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filterPrivacy="1"/>
  <xr:revisionPtr revIDLastSave="0" documentId="13_ncr:1_{8DBF05CC-6E74-4831-A6CF-85EAED82E09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２　人口(目次)" sheetId="1" r:id="rId1"/>
    <sheet name="1" sheetId="8" r:id="rId2"/>
    <sheet name="２" sheetId="18" r:id="rId3"/>
    <sheet name="3" sheetId="9" r:id="rId4"/>
    <sheet name="４A" sheetId="19" r:id="rId5"/>
    <sheet name="B" sheetId="10" r:id="rId6"/>
    <sheet name="C・D" sheetId="17" r:id="rId7"/>
    <sheet name="E・F" sheetId="13" r:id="rId8"/>
    <sheet name="G・H" sheetId="12" r:id="rId9"/>
    <sheet name="I・J" sheetId="15" r:id="rId10"/>
    <sheet name="K" sheetId="14" r:id="rId11"/>
    <sheet name="L" sheetId="16" r:id="rId12"/>
  </sheets>
  <definedNames>
    <definedName name="_xlnm.Print_Area" localSheetId="0">'２　人口(目次)'!$A$1:$D$19</definedName>
    <definedName name="_xlnm.Print_Area" localSheetId="3">'3'!$A$1:$AH$35</definedName>
    <definedName name="_xlnm.Print_Area" localSheetId="6">C・D!$A$1:$R$33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9" l="1"/>
  <c r="C4" i="18"/>
  <c r="D4" i="18"/>
  <c r="F4" i="18"/>
  <c r="G4" i="18"/>
  <c r="B5" i="18"/>
  <c r="B4" i="18" s="1"/>
  <c r="E5" i="18"/>
  <c r="E4" i="18" s="1"/>
  <c r="B6" i="18"/>
  <c r="E6" i="18"/>
  <c r="B7" i="18"/>
  <c r="E7" i="18"/>
  <c r="B8" i="18"/>
  <c r="E8" i="18"/>
  <c r="B9" i="18"/>
  <c r="E9" i="18"/>
  <c r="B10" i="18"/>
  <c r="E10" i="18"/>
  <c r="B11" i="18"/>
  <c r="E11" i="18"/>
  <c r="B12" i="18"/>
  <c r="E12" i="18"/>
  <c r="B13" i="18"/>
  <c r="E13" i="18"/>
  <c r="B14" i="18"/>
  <c r="E14" i="18"/>
  <c r="B15" i="18"/>
  <c r="E15" i="18"/>
  <c r="B16" i="18"/>
  <c r="E16" i="18"/>
  <c r="B17" i="18"/>
  <c r="E17" i="18"/>
  <c r="B18" i="18"/>
  <c r="E18" i="18"/>
  <c r="B19" i="18"/>
  <c r="E19" i="18"/>
  <c r="B20" i="18"/>
  <c r="E20" i="18"/>
  <c r="B21" i="18"/>
  <c r="E21" i="18"/>
  <c r="B22" i="18"/>
  <c r="E22" i="18"/>
  <c r="B23" i="18"/>
  <c r="E23" i="18"/>
  <c r="B24" i="18"/>
  <c r="E24" i="18"/>
  <c r="B25" i="18"/>
  <c r="E25" i="18"/>
  <c r="B26" i="18"/>
  <c r="E26" i="18"/>
  <c r="B27" i="18"/>
  <c r="E27" i="18"/>
  <c r="B28" i="18"/>
  <c r="E28" i="18"/>
  <c r="B29" i="18"/>
  <c r="E29" i="18"/>
  <c r="B30" i="18"/>
  <c r="E30" i="18"/>
  <c r="B31" i="18"/>
  <c r="E31" i="18"/>
  <c r="B32" i="18"/>
  <c r="E32" i="18"/>
  <c r="B33" i="18"/>
  <c r="E33" i="18"/>
  <c r="B34" i="18"/>
  <c r="E34" i="18"/>
  <c r="B35" i="18"/>
  <c r="E35" i="18"/>
  <c r="B36" i="18"/>
  <c r="E36" i="18"/>
  <c r="B37" i="18"/>
  <c r="E37" i="18"/>
  <c r="B38" i="18"/>
  <c r="E38" i="18"/>
  <c r="B39" i="18"/>
  <c r="E39" i="18"/>
  <c r="B40" i="18"/>
  <c r="E40" i="18"/>
  <c r="B41" i="18"/>
  <c r="E41" i="18"/>
  <c r="B42" i="18"/>
  <c r="E42" i="18"/>
  <c r="B43" i="18"/>
  <c r="E43" i="18"/>
  <c r="B44" i="18"/>
  <c r="E44" i="18"/>
  <c r="B45" i="18"/>
  <c r="E45" i="18"/>
  <c r="B46" i="18"/>
  <c r="E46" i="18"/>
  <c r="B47" i="18"/>
  <c r="E47" i="18"/>
  <c r="B48" i="18"/>
  <c r="E48" i="18"/>
  <c r="B49" i="18"/>
  <c r="E49" i="18"/>
  <c r="B50" i="18"/>
  <c r="E50" i="18"/>
  <c r="B51" i="18"/>
  <c r="E51" i="18"/>
  <c r="B52" i="18"/>
  <c r="E52" i="18"/>
  <c r="B53" i="18"/>
  <c r="E53" i="18"/>
  <c r="D13" i="17"/>
  <c r="G13" i="17"/>
  <c r="J13" i="17"/>
  <c r="M13" i="17"/>
  <c r="J16" i="17"/>
  <c r="M16" i="17"/>
  <c r="D29" i="17"/>
  <c r="G29" i="17"/>
  <c r="J29" i="17"/>
  <c r="M29" i="17"/>
  <c r="P29" i="17"/>
  <c r="F5" i="16"/>
  <c r="F4" i="16" s="1"/>
  <c r="N7" i="15"/>
  <c r="N8" i="15"/>
  <c r="N9" i="15"/>
  <c r="N10" i="15"/>
  <c r="N11" i="15"/>
  <c r="N12" i="15"/>
  <c r="H19" i="15"/>
  <c r="M19" i="15"/>
  <c r="N19" i="15"/>
  <c r="H20" i="15"/>
  <c r="M20" i="15"/>
  <c r="N20" i="15"/>
  <c r="H21" i="15"/>
  <c r="M21" i="15"/>
  <c r="N21" i="15"/>
  <c r="H22" i="15"/>
  <c r="M22" i="15"/>
  <c r="H23" i="15"/>
  <c r="M23" i="15"/>
  <c r="N23" i="15"/>
  <c r="H24" i="15"/>
  <c r="M24" i="15"/>
  <c r="N24" i="15"/>
  <c r="H25" i="15"/>
  <c r="M25" i="15"/>
  <c r="N25" i="15"/>
  <c r="H26" i="15"/>
  <c r="M26" i="15"/>
  <c r="N26" i="15"/>
  <c r="H27" i="15"/>
  <c r="M27" i="15"/>
  <c r="N27" i="15"/>
  <c r="H28" i="15"/>
  <c r="M28" i="15"/>
  <c r="N28" i="15"/>
  <c r="H29" i="15"/>
  <c r="M29" i="15"/>
  <c r="N29" i="15"/>
  <c r="H30" i="15"/>
  <c r="M30" i="15"/>
  <c r="N30" i="15"/>
  <c r="H31" i="15"/>
  <c r="M31" i="15"/>
  <c r="N31" i="15"/>
  <c r="H32" i="15"/>
  <c r="M32" i="15"/>
  <c r="N32" i="15"/>
  <c r="H33" i="15"/>
  <c r="M33" i="15"/>
  <c r="N33" i="15"/>
  <c r="H34" i="15"/>
  <c r="M34" i="15"/>
  <c r="N34" i="15"/>
  <c r="H35" i="15"/>
  <c r="M35" i="15"/>
  <c r="N35" i="15"/>
  <c r="H36" i="15"/>
  <c r="M36" i="15"/>
  <c r="N36" i="15"/>
  <c r="H37" i="15"/>
  <c r="M37" i="15"/>
  <c r="N37" i="15"/>
  <c r="H38" i="15"/>
  <c r="M38" i="15"/>
  <c r="N38" i="15"/>
  <c r="H39" i="15"/>
  <c r="M39" i="15"/>
  <c r="N39" i="15"/>
  <c r="E6" i="12"/>
  <c r="E3" i="12" s="1"/>
  <c r="F6" i="12"/>
  <c r="G6" i="12"/>
  <c r="G3" i="12" s="1"/>
  <c r="E10" i="12"/>
  <c r="F10" i="12"/>
  <c r="G10" i="12"/>
  <c r="E25" i="12"/>
  <c r="F25" i="12"/>
  <c r="F3" i="12" s="1"/>
  <c r="G25" i="12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E6" i="9"/>
  <c r="G6" i="9"/>
  <c r="H6" i="9"/>
  <c r="O6" i="9"/>
  <c r="W6" i="9"/>
  <c r="Y6" i="9"/>
  <c r="Z6" i="9"/>
  <c r="AE6" i="9"/>
  <c r="AG6" i="9"/>
  <c r="AH6" i="9"/>
  <c r="F7" i="9"/>
  <c r="F6" i="9" s="1"/>
  <c r="O7" i="9"/>
  <c r="X7" i="9"/>
  <c r="X6" i="9" s="1"/>
  <c r="AF7" i="9"/>
  <c r="AF6" i="9" s="1"/>
  <c r="F8" i="9"/>
  <c r="X8" i="9"/>
  <c r="AF8" i="9"/>
  <c r="F9" i="9"/>
  <c r="N9" i="9"/>
  <c r="AE32" i="9" s="1"/>
  <c r="P9" i="9"/>
  <c r="Q9" i="9"/>
  <c r="X9" i="9"/>
  <c r="AF9" i="9"/>
  <c r="F10" i="9"/>
  <c r="O10" i="9"/>
  <c r="O9" i="9" s="1"/>
  <c r="X10" i="9"/>
  <c r="AF10" i="9"/>
  <c r="F11" i="9"/>
  <c r="O11" i="9"/>
  <c r="X11" i="9"/>
  <c r="AF11" i="9"/>
  <c r="F12" i="9"/>
  <c r="O12" i="9"/>
  <c r="X12" i="9"/>
  <c r="AF12" i="9"/>
  <c r="F13" i="9"/>
  <c r="O13" i="9"/>
  <c r="X13" i="9"/>
  <c r="AF13" i="9"/>
  <c r="F14" i="9"/>
  <c r="O14" i="9"/>
  <c r="X14" i="9"/>
  <c r="AF14" i="9"/>
  <c r="F15" i="9"/>
  <c r="O15" i="9"/>
  <c r="X15" i="9"/>
  <c r="AF15" i="9"/>
  <c r="F16" i="9"/>
  <c r="O16" i="9"/>
  <c r="X16" i="9"/>
  <c r="AF16" i="9"/>
  <c r="F17" i="9"/>
  <c r="O17" i="9"/>
  <c r="X17" i="9"/>
  <c r="AF17" i="9"/>
  <c r="F18" i="9"/>
  <c r="O18" i="9"/>
  <c r="X18" i="9"/>
  <c r="AF18" i="9"/>
  <c r="O19" i="9"/>
  <c r="X19" i="9"/>
  <c r="AF19" i="9"/>
  <c r="E20" i="9"/>
  <c r="G20" i="9"/>
  <c r="H20" i="9"/>
  <c r="AH32" i="9" s="1"/>
  <c r="O20" i="9"/>
  <c r="F21" i="9"/>
  <c r="F20" i="9" s="1"/>
  <c r="O21" i="9"/>
  <c r="W21" i="9"/>
  <c r="Y21" i="9"/>
  <c r="Z21" i="9"/>
  <c r="F22" i="9"/>
  <c r="O22" i="9"/>
  <c r="X22" i="9"/>
  <c r="X21" i="9" s="1"/>
  <c r="F23" i="9"/>
  <c r="O23" i="9"/>
  <c r="X23" i="9"/>
  <c r="F24" i="9"/>
  <c r="O24" i="9"/>
  <c r="X24" i="9"/>
  <c r="F25" i="9"/>
  <c r="O25" i="9"/>
  <c r="X25" i="9"/>
  <c r="F26" i="9"/>
  <c r="O26" i="9"/>
  <c r="X26" i="9"/>
  <c r="F27" i="9"/>
  <c r="O27" i="9"/>
  <c r="X27" i="9"/>
  <c r="F28" i="9"/>
  <c r="X28" i="9"/>
  <c r="F29" i="9"/>
  <c r="X29" i="9"/>
  <c r="F30" i="9"/>
  <c r="X30" i="9"/>
  <c r="F31" i="9"/>
  <c r="F32" i="9"/>
  <c r="AG32" i="9"/>
  <c r="H8" i="8"/>
  <c r="H9" i="8"/>
  <c r="H10" i="8"/>
  <c r="H11" i="8"/>
  <c r="H12" i="8"/>
  <c r="H13" i="8"/>
  <c r="D20" i="8"/>
  <c r="G20" i="8"/>
  <c r="D21" i="8"/>
  <c r="G21" i="8"/>
  <c r="D22" i="8"/>
  <c r="G22" i="8"/>
  <c r="D23" i="8"/>
  <c r="G23" i="8"/>
  <c r="D24" i="8"/>
  <c r="G24" i="8"/>
  <c r="D25" i="8"/>
  <c r="G25" i="8"/>
  <c r="D26" i="8"/>
  <c r="G26" i="8"/>
  <c r="AF32" i="9" l="1"/>
</calcChain>
</file>

<file path=xl/sharedStrings.xml><?xml version="1.0" encoding="utf-8"?>
<sst xmlns="http://schemas.openxmlformats.org/spreadsheetml/2006/main" count="731" uniqueCount="521">
  <si>
    <t>令和２年</t>
    <rPh sb="0" eb="2">
      <t>レイワ</t>
    </rPh>
    <rPh sb="3" eb="4">
      <t>ネン</t>
    </rPh>
    <phoneticPr fontId="3"/>
  </si>
  <si>
    <t>-</t>
    <phoneticPr fontId="3"/>
  </si>
  <si>
    <t>人口</t>
    <phoneticPr fontId="2"/>
  </si>
  <si>
    <t>人口動態</t>
  </si>
  <si>
    <t>国勢調査による人口及び世帯</t>
  </si>
  <si>
    <t>社会動態（県別内訳）</t>
    <phoneticPr fontId="2"/>
  </si>
  <si>
    <t>行政区別人口（住民基本台帳人口）</t>
  </si>
  <si>
    <t>人口及び世帯の推移</t>
  </si>
  <si>
    <t>Ａ</t>
  </si>
  <si>
    <t>Ｂ</t>
  </si>
  <si>
    <t>年齢別人口（５歳階級）</t>
  </si>
  <si>
    <t>Ｃ</t>
  </si>
  <si>
    <t>年齢階層別人口の推移</t>
  </si>
  <si>
    <t>Ｄ</t>
  </si>
  <si>
    <t>１５歳以上就業者の産業別人口の推移</t>
  </si>
  <si>
    <t>Ｅ</t>
  </si>
  <si>
    <t>年齢（５歳階級）、配偶関係及び男女別１５歳以上人口</t>
  </si>
  <si>
    <t>Ｆ</t>
  </si>
  <si>
    <t>労働力状態及び男女別１５歳以上人口</t>
  </si>
  <si>
    <t>Ｇ</t>
  </si>
  <si>
    <t>産業及び男女別１５歳以上就業者数</t>
  </si>
  <si>
    <t>Ｈ</t>
  </si>
  <si>
    <t>昼間人口と夜間（常住）人口</t>
  </si>
  <si>
    <t>Ｉ</t>
  </si>
  <si>
    <t>１５歳以上の就業者・通学者流入流出人口</t>
  </si>
  <si>
    <t>Ｊ</t>
  </si>
  <si>
    <t>従業地・常住地による産業別１５歳以上就業者数</t>
  </si>
  <si>
    <t>Ｋ</t>
  </si>
  <si>
    <t>世帯の家族類型別一般世帯数及び一般世帯人員</t>
  </si>
  <si>
    <t>Ｌ</t>
  </si>
  <si>
    <t>世帯の種類及び世帯人員別世帯数</t>
  </si>
  <si>
    <t>　　　４．自然 ・社会動態については各年とも1月～12月の年間計。</t>
    <phoneticPr fontId="3"/>
  </si>
  <si>
    <t>　　　３．平成２４年より住民基本台帳法改正に伴い、外国人を含む。</t>
    <rPh sb="5" eb="7">
      <t>ヘイセイ</t>
    </rPh>
    <rPh sb="9" eb="10">
      <t>ネン</t>
    </rPh>
    <rPh sb="12" eb="14">
      <t>ジュウミン</t>
    </rPh>
    <rPh sb="14" eb="16">
      <t>キホン</t>
    </rPh>
    <rPh sb="16" eb="18">
      <t>ダイチョウ</t>
    </rPh>
    <rPh sb="18" eb="19">
      <t>ホウ</t>
    </rPh>
    <rPh sb="19" eb="21">
      <t>カイセイ</t>
    </rPh>
    <rPh sb="22" eb="23">
      <t>トモナ</t>
    </rPh>
    <rPh sb="25" eb="27">
      <t>ガイコク</t>
    </rPh>
    <rPh sb="27" eb="28">
      <t>ジン</t>
    </rPh>
    <rPh sb="29" eb="30">
      <t>フク</t>
    </rPh>
    <phoneticPr fontId="3"/>
  </si>
  <si>
    <t>　　　２．世帯数及び人口については各年とも10月1日現在。</t>
    <phoneticPr fontId="3"/>
  </si>
  <si>
    <t>資料：市民課</t>
  </si>
  <si>
    <t>（注）１．この表は住民基本台帳による。</t>
    <phoneticPr fontId="3"/>
  </si>
  <si>
    <r>
      <t>令和7</t>
    </r>
    <r>
      <rPr>
        <sz val="11"/>
        <rFont val="ＭＳ Ｐゴシック"/>
        <family val="3"/>
        <charset val="128"/>
      </rPr>
      <t>年</t>
    </r>
    <rPh sb="0" eb="2">
      <t>レイワ</t>
    </rPh>
    <phoneticPr fontId="3"/>
  </si>
  <si>
    <r>
      <t>令和</t>
    </r>
    <r>
      <rPr>
        <sz val="11"/>
        <rFont val="ＭＳ Ｐゴシック"/>
        <family val="3"/>
        <charset val="128"/>
      </rPr>
      <t>6年</t>
    </r>
    <rPh sb="0" eb="2">
      <t>レイワ</t>
    </rPh>
    <phoneticPr fontId="3"/>
  </si>
  <si>
    <r>
      <t>令和5</t>
    </r>
    <r>
      <rPr>
        <sz val="11"/>
        <rFont val="ＭＳ Ｐゴシック"/>
        <family val="3"/>
        <charset val="128"/>
      </rPr>
      <t>年</t>
    </r>
    <rPh sb="0" eb="2">
      <t>レイワ</t>
    </rPh>
    <phoneticPr fontId="3"/>
  </si>
  <si>
    <r>
      <t>令和</t>
    </r>
    <r>
      <rPr>
        <sz val="11"/>
        <rFont val="ＭＳ Ｐゴシック"/>
        <family val="3"/>
        <charset val="128"/>
      </rPr>
      <t>4年</t>
    </r>
    <r>
      <rPr>
        <sz val="11"/>
        <rFont val="ＭＳ Ｐゴシック"/>
        <family val="3"/>
        <charset val="128"/>
      </rPr>
      <t/>
    </r>
    <rPh sb="0" eb="2">
      <t>レイワ</t>
    </rPh>
    <phoneticPr fontId="3"/>
  </si>
  <si>
    <r>
      <t>令和</t>
    </r>
    <r>
      <rPr>
        <sz val="11"/>
        <rFont val="ＭＳ Ｐゴシック"/>
        <family val="3"/>
        <charset val="128"/>
      </rPr>
      <t>3年</t>
    </r>
    <r>
      <rPr>
        <sz val="11"/>
        <rFont val="ＭＳ Ｐゴシック"/>
        <family val="3"/>
        <charset val="128"/>
      </rPr>
      <t/>
    </r>
    <rPh sb="0" eb="2">
      <t>レイワ</t>
    </rPh>
    <phoneticPr fontId="3"/>
  </si>
  <si>
    <r>
      <t>令和</t>
    </r>
    <r>
      <rPr>
        <sz val="11"/>
        <rFont val="ＭＳ Ｐゴシック"/>
        <family val="3"/>
        <charset val="128"/>
      </rPr>
      <t>2年</t>
    </r>
    <rPh sb="0" eb="2">
      <t>レイワ</t>
    </rPh>
    <phoneticPr fontId="3"/>
  </si>
  <si>
    <t>令和元年</t>
    <rPh sb="0" eb="2">
      <t>レイワ</t>
    </rPh>
    <rPh sb="2" eb="3">
      <t>モト</t>
    </rPh>
    <rPh sb="3" eb="4">
      <t>ネン</t>
    </rPh>
    <phoneticPr fontId="3"/>
  </si>
  <si>
    <t>件</t>
  </si>
  <si>
    <t>人</t>
  </si>
  <si>
    <t>増減</t>
  </si>
  <si>
    <t>職権消除</t>
    <rPh sb="2" eb="3">
      <t>ケ</t>
    </rPh>
    <rPh sb="3" eb="4">
      <t>ジョ</t>
    </rPh>
    <phoneticPr fontId="3"/>
  </si>
  <si>
    <t>職権記載</t>
  </si>
  <si>
    <t>転出</t>
  </si>
  <si>
    <t>転入</t>
  </si>
  <si>
    <t>死　産</t>
  </si>
  <si>
    <t>離　婚</t>
  </si>
  <si>
    <t>婚　姻</t>
  </si>
  <si>
    <t>そ　の　他</t>
  </si>
  <si>
    <t>社　会　動　態</t>
  </si>
  <si>
    <t>年  次</t>
  </si>
  <si>
    <t>世帯</t>
  </si>
  <si>
    <t>死亡</t>
  </si>
  <si>
    <t>出生</t>
  </si>
  <si>
    <t>女</t>
  </si>
  <si>
    <t>男</t>
  </si>
  <si>
    <t>人口総数</t>
  </si>
  <si>
    <t>世帯数</t>
  </si>
  <si>
    <t>自　然　動　態</t>
  </si>
  <si>
    <t>世　帯　及　び　人　口</t>
  </si>
  <si>
    <t>１．人口動態</t>
  </si>
  <si>
    <t>２　　人      口</t>
    <rPh sb="10" eb="11">
      <t>クチ</t>
    </rPh>
    <phoneticPr fontId="3"/>
  </si>
  <si>
    <t>　　　２．住民基本台帳法改正に伴い、外国人を含む。</t>
    <rPh sb="5" eb="7">
      <t>ジュウミン</t>
    </rPh>
    <rPh sb="7" eb="9">
      <t>キホン</t>
    </rPh>
    <rPh sb="9" eb="11">
      <t>ダイチョウ</t>
    </rPh>
    <rPh sb="11" eb="12">
      <t>ホウ</t>
    </rPh>
    <rPh sb="12" eb="14">
      <t>カイセイ</t>
    </rPh>
    <rPh sb="15" eb="16">
      <t>トモナ</t>
    </rPh>
    <rPh sb="18" eb="20">
      <t>ガイコク</t>
    </rPh>
    <rPh sb="20" eb="21">
      <t>ジン</t>
    </rPh>
    <rPh sb="22" eb="23">
      <t>フク</t>
    </rPh>
    <phoneticPr fontId="3"/>
  </si>
  <si>
    <t>資料：市民課</t>
    <rPh sb="0" eb="2">
      <t>シリョウ</t>
    </rPh>
    <rPh sb="3" eb="6">
      <t>シミンカ</t>
    </rPh>
    <phoneticPr fontId="3"/>
  </si>
  <si>
    <r>
      <t>（注）１．令和7</t>
    </r>
    <r>
      <rPr>
        <sz val="11"/>
        <rFont val="ＭＳ Ｐゴシック"/>
        <family val="3"/>
        <charset val="128"/>
      </rPr>
      <t>年9月30日現在</t>
    </r>
    <rPh sb="1" eb="2">
      <t>チュウ</t>
    </rPh>
    <rPh sb="5" eb="7">
      <t>レイワ</t>
    </rPh>
    <phoneticPr fontId="3"/>
  </si>
  <si>
    <t>合　計</t>
    <rPh sb="0" eb="3">
      <t>ゴウケイ</t>
    </rPh>
    <phoneticPr fontId="3"/>
  </si>
  <si>
    <t>下青木</t>
    <rPh sb="0" eb="1">
      <t>シモ</t>
    </rPh>
    <rPh sb="1" eb="3">
      <t>アオキ</t>
    </rPh>
    <phoneticPr fontId="3"/>
  </si>
  <si>
    <t>中古賀南</t>
  </si>
  <si>
    <t>紅粉屋</t>
    <rPh sb="0" eb="3">
      <t>ベニコナヤ</t>
    </rPh>
    <phoneticPr fontId="3"/>
  </si>
  <si>
    <t>中古賀西</t>
  </si>
  <si>
    <t>中古賀南</t>
    <rPh sb="0" eb="1">
      <t>ナカ</t>
    </rPh>
    <rPh sb="1" eb="3">
      <t>コガ</t>
    </rPh>
    <rPh sb="3" eb="4">
      <t>ミナミ</t>
    </rPh>
    <phoneticPr fontId="3"/>
  </si>
  <si>
    <t>下新田</t>
    <rPh sb="0" eb="3">
      <t>シモシンデン</t>
    </rPh>
    <phoneticPr fontId="3"/>
  </si>
  <si>
    <t>中古賀北</t>
  </si>
  <si>
    <t>中央新田</t>
    <rPh sb="0" eb="2">
      <t>チュウオウ</t>
    </rPh>
    <rPh sb="2" eb="4">
      <t>シンデン</t>
    </rPh>
    <phoneticPr fontId="3"/>
  </si>
  <si>
    <t>中古賀浦</t>
  </si>
  <si>
    <t>中古賀北</t>
    <rPh sb="0" eb="1">
      <t>ナカ</t>
    </rPh>
    <rPh sb="1" eb="3">
      <t>コガ</t>
    </rPh>
    <rPh sb="3" eb="4">
      <t>キタ</t>
    </rPh>
    <phoneticPr fontId="3"/>
  </si>
  <si>
    <t>上新田</t>
    <rPh sb="0" eb="3">
      <t>カミシンデン</t>
    </rPh>
    <phoneticPr fontId="3"/>
  </si>
  <si>
    <t>下八院</t>
    <rPh sb="0" eb="1">
      <t>シモ</t>
    </rPh>
    <rPh sb="1" eb="2">
      <t>ハチ</t>
    </rPh>
    <rPh sb="2" eb="3">
      <t>イン</t>
    </rPh>
    <phoneticPr fontId="3"/>
  </si>
  <si>
    <t>川端通</t>
    <rPh sb="0" eb="2">
      <t>カワバタ</t>
    </rPh>
    <rPh sb="2" eb="3">
      <t>ドオ</t>
    </rPh>
    <phoneticPr fontId="3"/>
  </si>
  <si>
    <t>南宮前</t>
    <rPh sb="0" eb="1">
      <t>ミナミ</t>
    </rPh>
    <rPh sb="1" eb="3">
      <t>ミヤマエ</t>
    </rPh>
    <phoneticPr fontId="3"/>
  </si>
  <si>
    <t>下白垣</t>
    <rPh sb="0" eb="1">
      <t>シモ</t>
    </rPh>
    <rPh sb="1" eb="2">
      <t>シロ</t>
    </rPh>
    <rPh sb="2" eb="3">
      <t>カキ</t>
    </rPh>
    <phoneticPr fontId="3"/>
  </si>
  <si>
    <t>下白</t>
    <rPh sb="0" eb="1">
      <t>シタ</t>
    </rPh>
    <rPh sb="1" eb="2">
      <t>シロ</t>
    </rPh>
    <phoneticPr fontId="3"/>
  </si>
  <si>
    <t>鐘ケ江西</t>
  </si>
  <si>
    <t>北島</t>
    <rPh sb="0" eb="2">
      <t>キタジマ</t>
    </rPh>
    <phoneticPr fontId="3"/>
  </si>
  <si>
    <t>上白垣</t>
    <rPh sb="0" eb="1">
      <t>カミ</t>
    </rPh>
    <rPh sb="1" eb="2">
      <t>シロ</t>
    </rPh>
    <rPh sb="2" eb="3">
      <t>カキ</t>
    </rPh>
    <phoneticPr fontId="3"/>
  </si>
  <si>
    <t>鐘ケ江東</t>
  </si>
  <si>
    <t>鐘ケ江</t>
    <rPh sb="0" eb="3">
      <t>カネガエ</t>
    </rPh>
    <phoneticPr fontId="3"/>
  </si>
  <si>
    <t>九網</t>
    <rPh sb="0" eb="1">
      <t>ク</t>
    </rPh>
    <rPh sb="1" eb="2">
      <t>アミ</t>
    </rPh>
    <phoneticPr fontId="3"/>
  </si>
  <si>
    <t>中八西</t>
    <rPh sb="1" eb="2">
      <t>ハチ</t>
    </rPh>
    <rPh sb="2" eb="3">
      <t>ニシ</t>
    </rPh>
    <phoneticPr fontId="3"/>
  </si>
  <si>
    <t>道海島西</t>
    <rPh sb="3" eb="4">
      <t>ニシ</t>
    </rPh>
    <phoneticPr fontId="3"/>
  </si>
  <si>
    <t>堤</t>
    <rPh sb="0" eb="1">
      <t>ツツミ</t>
    </rPh>
    <phoneticPr fontId="3"/>
  </si>
  <si>
    <t>中八東</t>
    <rPh sb="1" eb="2">
      <t>ハチ</t>
    </rPh>
    <rPh sb="2" eb="3">
      <t>ヒガシ</t>
    </rPh>
    <phoneticPr fontId="3"/>
  </si>
  <si>
    <t>中白</t>
    <rPh sb="0" eb="2">
      <t>ナカシロ</t>
    </rPh>
    <phoneticPr fontId="3"/>
  </si>
  <si>
    <t>道海島南</t>
  </si>
  <si>
    <t>津</t>
    <rPh sb="0" eb="1">
      <t>ツ</t>
    </rPh>
    <phoneticPr fontId="3"/>
  </si>
  <si>
    <t>本木南</t>
    <rPh sb="1" eb="2">
      <t>キ</t>
    </rPh>
    <rPh sb="2" eb="3">
      <t>ミナミ</t>
    </rPh>
    <phoneticPr fontId="3"/>
  </si>
  <si>
    <t>道海島中</t>
  </si>
  <si>
    <t>川口校区</t>
    <rPh sb="0" eb="2">
      <t>カワグチ</t>
    </rPh>
    <rPh sb="2" eb="4">
      <t>コウク</t>
    </rPh>
    <phoneticPr fontId="3"/>
  </si>
  <si>
    <t>本木西</t>
    <rPh sb="1" eb="2">
      <t>キ</t>
    </rPh>
    <rPh sb="2" eb="3">
      <t>ニシ</t>
    </rPh>
    <phoneticPr fontId="3"/>
  </si>
  <si>
    <t>道海島北</t>
  </si>
  <si>
    <t>道海島</t>
    <rPh sb="0" eb="3">
      <t>ドウカイジマ</t>
    </rPh>
    <phoneticPr fontId="3"/>
  </si>
  <si>
    <t>本木東</t>
    <rPh sb="1" eb="2">
      <t>キ</t>
    </rPh>
    <rPh sb="2" eb="3">
      <t>ヒガシ</t>
    </rPh>
    <phoneticPr fontId="3"/>
  </si>
  <si>
    <t>本木</t>
    <rPh sb="0" eb="1">
      <t>ホン</t>
    </rPh>
    <rPh sb="1" eb="2">
      <t>キ</t>
    </rPh>
    <phoneticPr fontId="3"/>
  </si>
  <si>
    <t>三又校区</t>
  </si>
  <si>
    <t>長崎開</t>
    <rPh sb="1" eb="2">
      <t>サキ</t>
    </rPh>
    <rPh sb="2" eb="3">
      <t>ヒラ</t>
    </rPh>
    <phoneticPr fontId="3"/>
  </si>
  <si>
    <t>幡保</t>
    <rPh sb="0" eb="1">
      <t>ハタ</t>
    </rPh>
    <rPh sb="1" eb="2">
      <t>ホ</t>
    </rPh>
    <phoneticPr fontId="3"/>
  </si>
  <si>
    <t>大橋</t>
    <rPh sb="1" eb="2">
      <t>ハシ</t>
    </rPh>
    <phoneticPr fontId="3"/>
  </si>
  <si>
    <t>大下</t>
    <rPh sb="1" eb="2">
      <t>シモ</t>
    </rPh>
    <phoneticPr fontId="3"/>
  </si>
  <si>
    <t>北郷原</t>
    <rPh sb="0" eb="2">
      <t>キタゴウ</t>
    </rPh>
    <rPh sb="2" eb="3">
      <t>ハラ</t>
    </rPh>
    <phoneticPr fontId="3"/>
  </si>
  <si>
    <t>荻島</t>
    <rPh sb="1" eb="2">
      <t>シマ</t>
    </rPh>
    <phoneticPr fontId="3"/>
  </si>
  <si>
    <t>荻島大橋</t>
    <rPh sb="0" eb="2">
      <t>オギシマ</t>
    </rPh>
    <rPh sb="2" eb="4">
      <t>オオハシ</t>
    </rPh>
    <phoneticPr fontId="3"/>
  </si>
  <si>
    <t>小保団地</t>
    <rPh sb="0" eb="2">
      <t>コボ</t>
    </rPh>
    <rPh sb="2" eb="4">
      <t>ダンチ</t>
    </rPh>
    <phoneticPr fontId="3"/>
  </si>
  <si>
    <t>内開</t>
    <rPh sb="1" eb="2">
      <t>ヒラ</t>
    </rPh>
    <phoneticPr fontId="3"/>
  </si>
  <si>
    <t>大野島南</t>
    <phoneticPr fontId="3"/>
  </si>
  <si>
    <t>南郷原</t>
    <rPh sb="0" eb="1">
      <t>ミナミ</t>
    </rPh>
    <rPh sb="2" eb="3">
      <t>ハラ</t>
    </rPh>
    <phoneticPr fontId="3"/>
  </si>
  <si>
    <t>中通</t>
    <rPh sb="0" eb="2">
      <t>ナカドオリ</t>
    </rPh>
    <phoneticPr fontId="3"/>
  </si>
  <si>
    <t>小保西</t>
    <rPh sb="0" eb="2">
      <t>コボ</t>
    </rPh>
    <rPh sb="2" eb="3">
      <t>ニシ</t>
    </rPh>
    <phoneticPr fontId="3"/>
  </si>
  <si>
    <t>中下</t>
    <rPh sb="1" eb="2">
      <t>シモ</t>
    </rPh>
    <phoneticPr fontId="3"/>
  </si>
  <si>
    <t>上巻</t>
    <rPh sb="0" eb="1">
      <t>ウエ</t>
    </rPh>
    <rPh sb="1" eb="2">
      <t>マキ</t>
    </rPh>
    <phoneticPr fontId="3"/>
  </si>
  <si>
    <t>門前</t>
    <rPh sb="0" eb="2">
      <t>モンゼン</t>
    </rPh>
    <phoneticPr fontId="3"/>
  </si>
  <si>
    <t>小保東</t>
    <rPh sb="0" eb="2">
      <t>コボ</t>
    </rPh>
    <rPh sb="2" eb="3">
      <t>ヒガシ</t>
    </rPh>
    <phoneticPr fontId="3"/>
  </si>
  <si>
    <t>五家</t>
    <rPh sb="0" eb="1">
      <t>５</t>
    </rPh>
    <rPh sb="1" eb="2">
      <t>イエ</t>
    </rPh>
    <phoneticPr fontId="3"/>
  </si>
  <si>
    <t>大野島西</t>
    <rPh sb="0" eb="3">
      <t>オオノシマ</t>
    </rPh>
    <rPh sb="3" eb="4">
      <t>サイ</t>
    </rPh>
    <phoneticPr fontId="3"/>
  </si>
  <si>
    <t>北古賀</t>
    <rPh sb="1" eb="3">
      <t>コガ</t>
    </rPh>
    <phoneticPr fontId="3"/>
  </si>
  <si>
    <t>旭</t>
    <rPh sb="0" eb="1">
      <t>アサヒ</t>
    </rPh>
    <phoneticPr fontId="3"/>
  </si>
  <si>
    <t>牟田口</t>
    <rPh sb="0" eb="3">
      <t>ムタグチ</t>
    </rPh>
    <phoneticPr fontId="3"/>
  </si>
  <si>
    <t>下牟田口</t>
    <rPh sb="0" eb="1">
      <t>シモ</t>
    </rPh>
    <rPh sb="1" eb="4">
      <t>ムタグチ</t>
    </rPh>
    <phoneticPr fontId="3"/>
  </si>
  <si>
    <t>榎津中央</t>
    <rPh sb="0" eb="2">
      <t>エノキヅ</t>
    </rPh>
    <rPh sb="2" eb="4">
      <t>チュウオウ</t>
    </rPh>
    <phoneticPr fontId="3"/>
  </si>
  <si>
    <t>外開</t>
    <rPh sb="1" eb="2">
      <t>ヒラ</t>
    </rPh>
    <phoneticPr fontId="3"/>
  </si>
  <si>
    <t>鬼古賀</t>
    <rPh sb="1" eb="3">
      <t>コガ</t>
    </rPh>
    <phoneticPr fontId="3"/>
  </si>
  <si>
    <t>川南</t>
    <rPh sb="1" eb="2">
      <t>ミナミ</t>
    </rPh>
    <phoneticPr fontId="3"/>
  </si>
  <si>
    <t>東</t>
    <rPh sb="0" eb="1">
      <t>アズマ</t>
    </rPh>
    <phoneticPr fontId="3"/>
  </si>
  <si>
    <t>南中通</t>
    <rPh sb="1" eb="2">
      <t>ナカ</t>
    </rPh>
    <rPh sb="2" eb="3">
      <t>トオ</t>
    </rPh>
    <phoneticPr fontId="3"/>
  </si>
  <si>
    <t>小坂井</t>
    <rPh sb="1" eb="3">
      <t>サカイ</t>
    </rPh>
    <phoneticPr fontId="3"/>
  </si>
  <si>
    <t>川北</t>
    <rPh sb="1" eb="2">
      <t>キタ</t>
    </rPh>
    <phoneticPr fontId="3"/>
  </si>
  <si>
    <t>下木佐木</t>
    <rPh sb="0" eb="4">
      <t>シモキサキ</t>
    </rPh>
    <phoneticPr fontId="3"/>
  </si>
  <si>
    <t>榎津</t>
    <rPh sb="0" eb="2">
      <t>エノキヅ</t>
    </rPh>
    <phoneticPr fontId="3"/>
  </si>
  <si>
    <t>北中通</t>
    <rPh sb="1" eb="2">
      <t>ナカ</t>
    </rPh>
    <rPh sb="2" eb="3">
      <t>トオ</t>
    </rPh>
    <phoneticPr fontId="3"/>
  </si>
  <si>
    <t>大野島中</t>
    <phoneticPr fontId="3"/>
  </si>
  <si>
    <t>大坂井</t>
    <rPh sb="0" eb="1">
      <t>オオ</t>
    </rPh>
    <rPh sb="2" eb="3">
      <t>イ</t>
    </rPh>
    <phoneticPr fontId="3"/>
  </si>
  <si>
    <t>坂井</t>
    <rPh sb="0" eb="2">
      <t>サカイ</t>
    </rPh>
    <phoneticPr fontId="3"/>
  </si>
  <si>
    <t>老勢</t>
    <rPh sb="0" eb="1">
      <t>オ</t>
    </rPh>
    <rPh sb="1" eb="2">
      <t>イキオ</t>
    </rPh>
    <phoneticPr fontId="3"/>
  </si>
  <si>
    <t>中原</t>
    <rPh sb="0" eb="2">
      <t>ナカバル</t>
    </rPh>
    <phoneticPr fontId="3"/>
  </si>
  <si>
    <t>乾角</t>
    <rPh sb="1" eb="2">
      <t>カク</t>
    </rPh>
    <phoneticPr fontId="3"/>
  </si>
  <si>
    <t>西兼木</t>
    <rPh sb="1" eb="2">
      <t>ケン</t>
    </rPh>
    <rPh sb="2" eb="3">
      <t>キ</t>
    </rPh>
    <phoneticPr fontId="3"/>
  </si>
  <si>
    <t>流川</t>
    <rPh sb="0" eb="1">
      <t>ナガレ</t>
    </rPh>
    <rPh sb="1" eb="2">
      <t>カワ</t>
    </rPh>
    <phoneticPr fontId="3"/>
  </si>
  <si>
    <t>宮内</t>
    <rPh sb="0" eb="2">
      <t>ミヤウチ</t>
    </rPh>
    <phoneticPr fontId="3"/>
  </si>
  <si>
    <t>大上</t>
    <rPh sb="1" eb="2">
      <t>ウエ</t>
    </rPh>
    <phoneticPr fontId="3"/>
  </si>
  <si>
    <t>東兼木</t>
    <rPh sb="1" eb="2">
      <t>ケン</t>
    </rPh>
    <rPh sb="2" eb="3">
      <t>キ</t>
    </rPh>
    <phoneticPr fontId="3"/>
  </si>
  <si>
    <t>兼木</t>
    <rPh sb="0" eb="2">
      <t>カネキ</t>
    </rPh>
    <phoneticPr fontId="3"/>
  </si>
  <si>
    <t>初田</t>
    <rPh sb="0" eb="2">
      <t>ハツタ</t>
    </rPh>
    <phoneticPr fontId="3"/>
  </si>
  <si>
    <t>中木</t>
    <rPh sb="0" eb="1">
      <t>ナカ</t>
    </rPh>
    <rPh sb="1" eb="2">
      <t>キ</t>
    </rPh>
    <phoneticPr fontId="3"/>
  </si>
  <si>
    <t>北酒見</t>
    <rPh sb="0" eb="1">
      <t>キタ</t>
    </rPh>
    <rPh sb="1" eb="3">
      <t>サケミ</t>
    </rPh>
    <phoneticPr fontId="3"/>
  </si>
  <si>
    <t>中上</t>
    <rPh sb="1" eb="2">
      <t>ウエ</t>
    </rPh>
    <phoneticPr fontId="3"/>
  </si>
  <si>
    <t>大野島北</t>
    <rPh sb="0" eb="3">
      <t>オオノシマ</t>
    </rPh>
    <rPh sb="3" eb="4">
      <t>キタ</t>
    </rPh>
    <phoneticPr fontId="3"/>
  </si>
  <si>
    <t>西田口</t>
    <rPh sb="0" eb="3">
      <t>ニシタグチ</t>
    </rPh>
    <phoneticPr fontId="3"/>
  </si>
  <si>
    <t>木室校区</t>
  </si>
  <si>
    <t>若津</t>
    <rPh sb="0" eb="2">
      <t>ワカツ</t>
    </rPh>
    <phoneticPr fontId="3"/>
  </si>
  <si>
    <t>潟島</t>
    <rPh sb="1" eb="2">
      <t>シマ</t>
    </rPh>
    <phoneticPr fontId="3"/>
  </si>
  <si>
    <t>中小路</t>
    <rPh sb="0" eb="1">
      <t>ナカ</t>
    </rPh>
    <rPh sb="1" eb="2">
      <t>ショウ</t>
    </rPh>
    <rPh sb="2" eb="3">
      <t>ロ</t>
    </rPh>
    <phoneticPr fontId="3"/>
  </si>
  <si>
    <t>向島</t>
    <rPh sb="0" eb="2">
      <t>ムカイジマ</t>
    </rPh>
    <phoneticPr fontId="3"/>
  </si>
  <si>
    <t>大角</t>
    <rPh sb="1" eb="2">
      <t>カク</t>
    </rPh>
    <phoneticPr fontId="3"/>
  </si>
  <si>
    <t>大野島東</t>
    <rPh sb="0" eb="3">
      <t>オオノシマ</t>
    </rPh>
    <rPh sb="3" eb="4">
      <t>ヒガシ</t>
    </rPh>
    <phoneticPr fontId="3"/>
  </si>
  <si>
    <t>東田口</t>
    <rPh sb="0" eb="1">
      <t>ヒガシ</t>
    </rPh>
    <rPh sb="1" eb="3">
      <t>タグチ</t>
    </rPh>
    <phoneticPr fontId="3"/>
  </si>
  <si>
    <t>田口</t>
    <rPh sb="0" eb="1">
      <t>タ</t>
    </rPh>
    <rPh sb="1" eb="2">
      <t>グチ</t>
    </rPh>
    <phoneticPr fontId="3"/>
  </si>
  <si>
    <t>下林</t>
    <rPh sb="0" eb="1">
      <t>ゲ</t>
    </rPh>
    <rPh sb="1" eb="2">
      <t>バヤシ</t>
    </rPh>
    <phoneticPr fontId="3"/>
  </si>
  <si>
    <t>上野</t>
    <rPh sb="0" eb="2">
      <t>カミノ</t>
    </rPh>
    <phoneticPr fontId="3"/>
  </si>
  <si>
    <t>大野島校区</t>
    <rPh sb="0" eb="2">
      <t>オオノ</t>
    </rPh>
    <rPh sb="2" eb="3">
      <t>シマ</t>
    </rPh>
    <rPh sb="3" eb="5">
      <t>コウク</t>
    </rPh>
    <phoneticPr fontId="3"/>
  </si>
  <si>
    <t>田口校区</t>
    <rPh sb="0" eb="2">
      <t>タグチ</t>
    </rPh>
    <rPh sb="2" eb="4">
      <t>コウク</t>
    </rPh>
    <phoneticPr fontId="3"/>
  </si>
  <si>
    <t>諸富</t>
    <rPh sb="0" eb="2">
      <t>モロドミ</t>
    </rPh>
    <phoneticPr fontId="3"/>
  </si>
  <si>
    <t>大川校区</t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</si>
  <si>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</si>
  <si>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</si>
  <si>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</si>
  <si>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　　口</t>
    <rPh sb="0" eb="4">
      <t>ジンコウ</t>
    </rPh>
    <phoneticPr fontId="3"/>
  </si>
  <si>
    <t>世帯数</t>
    <rPh sb="0" eb="3">
      <t>セタイスウ</t>
    </rPh>
    <phoneticPr fontId="3"/>
  </si>
  <si>
    <t>行政区名</t>
    <rPh sb="0" eb="3">
      <t>ギョウセイク</t>
    </rPh>
    <rPh sb="3" eb="4">
      <t>メイ</t>
    </rPh>
    <phoneticPr fontId="3"/>
  </si>
  <si>
    <t>３．行政区別人口（住民基本台帳人口）</t>
    <phoneticPr fontId="3"/>
  </si>
  <si>
    <r>
      <t xml:space="preserve">      </t>
    </r>
    <r>
      <rPr>
        <sz val="11"/>
        <rFont val="ＭＳ Ｐゴシック"/>
        <family val="3"/>
        <charset val="128"/>
      </rPr>
      <t xml:space="preserve"> ２．令和</t>
    </r>
    <r>
      <rPr>
        <sz val="11"/>
        <color theme="1"/>
        <rFont val="Yu Gothic"/>
        <family val="2"/>
        <scheme val="minor"/>
      </rPr>
      <t>2</t>
    </r>
    <r>
      <rPr>
        <sz val="11"/>
        <rFont val="ＭＳ Ｐゴシック"/>
        <family val="3"/>
        <charset val="128"/>
      </rPr>
      <t>年の総人口は、年齢不祥202人を含む。</t>
    </r>
    <rPh sb="9" eb="11">
      <t>レイワ</t>
    </rPh>
    <rPh sb="12" eb="13">
      <t>ネン</t>
    </rPh>
    <rPh sb="14" eb="17">
      <t>ソウジンコウ</t>
    </rPh>
    <rPh sb="19" eb="21">
      <t>ネンレイ</t>
    </rPh>
    <rPh sb="21" eb="23">
      <t>フショウ</t>
    </rPh>
    <rPh sb="26" eb="27">
      <t>ニン</t>
    </rPh>
    <rPh sb="28" eb="29">
      <t>フク</t>
    </rPh>
    <phoneticPr fontId="3"/>
  </si>
  <si>
    <t>資料：総務課</t>
    <rPh sb="3" eb="5">
      <t>ソウム</t>
    </rPh>
    <rPh sb="5" eb="6">
      <t>カ</t>
    </rPh>
    <phoneticPr fontId="3"/>
  </si>
  <si>
    <t>（注）１．平成27年の総人口は、年齢不祥135人を含む。</t>
    <rPh sb="1" eb="2">
      <t>チュウ</t>
    </rPh>
    <phoneticPr fontId="3"/>
  </si>
  <si>
    <t>100歳以上</t>
    <phoneticPr fontId="3"/>
  </si>
  <si>
    <t>95～99</t>
    <phoneticPr fontId="3"/>
  </si>
  <si>
    <t>90～94</t>
    <phoneticPr fontId="3"/>
  </si>
  <si>
    <t>85～89</t>
    <phoneticPr fontId="3"/>
  </si>
  <si>
    <t>80～84</t>
    <phoneticPr fontId="3"/>
  </si>
  <si>
    <t>75～79</t>
    <phoneticPr fontId="3"/>
  </si>
  <si>
    <t>70～74</t>
    <phoneticPr fontId="3"/>
  </si>
  <si>
    <t>65～69</t>
    <phoneticPr fontId="3"/>
  </si>
  <si>
    <t>60～64</t>
    <phoneticPr fontId="3"/>
  </si>
  <si>
    <t>55～59</t>
    <phoneticPr fontId="3"/>
  </si>
  <si>
    <t>50～54</t>
    <phoneticPr fontId="3"/>
  </si>
  <si>
    <t>45～49</t>
    <phoneticPr fontId="3"/>
  </si>
  <si>
    <t>40～44</t>
    <phoneticPr fontId="3"/>
  </si>
  <si>
    <t>35～39</t>
    <phoneticPr fontId="3"/>
  </si>
  <si>
    <t>30～34</t>
    <phoneticPr fontId="3"/>
  </si>
  <si>
    <t>25～29</t>
    <phoneticPr fontId="3"/>
  </si>
  <si>
    <t>20～24</t>
    <phoneticPr fontId="3"/>
  </si>
  <si>
    <t>15～19</t>
    <phoneticPr fontId="3"/>
  </si>
  <si>
    <t>10～14</t>
    <phoneticPr fontId="3"/>
  </si>
  <si>
    <t>5～9</t>
    <phoneticPr fontId="3"/>
  </si>
  <si>
    <t>0～4</t>
    <phoneticPr fontId="3"/>
  </si>
  <si>
    <t>総人口</t>
    <rPh sb="0" eb="3">
      <t>ソウジンコウ</t>
    </rPh>
    <phoneticPr fontId="3"/>
  </si>
  <si>
    <t>令　和　　2　　年</t>
    <rPh sb="0" eb="1">
      <t>レイ</t>
    </rPh>
    <rPh sb="2" eb="3">
      <t>ワ</t>
    </rPh>
    <rPh sb="8" eb="9">
      <t>ネン</t>
    </rPh>
    <phoneticPr fontId="3"/>
  </si>
  <si>
    <t>平　成　27　年</t>
    <rPh sb="0" eb="3">
      <t>ヘイセイ</t>
    </rPh>
    <rPh sb="7" eb="8">
      <t>ネン</t>
    </rPh>
    <phoneticPr fontId="3"/>
  </si>
  <si>
    <t>年齢階級</t>
    <rPh sb="0" eb="2">
      <t>ネンレイ</t>
    </rPh>
    <rPh sb="2" eb="4">
      <t>カイキュウ</t>
    </rPh>
    <phoneticPr fontId="3"/>
  </si>
  <si>
    <t>Ｂ．年齢別人口（5歳階級）</t>
    <phoneticPr fontId="3"/>
  </si>
  <si>
    <t>　　（注）夜間人口は、年齢不詳を含む。</t>
    <rPh sb="3" eb="4">
      <t>チュウ</t>
    </rPh>
    <rPh sb="5" eb="7">
      <t>ヤカン</t>
    </rPh>
    <rPh sb="7" eb="9">
      <t>ジンコウ</t>
    </rPh>
    <rPh sb="11" eb="13">
      <t>ネンレイ</t>
    </rPh>
    <rPh sb="13" eb="15">
      <t>フショウ</t>
    </rPh>
    <rPh sb="16" eb="17">
      <t>フク</t>
    </rPh>
    <phoneticPr fontId="3"/>
  </si>
  <si>
    <t>令和　2年</t>
    <rPh sb="0" eb="2">
      <t>レイワ</t>
    </rPh>
    <phoneticPr fontId="3"/>
  </si>
  <si>
    <r>
      <t>平成27年</t>
    </r>
    <r>
      <rPr>
        <sz val="11"/>
        <rFont val="ＭＳ Ｐゴシック"/>
        <family val="3"/>
        <charset val="128"/>
      </rPr>
      <t/>
    </r>
  </si>
  <si>
    <t>△128</t>
    <phoneticPr fontId="3"/>
  </si>
  <si>
    <t>平成22年</t>
    <rPh sb="0" eb="2">
      <t>ヘイセイ</t>
    </rPh>
    <rPh sb="4" eb="5">
      <t>ネン</t>
    </rPh>
    <phoneticPr fontId="3"/>
  </si>
  <si>
    <t>流出人口</t>
    <rPh sb="0" eb="2">
      <t>リュウシュツ</t>
    </rPh>
    <rPh sb="2" eb="4">
      <t>ジンコウ</t>
    </rPh>
    <phoneticPr fontId="3"/>
  </si>
  <si>
    <t>流入人口</t>
    <rPh sb="0" eb="2">
      <t>リュウニュウ</t>
    </rPh>
    <rPh sb="2" eb="4">
      <t>ジンコウ</t>
    </rPh>
    <phoneticPr fontId="3"/>
  </si>
  <si>
    <t>増減</t>
    <rPh sb="0" eb="2">
      <t>ゾウゲン</t>
    </rPh>
    <phoneticPr fontId="3"/>
  </si>
  <si>
    <t>夜間(常在)人口に対する
昼間人口の割合</t>
    <rPh sb="0" eb="2">
      <t>ヤカン</t>
    </rPh>
    <rPh sb="3" eb="4">
      <t>ツネ</t>
    </rPh>
    <rPh sb="4" eb="5">
      <t>ザイタク</t>
    </rPh>
    <rPh sb="6" eb="8">
      <t>ジンコウ</t>
    </rPh>
    <rPh sb="9" eb="10">
      <t>タイ</t>
    </rPh>
    <rPh sb="13" eb="15">
      <t>ヒルマ</t>
    </rPh>
    <rPh sb="15" eb="17">
      <t>ジンコウ</t>
    </rPh>
    <rPh sb="18" eb="20">
      <t>ワリアイ</t>
    </rPh>
    <phoneticPr fontId="3"/>
  </si>
  <si>
    <t>流入流出人口</t>
    <rPh sb="0" eb="2">
      <t>リュウニュウ</t>
    </rPh>
    <rPh sb="2" eb="4">
      <t>リュウシュツ</t>
    </rPh>
    <rPh sb="4" eb="6">
      <t>ジンコウ</t>
    </rPh>
    <phoneticPr fontId="3"/>
  </si>
  <si>
    <r>
      <t>夜間</t>
    </r>
    <r>
      <rPr>
        <sz val="10"/>
        <rFont val="ＭＳ Ｐゴシック"/>
        <family val="3"/>
        <charset val="128"/>
      </rPr>
      <t>(常在)</t>
    </r>
    <r>
      <rPr>
        <sz val="11"/>
        <rFont val="ＭＳ Ｐゴシック"/>
        <family val="3"/>
        <charset val="128"/>
      </rPr>
      <t>人</t>
    </r>
    <r>
      <rPr>
        <sz val="11"/>
        <rFont val="ＭＳ Ｐゴシック"/>
        <family val="3"/>
        <charset val="128"/>
      </rPr>
      <t>口</t>
    </r>
    <rPh sb="3" eb="4">
      <t>ツネ</t>
    </rPh>
    <rPh sb="4" eb="5">
      <t>ザイ</t>
    </rPh>
    <rPh sb="6" eb="8">
      <t>ジンコウ</t>
    </rPh>
    <phoneticPr fontId="3"/>
  </si>
  <si>
    <t>昼間人口</t>
    <rPh sb="0" eb="2">
      <t>ヒルマ</t>
    </rPh>
    <rPh sb="2" eb="4">
      <t>ジンコウ</t>
    </rPh>
    <phoneticPr fontId="3"/>
  </si>
  <si>
    <r>
      <t xml:space="preserve">年 </t>
    </r>
    <r>
      <rPr>
        <sz val="11"/>
        <color theme="1"/>
        <rFont val="Yu Gothic"/>
        <family val="2"/>
        <scheme val="minor"/>
      </rPr>
      <t xml:space="preserve">    </t>
    </r>
    <r>
      <rPr>
        <sz val="11"/>
        <rFont val="ＭＳ Ｐゴシック"/>
        <family val="3"/>
        <charset val="128"/>
      </rPr>
      <t>次</t>
    </r>
    <rPh sb="0" eb="7">
      <t>ネンジ</t>
    </rPh>
    <phoneticPr fontId="3"/>
  </si>
  <si>
    <t>Ｈ．昼間人口と夜間（常住）人口</t>
    <phoneticPr fontId="3"/>
  </si>
  <si>
    <t>（注）１．総数は、従業中の地位「不祥」を含む。</t>
    <rPh sb="1" eb="2">
      <t>チュウ</t>
    </rPh>
    <rPh sb="5" eb="7">
      <t>ソウスウ</t>
    </rPh>
    <rPh sb="9" eb="11">
      <t>ジュウギョウ</t>
    </rPh>
    <rPh sb="11" eb="12">
      <t>チュウ</t>
    </rPh>
    <rPh sb="13" eb="15">
      <t>チイ</t>
    </rPh>
    <rPh sb="16" eb="18">
      <t>フショウ</t>
    </rPh>
    <rPh sb="20" eb="21">
      <t>フク</t>
    </rPh>
    <phoneticPr fontId="3"/>
  </si>
  <si>
    <t>分類不能の産業</t>
    <phoneticPr fontId="3"/>
  </si>
  <si>
    <t>Ｔ</t>
    <phoneticPr fontId="3"/>
  </si>
  <si>
    <t>第三次産業計</t>
    <rPh sb="1" eb="3">
      <t>３ジ</t>
    </rPh>
    <phoneticPr fontId="3"/>
  </si>
  <si>
    <t>公務（他に分類されるものを除く）</t>
    <rPh sb="0" eb="2">
      <t>コウム</t>
    </rPh>
    <rPh sb="3" eb="4">
      <t>ホカ</t>
    </rPh>
    <rPh sb="5" eb="7">
      <t>ブンルイ</t>
    </rPh>
    <rPh sb="13" eb="14">
      <t>ノゾ</t>
    </rPh>
    <phoneticPr fontId="19"/>
  </si>
  <si>
    <t>Ｓ</t>
    <phoneticPr fontId="3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</si>
  <si>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9"/>
  </si>
  <si>
    <t>Ｒ</t>
    <phoneticPr fontId="3"/>
  </si>
  <si>
    <t>複合サービス事業</t>
    <rPh sb="0" eb="2">
      <t>フクゴウ</t>
    </rPh>
    <rPh sb="6" eb="8">
      <t>ジギョウ</t>
    </rPh>
    <phoneticPr fontId="19"/>
  </si>
  <si>
    <t>Ｑ</t>
    <phoneticPr fontId="3"/>
  </si>
  <si>
    <t>医療，福祉</t>
    <rPh sb="0" eb="2">
      <t>イリョウ</t>
    </rPh>
    <rPh sb="3" eb="5">
      <t>フクシ</t>
    </rPh>
    <phoneticPr fontId="19"/>
  </si>
  <si>
    <t>Ｐ</t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</si>
  <si>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9"/>
  </si>
  <si>
    <t>Ｏ</t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</si>
  <si>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9"/>
  </si>
  <si>
    <t>Ｎ</t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</si>
  <si>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9"/>
  </si>
  <si>
    <t>Ｍ</t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</si>
  <si>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9"/>
  </si>
  <si>
    <t>Ｌ</t>
    <phoneticPr fontId="3"/>
  </si>
  <si>
    <t xml:space="preserve">不動産業，物品賃貸業   </t>
    <rPh sb="5" eb="7">
      <t>ブッピン</t>
    </rPh>
    <rPh sb="7" eb="10">
      <t>チンタイギョウ</t>
    </rPh>
    <phoneticPr fontId="19"/>
  </si>
  <si>
    <t>Ｋ</t>
    <phoneticPr fontId="3"/>
  </si>
  <si>
    <t xml:space="preserve">金融業，保険業    </t>
    <rPh sb="2" eb="3">
      <t>ギョウ</t>
    </rPh>
    <phoneticPr fontId="19"/>
  </si>
  <si>
    <t>Ｊ</t>
    <phoneticPr fontId="3"/>
  </si>
  <si>
    <t xml:space="preserve">卸売業，小売業    </t>
    <rPh sb="2" eb="3">
      <t>ギョウ</t>
    </rPh>
    <phoneticPr fontId="19"/>
  </si>
  <si>
    <t>Ⅰ</t>
    <phoneticPr fontId="3"/>
  </si>
  <si>
    <t xml:space="preserve">運輸業，郵便業  </t>
    <rPh sb="4" eb="6">
      <t>ユウビン</t>
    </rPh>
    <rPh sb="6" eb="7">
      <t>ギョウ</t>
    </rPh>
    <phoneticPr fontId="19"/>
  </si>
  <si>
    <t>Ｈ</t>
    <phoneticPr fontId="3"/>
  </si>
  <si>
    <t xml:space="preserve">情報通信業    </t>
    <rPh sb="0" eb="2">
      <t>ジョウホウ</t>
    </rPh>
    <rPh sb="2" eb="5">
      <t>ツウシンギョウ</t>
    </rPh>
    <phoneticPr fontId="19"/>
  </si>
  <si>
    <t>Ｇ</t>
    <phoneticPr fontId="3"/>
  </si>
  <si>
    <t xml:space="preserve">電気・ガス・熱供給・水道業 </t>
    <phoneticPr fontId="19"/>
  </si>
  <si>
    <t>Ｆ</t>
    <phoneticPr fontId="3"/>
  </si>
  <si>
    <t>第二次産業計</t>
    <phoneticPr fontId="3"/>
  </si>
  <si>
    <t>　</t>
    <phoneticPr fontId="3"/>
  </si>
  <si>
    <t>製造業</t>
    <phoneticPr fontId="3"/>
  </si>
  <si>
    <t>Ｅ</t>
    <phoneticPr fontId="3"/>
  </si>
  <si>
    <t>建設業</t>
  </si>
  <si>
    <t>Ｄ</t>
    <phoneticPr fontId="3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</si>
  <si>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</si>
  <si>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Ｃ</t>
    <phoneticPr fontId="3"/>
  </si>
  <si>
    <t>第一次産業計</t>
  </si>
  <si>
    <t>　　</t>
    <phoneticPr fontId="3"/>
  </si>
  <si>
    <t>漁業</t>
    <phoneticPr fontId="3"/>
  </si>
  <si>
    <t>Ｂ</t>
    <phoneticPr fontId="3"/>
  </si>
  <si>
    <t>農業，林業</t>
    <rPh sb="3" eb="5">
      <t>リンギョウ</t>
    </rPh>
    <phoneticPr fontId="3"/>
  </si>
  <si>
    <t>Ａ</t>
    <phoneticPr fontId="3"/>
  </si>
  <si>
    <t>総　　　　数</t>
    <rPh sb="0" eb="1">
      <t>フサ</t>
    </rPh>
    <rPh sb="5" eb="6">
      <t>カズ</t>
    </rPh>
    <phoneticPr fontId="3"/>
  </si>
  <si>
    <t>総　数</t>
    <rPh sb="0" eb="3">
      <t>ソウスウ</t>
    </rPh>
    <phoneticPr fontId="3"/>
  </si>
  <si>
    <t>区　　　　分</t>
    <rPh sb="0" eb="1">
      <t>ク</t>
    </rPh>
    <rPh sb="5" eb="6">
      <t>ブン</t>
    </rPh>
    <phoneticPr fontId="3"/>
  </si>
  <si>
    <t>Ｇ．産業及び男女別15歳以上就業者数（令和2年）</t>
    <rPh sb="19" eb="21">
      <t>レイワ</t>
    </rPh>
    <phoneticPr fontId="3"/>
  </si>
  <si>
    <t xml:space="preserve"> </t>
    <phoneticPr fontId="3"/>
  </si>
  <si>
    <t>（注）総数は労働力状態「不詳」を含む。</t>
  </si>
  <si>
    <t>男</t>
    <phoneticPr fontId="3"/>
  </si>
  <si>
    <t>完全失業者</t>
  </si>
  <si>
    <t>就　業　者</t>
  </si>
  <si>
    <t>総　数</t>
  </si>
  <si>
    <t>非労働力人口</t>
  </si>
  <si>
    <t>労　働　力　人　口</t>
  </si>
  <si>
    <t>区　分</t>
    <rPh sb="0" eb="3">
      <t>クブン</t>
    </rPh>
    <phoneticPr fontId="3"/>
  </si>
  <si>
    <t>Ｆ．労働力状態及び男女別15歳以上人口（令和2年）</t>
    <rPh sb="20" eb="22">
      <t>レイワ</t>
    </rPh>
    <phoneticPr fontId="3"/>
  </si>
  <si>
    <t>（注）総人口は配偶関係「不詳」を含む。</t>
  </si>
  <si>
    <t>85以上</t>
    <phoneticPr fontId="3"/>
  </si>
  <si>
    <t>離別</t>
  </si>
  <si>
    <t>死別</t>
  </si>
  <si>
    <t>有配偶</t>
  </si>
  <si>
    <t>未婚</t>
  </si>
  <si>
    <t>総数</t>
  </si>
  <si>
    <t>総　人　口</t>
    <rPh sb="0" eb="5">
      <t>ソウジンコウ</t>
    </rPh>
    <phoneticPr fontId="3"/>
  </si>
  <si>
    <t>年　齢</t>
    <rPh sb="0" eb="3">
      <t>ネンレイ</t>
    </rPh>
    <phoneticPr fontId="3"/>
  </si>
  <si>
    <t>Ｅ．年齢（5歳階級）、配偶関係及び男女別15歳以上人口（令和2年）</t>
    <rPh sb="13" eb="15">
      <t>カンケイ</t>
    </rPh>
    <rPh sb="28" eb="30">
      <t>レイワ</t>
    </rPh>
    <phoneticPr fontId="3"/>
  </si>
  <si>
    <t>　資料：総務課</t>
    <rPh sb="1" eb="3">
      <t>シリョウ</t>
    </rPh>
    <rPh sb="4" eb="6">
      <t>ソウム</t>
    </rPh>
    <rPh sb="6" eb="7">
      <t>カ</t>
    </rPh>
    <phoneticPr fontId="3"/>
  </si>
  <si>
    <t>（注）総数には世帯の家族類型「不詳」を含む。</t>
    <rPh sb="1" eb="2">
      <t>チュウ</t>
    </rPh>
    <rPh sb="3" eb="5">
      <t>ソウスウ</t>
    </rPh>
    <rPh sb="7" eb="9">
      <t>セタイ</t>
    </rPh>
    <rPh sb="10" eb="12">
      <t>カゾク</t>
    </rPh>
    <rPh sb="12" eb="14">
      <t>ルイケイ</t>
    </rPh>
    <rPh sb="15" eb="17">
      <t>フショウ</t>
    </rPh>
    <rPh sb="19" eb="20">
      <t>フク</t>
    </rPh>
    <phoneticPr fontId="3"/>
  </si>
  <si>
    <t>単独世帯</t>
    <rPh sb="0" eb="2">
      <t>タンドク</t>
    </rPh>
    <rPh sb="2" eb="4">
      <t>セタイ</t>
    </rPh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</si>
  <si>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</si>
  <si>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他に分類されない世帯</t>
    <rPh sb="0" eb="1">
      <t>ホカ</t>
    </rPh>
    <rPh sb="2" eb="4">
      <t>ブンルイ</t>
    </rPh>
    <rPh sb="8" eb="10">
      <t>セタイ</t>
    </rPh>
    <phoneticPr fontId="3"/>
  </si>
  <si>
    <t>兄弟姉妹のみからなる世帯</t>
    <rPh sb="0" eb="2">
      <t>キョウダイ</t>
    </rPh>
    <rPh sb="2" eb="4">
      <t>シマイ</t>
    </rPh>
    <rPh sb="10" eb="12">
      <t>セタイ</t>
    </rPh>
    <phoneticPr fontId="3"/>
  </si>
  <si>
    <t>夫婦、子供、親と他の親族からなる世帯</t>
    <rPh sb="0" eb="2">
      <t>フウフ</t>
    </rPh>
    <rPh sb="3" eb="5">
      <t>コドモ</t>
    </rPh>
    <rPh sb="6" eb="7">
      <t>オヤ</t>
    </rPh>
    <rPh sb="8" eb="9">
      <t>ホカ</t>
    </rPh>
    <rPh sb="10" eb="12">
      <t>シンゾク</t>
    </rPh>
    <rPh sb="16" eb="18">
      <t>セタイ</t>
    </rPh>
    <phoneticPr fontId="3"/>
  </si>
  <si>
    <t>夫婦、親と他の親族（子供を除く）からなる世帯</t>
    <rPh sb="0" eb="2">
      <t>フウフ</t>
    </rPh>
    <rPh sb="3" eb="4">
      <t>オヤ</t>
    </rPh>
    <rPh sb="5" eb="6">
      <t>ホカ</t>
    </rPh>
    <rPh sb="7" eb="9">
      <t>シンゾク</t>
    </rPh>
    <rPh sb="10" eb="12">
      <t>コドモ</t>
    </rPh>
    <rPh sb="13" eb="14">
      <t>ノゾ</t>
    </rPh>
    <rPh sb="20" eb="22">
      <t>セタイ</t>
    </rPh>
    <phoneticPr fontId="3"/>
  </si>
  <si>
    <t>夫婦、子供と他の親族（親を除く）からなる世帯</t>
    <rPh sb="0" eb="2">
      <t>フウフ</t>
    </rPh>
    <rPh sb="3" eb="5">
      <t>コドモ</t>
    </rPh>
    <rPh sb="6" eb="7">
      <t>ホカ</t>
    </rPh>
    <rPh sb="8" eb="10">
      <t>シンゾク</t>
    </rPh>
    <rPh sb="11" eb="12">
      <t>オヤ</t>
    </rPh>
    <rPh sb="13" eb="14">
      <t>ノゾ</t>
    </rPh>
    <rPh sb="20" eb="22">
      <t>セタイ</t>
    </rPh>
    <phoneticPr fontId="3"/>
  </si>
  <si>
    <t>夫婦と他の親族（親・子供を除く）からなる世帯</t>
    <rPh sb="0" eb="2">
      <t>フウフ</t>
    </rPh>
    <rPh sb="3" eb="4">
      <t>ホカ</t>
    </rPh>
    <rPh sb="5" eb="7">
      <t>シンゾク</t>
    </rPh>
    <rPh sb="8" eb="9">
      <t>オヤ</t>
    </rPh>
    <rPh sb="10" eb="12">
      <t>コドモ</t>
    </rPh>
    <rPh sb="13" eb="14">
      <t>ノゾ</t>
    </rPh>
    <rPh sb="20" eb="22">
      <t>セタイ</t>
    </rPh>
    <phoneticPr fontId="3"/>
  </si>
  <si>
    <t>夫婦、子供とひとり親からなる世帯</t>
    <rPh sb="0" eb="2">
      <t>フウフ</t>
    </rPh>
    <rPh sb="3" eb="5">
      <t>コドモ</t>
    </rPh>
    <rPh sb="9" eb="10">
      <t>オヤ</t>
    </rPh>
    <rPh sb="14" eb="16">
      <t>セタイ</t>
    </rPh>
    <phoneticPr fontId="3"/>
  </si>
  <si>
    <t>夫婦、子供と両親からなる世帯</t>
    <rPh sb="0" eb="2">
      <t>フウフ</t>
    </rPh>
    <rPh sb="3" eb="5">
      <t>コドモ</t>
    </rPh>
    <rPh sb="6" eb="8">
      <t>リョウシン</t>
    </rPh>
    <rPh sb="12" eb="14">
      <t>セタイ</t>
    </rPh>
    <phoneticPr fontId="3"/>
  </si>
  <si>
    <t>夫婦とひとり親からなる世帯</t>
    <rPh sb="0" eb="2">
      <t>フウフ</t>
    </rPh>
    <rPh sb="6" eb="7">
      <t>オヤ</t>
    </rPh>
    <rPh sb="11" eb="13">
      <t>セタイ</t>
    </rPh>
    <phoneticPr fontId="3"/>
  </si>
  <si>
    <t>夫婦と両親からなる世帯</t>
    <rPh sb="0" eb="2">
      <t>フウフ</t>
    </rPh>
    <rPh sb="3" eb="5">
      <t>リョウシン</t>
    </rPh>
    <rPh sb="9" eb="11">
      <t>セタイ</t>
    </rPh>
    <phoneticPr fontId="3"/>
  </si>
  <si>
    <t>総　　　　数</t>
    <rPh sb="0" eb="6">
      <t>ソウスウ</t>
    </rPh>
    <phoneticPr fontId="3"/>
  </si>
  <si>
    <t>核家族以外の世帯</t>
    <rPh sb="0" eb="3">
      <t>カクカゾク</t>
    </rPh>
    <rPh sb="3" eb="5">
      <t>イガイ</t>
    </rPh>
    <rPh sb="6" eb="8">
      <t>セタイ</t>
    </rPh>
    <phoneticPr fontId="3"/>
  </si>
  <si>
    <t>女親と子供からなる世帯</t>
    <rPh sb="0" eb="1">
      <t>オンナ</t>
    </rPh>
    <rPh sb="1" eb="2">
      <t>オヤ</t>
    </rPh>
    <rPh sb="3" eb="5">
      <t>コドモ</t>
    </rPh>
    <rPh sb="9" eb="11">
      <t>セタイ</t>
    </rPh>
    <phoneticPr fontId="3"/>
  </si>
  <si>
    <t>男親と子供からなる世帯</t>
    <rPh sb="0" eb="1">
      <t>オトコ</t>
    </rPh>
    <rPh sb="1" eb="2">
      <t>オヤ</t>
    </rPh>
    <rPh sb="3" eb="5">
      <t>コドモ</t>
    </rPh>
    <rPh sb="9" eb="11">
      <t>セタイ</t>
    </rPh>
    <phoneticPr fontId="3"/>
  </si>
  <si>
    <t>夫婦と子供からなる世帯</t>
    <rPh sb="0" eb="2">
      <t>フウフ</t>
    </rPh>
    <rPh sb="3" eb="5">
      <t>コドモ</t>
    </rPh>
    <rPh sb="9" eb="11">
      <t>セタイ</t>
    </rPh>
    <phoneticPr fontId="3"/>
  </si>
  <si>
    <t>夫婦のみの世帯</t>
    <rPh sb="0" eb="2">
      <t>フウフ</t>
    </rPh>
    <rPh sb="5" eb="7">
      <t>セタイ</t>
    </rPh>
    <phoneticPr fontId="3"/>
  </si>
  <si>
    <t>核家族世帯</t>
    <rPh sb="0" eb="1">
      <t>カク</t>
    </rPh>
    <rPh sb="1" eb="3">
      <t>カゾク</t>
    </rPh>
    <rPh sb="3" eb="5">
      <t>セタイ</t>
    </rPh>
    <phoneticPr fontId="3"/>
  </si>
  <si>
    <t>総　　　数</t>
    <rPh sb="0" eb="5">
      <t>ソウスウ</t>
    </rPh>
    <phoneticPr fontId="3"/>
  </si>
  <si>
    <t>親　族　の　み　の　世　帯</t>
    <rPh sb="0" eb="1">
      <t>オヤ</t>
    </rPh>
    <rPh sb="2" eb="3">
      <t>ゾク</t>
    </rPh>
    <rPh sb="10" eb="11">
      <t>ヨ</t>
    </rPh>
    <rPh sb="12" eb="13">
      <t>オビ</t>
    </rPh>
    <phoneticPr fontId="3"/>
  </si>
  <si>
    <t>3世代世帯人員</t>
    <rPh sb="1" eb="3">
      <t>セダイ</t>
    </rPh>
    <rPh sb="3" eb="5">
      <t>セタイ</t>
    </rPh>
    <rPh sb="5" eb="7">
      <t>ジンイン</t>
    </rPh>
    <phoneticPr fontId="3"/>
  </si>
  <si>
    <t>3世代世帯数</t>
    <rPh sb="1" eb="3">
      <t>セダイ</t>
    </rPh>
    <rPh sb="3" eb="6">
      <t>セタイスウ</t>
    </rPh>
    <phoneticPr fontId="3"/>
  </si>
  <si>
    <t>18歳未満　　　　世帯人員</t>
    <rPh sb="2" eb="5">
      <t>サイミマン</t>
    </rPh>
    <rPh sb="9" eb="11">
      <t>セタイ</t>
    </rPh>
    <rPh sb="11" eb="12">
      <t>ジン</t>
    </rPh>
    <rPh sb="12" eb="13">
      <t>ジンイン</t>
    </rPh>
    <phoneticPr fontId="3"/>
  </si>
  <si>
    <t>18歳未満世帯員のいる一般世帯人員</t>
    <rPh sb="2" eb="5">
      <t>サイミマン</t>
    </rPh>
    <rPh sb="5" eb="8">
      <t>セタイイン</t>
    </rPh>
    <rPh sb="11" eb="13">
      <t>イッパン</t>
    </rPh>
    <rPh sb="13" eb="15">
      <t>セタイ</t>
    </rPh>
    <rPh sb="15" eb="17">
      <t>ジンイン</t>
    </rPh>
    <phoneticPr fontId="3"/>
  </si>
  <si>
    <t>18歳未満世帯員のいる一般世帯数</t>
    <rPh sb="2" eb="5">
      <t>サイミマン</t>
    </rPh>
    <rPh sb="5" eb="8">
      <t>セタイイン</t>
    </rPh>
    <rPh sb="11" eb="13">
      <t>イッパン</t>
    </rPh>
    <rPh sb="13" eb="15">
      <t>セタイ</t>
    </rPh>
    <rPh sb="15" eb="16">
      <t>カズ</t>
    </rPh>
    <phoneticPr fontId="3"/>
  </si>
  <si>
    <t>6歳未満世帯人員</t>
    <rPh sb="1" eb="4">
      <t>サイミマン</t>
    </rPh>
    <rPh sb="4" eb="6">
      <t>セタイ</t>
    </rPh>
    <rPh sb="6" eb="8">
      <t>ジンイン</t>
    </rPh>
    <phoneticPr fontId="3"/>
  </si>
  <si>
    <t>6歳未満世帯員の　いる一般世帯人員</t>
    <rPh sb="1" eb="4">
      <t>サイミマン</t>
    </rPh>
    <rPh sb="4" eb="7">
      <t>セタイイン</t>
    </rPh>
    <rPh sb="11" eb="13">
      <t>イッパン</t>
    </rPh>
    <rPh sb="13" eb="15">
      <t>セタイ</t>
    </rPh>
    <rPh sb="15" eb="17">
      <t>ジンイン</t>
    </rPh>
    <phoneticPr fontId="3"/>
  </si>
  <si>
    <t>6歳未満世帯員の　いる一般世帯数</t>
    <rPh sb="1" eb="4">
      <t>サイミマン</t>
    </rPh>
    <rPh sb="4" eb="7">
      <t>セタイイン</t>
    </rPh>
    <rPh sb="11" eb="13">
      <t>イッパン</t>
    </rPh>
    <rPh sb="13" eb="15">
      <t>セタイ</t>
    </rPh>
    <rPh sb="15" eb="16">
      <t>カズ</t>
    </rPh>
    <phoneticPr fontId="3"/>
  </si>
  <si>
    <t>（再　　　掲）</t>
    <rPh sb="1" eb="6">
      <t>サイケイ</t>
    </rPh>
    <phoneticPr fontId="3"/>
  </si>
  <si>
    <t>一般世帯人員</t>
    <rPh sb="0" eb="2">
      <t>イッパン</t>
    </rPh>
    <rPh sb="2" eb="4">
      <t>セタイ</t>
    </rPh>
    <rPh sb="4" eb="6">
      <t>ジンイン</t>
    </rPh>
    <phoneticPr fontId="3"/>
  </si>
  <si>
    <t>一般世帯数</t>
    <rPh sb="0" eb="2">
      <t>イッパン</t>
    </rPh>
    <rPh sb="2" eb="5">
      <t>セタイスウ</t>
    </rPh>
    <phoneticPr fontId="3"/>
  </si>
  <si>
    <t>区　　　分</t>
    <rPh sb="0" eb="5">
      <t>クブン</t>
    </rPh>
    <phoneticPr fontId="3"/>
  </si>
  <si>
    <t>　　　（6歳未満、18歳未満世帯員のいる一般世帯及び3世代世帯　（令和2年））</t>
    <rPh sb="5" eb="8">
      <t>サイミマン</t>
    </rPh>
    <rPh sb="11" eb="14">
      <t>サイミマン</t>
    </rPh>
    <rPh sb="14" eb="17">
      <t>セタイイン</t>
    </rPh>
    <rPh sb="20" eb="22">
      <t>イッパン</t>
    </rPh>
    <rPh sb="22" eb="24">
      <t>セタイ</t>
    </rPh>
    <rPh sb="24" eb="25">
      <t>オヨ</t>
    </rPh>
    <rPh sb="27" eb="29">
      <t>セダイ</t>
    </rPh>
    <rPh sb="29" eb="31">
      <t>セタイ</t>
    </rPh>
    <rPh sb="33" eb="35">
      <t>レイワ</t>
    </rPh>
    <rPh sb="36" eb="37">
      <t>ネン</t>
    </rPh>
    <phoneticPr fontId="3"/>
  </si>
  <si>
    <t>Ｋ．世帯の家族類型別一般世帯数及び一般世帯人員</t>
    <rPh sb="2" eb="4">
      <t>セタイ</t>
    </rPh>
    <rPh sb="5" eb="7">
      <t>カゾク</t>
    </rPh>
    <rPh sb="7" eb="9">
      <t>ルイケイ</t>
    </rPh>
    <rPh sb="9" eb="10">
      <t>ベツ</t>
    </rPh>
    <rPh sb="10" eb="12">
      <t>イッパン</t>
    </rPh>
    <rPh sb="12" eb="15">
      <t>セタイスウ</t>
    </rPh>
    <rPh sb="15" eb="16">
      <t>オヨ</t>
    </rPh>
    <rPh sb="17" eb="19">
      <t>イッパン</t>
    </rPh>
    <rPh sb="19" eb="21">
      <t>セタイ</t>
    </rPh>
    <rPh sb="21" eb="23">
      <t>ジンイン</t>
    </rPh>
    <phoneticPr fontId="3"/>
  </si>
  <si>
    <t>　　　２．総数は従業地「不詳」を含む。</t>
    <rPh sb="5" eb="7">
      <t>ソウスウ</t>
    </rPh>
    <rPh sb="8" eb="10">
      <t>ジュウギョウ</t>
    </rPh>
    <rPh sb="10" eb="11">
      <t>チ</t>
    </rPh>
    <rPh sb="12" eb="14">
      <t>フショウ</t>
    </rPh>
    <rPh sb="16" eb="17">
      <t>フク</t>
    </rPh>
    <phoneticPr fontId="3"/>
  </si>
  <si>
    <t>資料：総務課</t>
    <rPh sb="0" eb="2">
      <t>シリョウ</t>
    </rPh>
    <rPh sb="3" eb="5">
      <t>ソウム</t>
    </rPh>
    <rPh sb="5" eb="6">
      <t>カ</t>
    </rPh>
    <phoneticPr fontId="3"/>
  </si>
  <si>
    <t>（注）１．従業地による就業者とは、本市を従業地とする就業者をいう。</t>
    <rPh sb="1" eb="2">
      <t>チュウ</t>
    </rPh>
    <rPh sb="5" eb="7">
      <t>ジュウギョウ</t>
    </rPh>
    <rPh sb="7" eb="8">
      <t>チ</t>
    </rPh>
    <rPh sb="11" eb="14">
      <t>シュウギョウシャ</t>
    </rPh>
    <rPh sb="17" eb="18">
      <t>ホン</t>
    </rPh>
    <rPh sb="18" eb="19">
      <t>シ</t>
    </rPh>
    <rPh sb="20" eb="22">
      <t>ジュウギョウ</t>
    </rPh>
    <rPh sb="22" eb="23">
      <t>チ</t>
    </rPh>
    <rPh sb="26" eb="29">
      <t>シュウギョウシャ</t>
    </rPh>
    <phoneticPr fontId="3"/>
  </si>
  <si>
    <t>分類不能の産業</t>
    <rPh sb="0" eb="2">
      <t>ブンルイ</t>
    </rPh>
    <rPh sb="2" eb="4">
      <t>フノウ</t>
    </rPh>
    <rPh sb="5" eb="7">
      <t>サンギョウ</t>
    </rPh>
    <phoneticPr fontId="3"/>
  </si>
  <si>
    <t>T</t>
    <phoneticPr fontId="22"/>
  </si>
  <si>
    <r>
      <t>公務</t>
    </r>
    <r>
      <rPr>
        <sz val="8"/>
        <rFont val="ＭＳ Ｐゴシック"/>
        <family val="3"/>
        <charset val="128"/>
      </rPr>
      <t>（他に分類されるものを除く）</t>
    </r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</si>
  <si>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Ｓ</t>
    <phoneticPr fontId="22"/>
  </si>
  <si>
    <r>
      <t>サービス業</t>
    </r>
    <r>
      <rPr>
        <sz val="6"/>
        <rFont val="ＭＳ Ｐゴシック"/>
        <family val="3"/>
        <charset val="128"/>
      </rPr>
      <t>（他に分類されないもの）</t>
    </r>
    <rPh sb="4" eb="5">
      <t>ギョウ</t>
    </rPh>
    <rPh sb="6" eb="7">
      <t>ホカ</t>
    </rPh>
    <rPh sb="8" eb="10">
      <t>ブンルイ</t>
    </rPh>
    <phoneticPr fontId="3"/>
  </si>
  <si>
    <t>Ｒ</t>
    <phoneticPr fontId="22"/>
  </si>
  <si>
    <t>複合サービス事業</t>
    <rPh sb="0" eb="2">
      <t>フクゴウ</t>
    </rPh>
    <rPh sb="6" eb="8">
      <t>ジギョウ</t>
    </rPh>
    <phoneticPr fontId="3"/>
  </si>
  <si>
    <t>Ｑ</t>
    <phoneticPr fontId="22"/>
  </si>
  <si>
    <t>医療，福祉</t>
    <rPh sb="0" eb="2">
      <t>イリョウ</t>
    </rPh>
    <rPh sb="3" eb="5">
      <t>フクシ</t>
    </rPh>
    <phoneticPr fontId="3"/>
  </si>
  <si>
    <t>Ｐ</t>
    <phoneticPr fontId="22"/>
  </si>
  <si>
    <t>教育，学習支援業</t>
    <phoneticPr fontId="3"/>
  </si>
  <si>
    <t>Ｏ</t>
    <phoneticPr fontId="2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</si>
  <si>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</si>
  <si>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Ｎ</t>
    <phoneticPr fontId="22"/>
  </si>
  <si>
    <t>宿泊業，飲食サービス業</t>
    <rPh sb="4" eb="6">
      <t>インショク</t>
    </rPh>
    <rPh sb="10" eb="11">
      <t>ギョウ</t>
    </rPh>
    <phoneticPr fontId="3"/>
  </si>
  <si>
    <t>Ｍ</t>
    <phoneticPr fontId="2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</si>
  <si>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</si>
  <si>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Ｌ</t>
    <phoneticPr fontId="22"/>
  </si>
  <si>
    <t>不動産業，物品賃貸業</t>
    <rPh sb="5" eb="7">
      <t>ブッピン</t>
    </rPh>
    <rPh sb="7" eb="10">
      <t>チンタイギョウ</t>
    </rPh>
    <phoneticPr fontId="3"/>
  </si>
  <si>
    <t>Ｋ</t>
    <phoneticPr fontId="22"/>
  </si>
  <si>
    <t>金融業，保険業</t>
    <rPh sb="0" eb="3">
      <t>キンユウギョウ</t>
    </rPh>
    <rPh sb="4" eb="7">
      <t>ホケンギョウ</t>
    </rPh>
    <phoneticPr fontId="3"/>
  </si>
  <si>
    <t>Ｊ</t>
    <phoneticPr fontId="22"/>
  </si>
  <si>
    <t>卸売業，小売業</t>
    <rPh sb="0" eb="3">
      <t>オロシウリギョウ</t>
    </rPh>
    <rPh sb="4" eb="7">
      <t>コウリギョウ</t>
    </rPh>
    <phoneticPr fontId="3"/>
  </si>
  <si>
    <t>Ｉ</t>
    <phoneticPr fontId="22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</si>
  <si>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</si>
  <si>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Ｈ</t>
    <phoneticPr fontId="22"/>
  </si>
  <si>
    <t>情報通信業</t>
    <phoneticPr fontId="3"/>
  </si>
  <si>
    <t>Ｇ</t>
    <phoneticPr fontId="22"/>
  </si>
  <si>
    <t>電気・ガス・熱供給・水道業</t>
    <phoneticPr fontId="3"/>
  </si>
  <si>
    <t>Ｆ</t>
    <phoneticPr fontId="22"/>
  </si>
  <si>
    <t>Ｅ</t>
    <phoneticPr fontId="22"/>
  </si>
  <si>
    <t>建設業</t>
    <phoneticPr fontId="3"/>
  </si>
  <si>
    <t>Ｄ</t>
    <phoneticPr fontId="22"/>
  </si>
  <si>
    <t>Ｃ</t>
    <phoneticPr fontId="22"/>
  </si>
  <si>
    <t>Ｂ</t>
    <phoneticPr fontId="22"/>
  </si>
  <si>
    <t>Ａ</t>
    <phoneticPr fontId="22"/>
  </si>
  <si>
    <t>×100</t>
    <phoneticPr fontId="3"/>
  </si>
  <si>
    <t>（Ａ）/（Ｂ）</t>
    <phoneticPr fontId="3"/>
  </si>
  <si>
    <t>他市町村で  従業（流出）</t>
    <rPh sb="0" eb="1">
      <t>タ</t>
    </rPh>
    <rPh sb="1" eb="4">
      <t>シチョウソン</t>
    </rPh>
    <rPh sb="7" eb="9">
      <t>ジュウギョウ</t>
    </rPh>
    <rPh sb="10" eb="12">
      <t>リュウシュツ</t>
    </rPh>
    <phoneticPr fontId="3"/>
  </si>
  <si>
    <t>本市で従業</t>
    <rPh sb="0" eb="1">
      <t>ホン</t>
    </rPh>
    <rPh sb="1" eb="2">
      <t>シ</t>
    </rPh>
    <rPh sb="3" eb="5">
      <t>ジュウギョウ</t>
    </rPh>
    <phoneticPr fontId="3"/>
  </si>
  <si>
    <t>総　　数</t>
    <rPh sb="0" eb="4">
      <t>ソウスウ</t>
    </rPh>
    <phoneticPr fontId="3"/>
  </si>
  <si>
    <t>他市町村に常　　　　住</t>
    <rPh sb="0" eb="1">
      <t>タ</t>
    </rPh>
    <rPh sb="1" eb="4">
      <t>シチョウソン</t>
    </rPh>
    <rPh sb="5" eb="11">
      <t>ジョウジュウ</t>
    </rPh>
    <phoneticPr fontId="3"/>
  </si>
  <si>
    <t>本市に常住</t>
    <phoneticPr fontId="3"/>
  </si>
  <si>
    <t>区分</t>
    <rPh sb="0" eb="2">
      <t>クブン</t>
    </rPh>
    <phoneticPr fontId="3"/>
  </si>
  <si>
    <t>移動率　</t>
    <rPh sb="0" eb="2">
      <t>イドウ</t>
    </rPh>
    <rPh sb="2" eb="3">
      <t>リツ</t>
    </rPh>
    <phoneticPr fontId="3"/>
  </si>
  <si>
    <t>常住地による就業者数（Ｂ）</t>
    <rPh sb="0" eb="2">
      <t>ジョウジュウ</t>
    </rPh>
    <rPh sb="2" eb="3">
      <t>チ</t>
    </rPh>
    <rPh sb="6" eb="9">
      <t>シュウギョウシャ</t>
    </rPh>
    <rPh sb="9" eb="10">
      <t>スウ</t>
    </rPh>
    <phoneticPr fontId="3"/>
  </si>
  <si>
    <t>従業地による就業者数（Ａ）</t>
    <rPh sb="0" eb="2">
      <t>ジュウギョウ</t>
    </rPh>
    <rPh sb="2" eb="3">
      <t>チ</t>
    </rPh>
    <rPh sb="6" eb="9">
      <t>シュウギョウシャ</t>
    </rPh>
    <rPh sb="9" eb="10">
      <t>スウ</t>
    </rPh>
    <phoneticPr fontId="3"/>
  </si>
  <si>
    <t>Ｊ．従業地・常住地による産業別15歳以上就業者数（令和2年）</t>
    <rPh sb="2" eb="4">
      <t>ジュウギョウ</t>
    </rPh>
    <rPh sb="4" eb="5">
      <t>チ</t>
    </rPh>
    <rPh sb="6" eb="8">
      <t>ジョウジュウ</t>
    </rPh>
    <rPh sb="8" eb="9">
      <t>チ</t>
    </rPh>
    <rPh sb="12" eb="14">
      <t>サンギョウ</t>
    </rPh>
    <rPh sb="14" eb="15">
      <t>ベツ</t>
    </rPh>
    <rPh sb="17" eb="18">
      <t>サイ</t>
    </rPh>
    <rPh sb="18" eb="20">
      <t>イジョウ</t>
    </rPh>
    <rPh sb="20" eb="22">
      <t>シュウギョウ</t>
    </rPh>
    <rPh sb="22" eb="23">
      <t>シャ</t>
    </rPh>
    <rPh sb="23" eb="24">
      <t>スウ</t>
    </rPh>
    <rPh sb="25" eb="27">
      <t>レイワ</t>
    </rPh>
    <rPh sb="28" eb="29">
      <t>ネン</t>
    </rPh>
    <phoneticPr fontId="3"/>
  </si>
  <si>
    <t>（注）従業地・通学地「不詳」を含む。</t>
    <rPh sb="1" eb="2">
      <t>チュウ</t>
    </rPh>
    <rPh sb="3" eb="5">
      <t>ジュウギョウ</t>
    </rPh>
    <rPh sb="5" eb="6">
      <t>チ</t>
    </rPh>
    <rPh sb="7" eb="9">
      <t>ツウガク</t>
    </rPh>
    <rPh sb="9" eb="10">
      <t>チ</t>
    </rPh>
    <rPh sb="11" eb="12">
      <t>フ</t>
    </rPh>
    <rPh sb="12" eb="13">
      <t>ショウ</t>
    </rPh>
    <rPh sb="15" eb="16">
      <t>フク</t>
    </rPh>
    <phoneticPr fontId="3"/>
  </si>
  <si>
    <t>平成27年</t>
    <rPh sb="0" eb="2">
      <t>ヘイセイ</t>
    </rPh>
    <rPh sb="4" eb="5">
      <t>ネン</t>
    </rPh>
    <phoneticPr fontId="3"/>
  </si>
  <si>
    <t>通  学  者</t>
    <rPh sb="0" eb="7">
      <t>ツウガクシャ</t>
    </rPh>
    <phoneticPr fontId="3"/>
  </si>
  <si>
    <t>就  業  者</t>
    <rPh sb="0" eb="7">
      <t>シュウギョウシャ</t>
    </rPh>
    <phoneticPr fontId="3"/>
  </si>
  <si>
    <t>総　 　　数</t>
    <rPh sb="0" eb="6">
      <t>ソウスウ</t>
    </rPh>
    <phoneticPr fontId="3"/>
  </si>
  <si>
    <t>うち他市町村への流出者</t>
    <rPh sb="2" eb="3">
      <t>ホカ</t>
    </rPh>
    <rPh sb="3" eb="6">
      <t>シチョウソン</t>
    </rPh>
    <rPh sb="8" eb="11">
      <t>リュウシュツシャ</t>
    </rPh>
    <phoneticPr fontId="3"/>
  </si>
  <si>
    <t>うち他市町村からの流入者</t>
    <rPh sb="2" eb="4">
      <t>タシ</t>
    </rPh>
    <rPh sb="4" eb="6">
      <t>チョウソン</t>
    </rPh>
    <rPh sb="9" eb="12">
      <t>リュウニュウシャ</t>
    </rPh>
    <phoneticPr fontId="3"/>
  </si>
  <si>
    <t>流入超過</t>
    <rPh sb="0" eb="2">
      <t>リュウニュウ</t>
    </rPh>
    <rPh sb="2" eb="4">
      <t>チョウカ</t>
    </rPh>
    <phoneticPr fontId="3"/>
  </si>
  <si>
    <t>大川市に常住する従業者及び通学者</t>
    <rPh sb="0" eb="3">
      <t>オオカワシ</t>
    </rPh>
    <rPh sb="4" eb="6">
      <t>ジョウジュウ</t>
    </rPh>
    <rPh sb="8" eb="11">
      <t>ジュウギョウシャ</t>
    </rPh>
    <rPh sb="11" eb="12">
      <t>オヨ</t>
    </rPh>
    <rPh sb="13" eb="16">
      <t>ツウガクシャ</t>
    </rPh>
    <phoneticPr fontId="3"/>
  </si>
  <si>
    <t>大川市で就業する者及び通学する者</t>
    <rPh sb="0" eb="3">
      <t>オオカワシ</t>
    </rPh>
    <rPh sb="4" eb="9">
      <t>シュウギョウスルモノ</t>
    </rPh>
    <rPh sb="9" eb="10">
      <t>オヨ</t>
    </rPh>
    <rPh sb="11" eb="13">
      <t>ツウガク</t>
    </rPh>
    <rPh sb="15" eb="16">
      <t>モノ</t>
    </rPh>
    <phoneticPr fontId="3"/>
  </si>
  <si>
    <t>年　次</t>
    <phoneticPr fontId="3"/>
  </si>
  <si>
    <t>区　 　　分</t>
    <rPh sb="0" eb="6">
      <t>クブン</t>
    </rPh>
    <phoneticPr fontId="3"/>
  </si>
  <si>
    <t>Ｉ．15歳以上の就業者・通学者流入流出人口</t>
    <rPh sb="4" eb="7">
      <t>サイイジョウ</t>
    </rPh>
    <rPh sb="8" eb="11">
      <t>シュウギョウシャ</t>
    </rPh>
    <rPh sb="12" eb="15">
      <t>ツウガクシャ</t>
    </rPh>
    <rPh sb="15" eb="17">
      <t>リュウニュウ</t>
    </rPh>
    <rPh sb="17" eb="19">
      <t>リュウシュツ</t>
    </rPh>
    <rPh sb="19" eb="21">
      <t>ジンコウ</t>
    </rPh>
    <phoneticPr fontId="3"/>
  </si>
  <si>
    <t>施設等の世帯</t>
    <rPh sb="0" eb="3">
      <t>シセツナド</t>
    </rPh>
    <rPh sb="4" eb="6">
      <t>セタイ</t>
    </rPh>
    <phoneticPr fontId="3"/>
  </si>
  <si>
    <t>10人以上</t>
    <rPh sb="2" eb="5">
      <t>ニンイジョウ</t>
    </rPh>
    <phoneticPr fontId="3"/>
  </si>
  <si>
    <t>9　 　人</t>
    <rPh sb="4" eb="5">
      <t>ニン</t>
    </rPh>
    <phoneticPr fontId="3"/>
  </si>
  <si>
    <t>8　 　人</t>
    <rPh sb="4" eb="5">
      <t>ニン</t>
    </rPh>
    <phoneticPr fontId="3"/>
  </si>
  <si>
    <t>7　 　人</t>
    <rPh sb="4" eb="5">
      <t>ニン</t>
    </rPh>
    <phoneticPr fontId="3"/>
  </si>
  <si>
    <t>6　 　人</t>
    <rPh sb="4" eb="5">
      <t>ニン</t>
    </rPh>
    <phoneticPr fontId="3"/>
  </si>
  <si>
    <t>5　 　人</t>
    <rPh sb="4" eb="5">
      <t>ニン</t>
    </rPh>
    <phoneticPr fontId="3"/>
  </si>
  <si>
    <t>4　 　人</t>
    <rPh sb="4" eb="5">
      <t>ニン</t>
    </rPh>
    <phoneticPr fontId="3"/>
  </si>
  <si>
    <t>3　 　人</t>
    <rPh sb="4" eb="5">
      <t>ニン</t>
    </rPh>
    <phoneticPr fontId="3"/>
  </si>
  <si>
    <t>2　 　人</t>
    <rPh sb="4" eb="5">
      <t>ニン</t>
    </rPh>
    <phoneticPr fontId="3"/>
  </si>
  <si>
    <t>1　 　人</t>
    <rPh sb="4" eb="5">
      <t>ニン</t>
    </rPh>
    <phoneticPr fontId="3"/>
  </si>
  <si>
    <t>総　 　数</t>
    <rPh sb="0" eb="5">
      <t>ソウスウ</t>
    </rPh>
    <phoneticPr fontId="3"/>
  </si>
  <si>
    <t>一　般　世　帯</t>
    <rPh sb="0" eb="1">
      <t>イチ</t>
    </rPh>
    <rPh sb="2" eb="3">
      <t>パン</t>
    </rPh>
    <rPh sb="4" eb="7">
      <t>セタイ</t>
    </rPh>
    <phoneticPr fontId="3"/>
  </si>
  <si>
    <t>総　　　　　数</t>
    <rPh sb="0" eb="7">
      <t>ソウスウ</t>
    </rPh>
    <phoneticPr fontId="3"/>
  </si>
  <si>
    <t>令和2年</t>
    <rPh sb="0" eb="2">
      <t>レイワ</t>
    </rPh>
    <rPh sb="3" eb="4">
      <t>ネン</t>
    </rPh>
    <phoneticPr fontId="3"/>
  </si>
  <si>
    <t>区　　　　　分</t>
    <rPh sb="0" eb="7">
      <t>クブン</t>
    </rPh>
    <phoneticPr fontId="3"/>
  </si>
  <si>
    <t>Ｌ．世帯の種類及び世帯人員別世帯数</t>
    <rPh sb="2" eb="4">
      <t>セタイ</t>
    </rPh>
    <rPh sb="5" eb="7">
      <t>シュルイ</t>
    </rPh>
    <rPh sb="7" eb="8">
      <t>オヨ</t>
    </rPh>
    <rPh sb="9" eb="11">
      <t>セタイ</t>
    </rPh>
    <rPh sb="11" eb="13">
      <t>ジンイン</t>
    </rPh>
    <rPh sb="13" eb="14">
      <t>ベツ</t>
    </rPh>
    <rPh sb="14" eb="16">
      <t>セタイ</t>
    </rPh>
    <rPh sb="16" eb="17">
      <t>カズ</t>
    </rPh>
    <phoneticPr fontId="3"/>
  </si>
  <si>
    <t>平成 27年</t>
    <rPh sb="0" eb="2">
      <t>ヘイセイ</t>
    </rPh>
    <rPh sb="5" eb="6">
      <t>ネン</t>
    </rPh>
    <phoneticPr fontId="3"/>
  </si>
  <si>
    <r>
      <t>平成 22</t>
    </r>
    <r>
      <rPr>
        <sz val="11"/>
        <rFont val="ＭＳ Ｐゴシック"/>
        <family val="3"/>
        <charset val="128"/>
      </rPr>
      <t>年</t>
    </r>
    <rPh sb="0" eb="2">
      <t>ヘイセイ</t>
    </rPh>
    <rPh sb="5" eb="6">
      <t>ネン</t>
    </rPh>
    <phoneticPr fontId="3"/>
  </si>
  <si>
    <r>
      <t>平成 1</t>
    </r>
    <r>
      <rPr>
        <sz val="11"/>
        <color theme="1"/>
        <rFont val="Yu Gothic"/>
        <family val="2"/>
        <scheme val="minor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5" eb="6">
      <t>ネン</t>
    </rPh>
    <phoneticPr fontId="3"/>
  </si>
  <si>
    <t>平成 12年</t>
    <rPh sb="0" eb="2">
      <t>ヘイセイ</t>
    </rPh>
    <rPh sb="5" eb="6">
      <t>ネン</t>
    </rPh>
    <phoneticPr fontId="3"/>
  </si>
  <si>
    <r>
      <t xml:space="preserve">平成 </t>
    </r>
    <r>
      <rPr>
        <sz val="11"/>
        <color theme="1"/>
        <rFont val="Yu Gothic"/>
        <family val="2"/>
        <scheme val="minor"/>
      </rPr>
      <t xml:space="preserve"> 7</t>
    </r>
    <r>
      <rPr>
        <sz val="11"/>
        <rFont val="ＭＳ Ｐゴシック"/>
        <family val="3"/>
        <charset val="128"/>
      </rPr>
      <t>年</t>
    </r>
    <rPh sb="0" eb="2">
      <t>ヘイセイ</t>
    </rPh>
    <rPh sb="5" eb="6">
      <t>トシ</t>
    </rPh>
    <phoneticPr fontId="3"/>
  </si>
  <si>
    <r>
      <t>平成</t>
    </r>
    <r>
      <rPr>
        <sz val="11"/>
        <color theme="1"/>
        <rFont val="Yu Gothic"/>
        <family val="2"/>
        <scheme val="minor"/>
      </rPr>
      <t xml:space="preserve">  2</t>
    </r>
    <r>
      <rPr>
        <sz val="11"/>
        <rFont val="ＭＳ Ｐゴシック"/>
        <family val="3"/>
        <charset val="128"/>
      </rPr>
      <t>年</t>
    </r>
    <rPh sb="0" eb="2">
      <t>ヘイセイ</t>
    </rPh>
    <rPh sb="5" eb="6">
      <t>ネン</t>
    </rPh>
    <phoneticPr fontId="3"/>
  </si>
  <si>
    <t>昭和60年</t>
    <rPh sb="0" eb="2">
      <t>ショウワ</t>
    </rPh>
    <rPh sb="2" eb="5">
      <t>６０ネン</t>
    </rPh>
    <phoneticPr fontId="3"/>
  </si>
  <si>
    <t>昭和55年</t>
    <rPh sb="0" eb="2">
      <t>ショウワ</t>
    </rPh>
    <rPh sb="2" eb="5">
      <t>５５ネン</t>
    </rPh>
    <phoneticPr fontId="3"/>
  </si>
  <si>
    <t>昭和50年</t>
    <rPh sb="0" eb="2">
      <t>ショウワ</t>
    </rPh>
    <rPh sb="2" eb="5">
      <t>５０ネン</t>
    </rPh>
    <phoneticPr fontId="3"/>
  </si>
  <si>
    <t>昭和45年</t>
    <rPh sb="0" eb="2">
      <t>ショウワ</t>
    </rPh>
    <rPh sb="2" eb="5">
      <t>４５ネン</t>
    </rPh>
    <phoneticPr fontId="3"/>
  </si>
  <si>
    <t>第三次産業</t>
    <rPh sb="0" eb="3">
      <t>ダイサンジ</t>
    </rPh>
    <rPh sb="3" eb="5">
      <t>サンギョウ</t>
    </rPh>
    <phoneticPr fontId="3"/>
  </si>
  <si>
    <t>第二次産業</t>
    <rPh sb="0" eb="1">
      <t>ダイ</t>
    </rPh>
    <rPh sb="1" eb="3">
      <t>ニジ</t>
    </rPh>
    <rPh sb="3" eb="5">
      <t>サンギョウ</t>
    </rPh>
    <phoneticPr fontId="3"/>
  </si>
  <si>
    <t>第一次産業</t>
    <rPh sb="0" eb="1">
      <t>ダイ</t>
    </rPh>
    <rPh sb="1" eb="3">
      <t>イチジ</t>
    </rPh>
    <rPh sb="3" eb="5">
      <t>サンギョウ</t>
    </rPh>
    <phoneticPr fontId="3"/>
  </si>
  <si>
    <r>
      <t xml:space="preserve">年 </t>
    </r>
    <r>
      <rPr>
        <sz val="11"/>
        <color theme="1"/>
        <rFont val="Yu Gothic"/>
        <family val="2"/>
        <scheme val="minor"/>
      </rPr>
      <t xml:space="preserve">  </t>
    </r>
    <r>
      <rPr>
        <sz val="11"/>
        <rFont val="ＭＳ Ｐゴシック"/>
        <family val="3"/>
        <charset val="128"/>
      </rPr>
      <t>次</t>
    </r>
    <rPh sb="0" eb="5">
      <t>ネンジ</t>
    </rPh>
    <phoneticPr fontId="3"/>
  </si>
  <si>
    <t>Ｄ．15歳以上就業者の産業別人口の推移</t>
    <phoneticPr fontId="3"/>
  </si>
  <si>
    <r>
      <t>（注）平成2年・平成12年・平成17年・平成22年・平成27年・令和2年</t>
    </r>
    <r>
      <rPr>
        <sz val="11"/>
        <rFont val="ＭＳ Ｐゴシック"/>
        <family val="3"/>
        <charset val="128"/>
      </rPr>
      <t>総数は、年齢不詳を含む。</t>
    </r>
    <rPh sb="8" eb="10">
      <t>ヘイセイ</t>
    </rPh>
    <rPh sb="12" eb="13">
      <t>ネン</t>
    </rPh>
    <rPh sb="20" eb="22">
      <t>ヘイセイ</t>
    </rPh>
    <rPh sb="24" eb="25">
      <t>ネン</t>
    </rPh>
    <rPh sb="26" eb="28">
      <t>ヘイセイ</t>
    </rPh>
    <rPh sb="30" eb="31">
      <t>ネン</t>
    </rPh>
    <rPh sb="32" eb="34">
      <t>レイワ</t>
    </rPh>
    <rPh sb="35" eb="36">
      <t>ネン</t>
    </rPh>
    <rPh sb="36" eb="38">
      <t>ソウスウ</t>
    </rPh>
    <phoneticPr fontId="3"/>
  </si>
  <si>
    <r>
      <t>平成1</t>
    </r>
    <r>
      <rPr>
        <sz val="11"/>
        <color theme="1"/>
        <rFont val="Yu Gothic"/>
        <family val="2"/>
        <scheme val="minor"/>
      </rPr>
      <t>7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3"/>
  </si>
  <si>
    <t>平成12年</t>
    <rPh sb="0" eb="2">
      <t>ヘイセイ</t>
    </rPh>
    <rPh sb="4" eb="5">
      <t>ネン</t>
    </rPh>
    <phoneticPr fontId="3"/>
  </si>
  <si>
    <r>
      <t xml:space="preserve">平成 </t>
    </r>
    <r>
      <rPr>
        <sz val="11"/>
        <color theme="1"/>
        <rFont val="Yu Gothic"/>
        <family val="2"/>
        <scheme val="minor"/>
      </rPr>
      <t xml:space="preserve"> </t>
    </r>
    <r>
      <rPr>
        <sz val="11"/>
        <rFont val="ＭＳ Ｐゴシック"/>
        <family val="3"/>
        <charset val="128"/>
      </rPr>
      <t>7年</t>
    </r>
    <rPh sb="0" eb="2">
      <t>ヘイセイ</t>
    </rPh>
    <rPh sb="5" eb="6">
      <t>７ネン</t>
    </rPh>
    <phoneticPr fontId="3"/>
  </si>
  <si>
    <t>平成  2年</t>
    <rPh sb="0" eb="2">
      <t>ヘイセイ</t>
    </rPh>
    <rPh sb="5" eb="6">
      <t>２ネン</t>
    </rPh>
    <phoneticPr fontId="3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</si>
  <si>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3"/>
  </si>
  <si>
    <r>
      <t>生産年齢人口（15～64歳</t>
    </r>
    <r>
      <rPr>
        <sz val="11"/>
        <rFont val="ＭＳ Ｐゴシック"/>
        <family val="3"/>
        <charset val="128"/>
      </rPr>
      <t>)</t>
    </r>
    <rPh sb="0" eb="2">
      <t>セイサン</t>
    </rPh>
    <rPh sb="2" eb="4">
      <t>ネンレイ</t>
    </rPh>
    <rPh sb="4" eb="6">
      <t>ジンコウ</t>
    </rPh>
    <rPh sb="12" eb="13">
      <t>サイ</t>
    </rPh>
    <phoneticPr fontId="3"/>
  </si>
  <si>
    <t>年少人口（0～14歳）</t>
    <rPh sb="0" eb="2">
      <t>ネンショウ</t>
    </rPh>
    <rPh sb="2" eb="4">
      <t>ジンコウ</t>
    </rPh>
    <rPh sb="9" eb="10">
      <t>サイ</t>
    </rPh>
    <phoneticPr fontId="3"/>
  </si>
  <si>
    <t xml:space="preserve"> Ｃ．年齢階層別人口の推移</t>
    <phoneticPr fontId="3"/>
  </si>
  <si>
    <t>　　　２．住民基本台帳法改正に伴い、外国人を含む。　　　</t>
    <rPh sb="5" eb="7">
      <t>ジュウミン</t>
    </rPh>
    <rPh sb="7" eb="9">
      <t>キホン</t>
    </rPh>
    <rPh sb="9" eb="11">
      <t>ダイチョウ</t>
    </rPh>
    <rPh sb="11" eb="12">
      <t>ホウ</t>
    </rPh>
    <rPh sb="12" eb="14">
      <t>カイセイ</t>
    </rPh>
    <rPh sb="15" eb="16">
      <t>トモナ</t>
    </rPh>
    <rPh sb="18" eb="20">
      <t>ガイコク</t>
    </rPh>
    <rPh sb="20" eb="21">
      <t>ジン</t>
    </rPh>
    <rPh sb="22" eb="23">
      <t>フク</t>
    </rPh>
    <phoneticPr fontId="3"/>
  </si>
  <si>
    <t>資料：市民課</t>
    <phoneticPr fontId="3"/>
  </si>
  <si>
    <r>
      <t>（注）１．令和7</t>
    </r>
    <r>
      <rPr>
        <sz val="11"/>
        <rFont val="ＭＳ Ｐゴシック"/>
        <family val="3"/>
        <charset val="128"/>
      </rPr>
      <t xml:space="preserve">年 </t>
    </r>
    <r>
      <rPr>
        <sz val="11"/>
        <color theme="1"/>
        <rFont val="Yu Gothic"/>
        <family val="2"/>
        <scheme val="minor"/>
      </rPr>
      <t>1</t>
    </r>
    <r>
      <rPr>
        <sz val="11"/>
        <rFont val="ＭＳ Ｐゴシック"/>
        <family val="3"/>
        <charset val="128"/>
      </rPr>
      <t>月</t>
    </r>
    <r>
      <rPr>
        <sz val="11"/>
        <color theme="1"/>
        <rFont val="Yu Gothic"/>
        <family val="2"/>
        <scheme val="minor"/>
      </rPr>
      <t xml:space="preserve"> 1</t>
    </r>
    <r>
      <rPr>
        <sz val="11"/>
        <rFont val="ＭＳ Ｐゴシック"/>
        <family val="3"/>
        <charset val="128"/>
      </rPr>
      <t>日～令和7年</t>
    </r>
    <r>
      <rPr>
        <sz val="11"/>
        <color theme="1"/>
        <rFont val="Yu Gothic"/>
        <family val="2"/>
        <scheme val="minor"/>
      </rPr>
      <t>12</t>
    </r>
    <r>
      <rPr>
        <sz val="11"/>
        <rFont val="ＭＳ Ｐゴシック"/>
        <family val="3"/>
        <charset val="128"/>
      </rPr>
      <t>月</t>
    </r>
    <r>
      <rPr>
        <sz val="11"/>
        <color theme="1"/>
        <rFont val="Yu Gothic"/>
        <family val="2"/>
        <scheme val="minor"/>
      </rPr>
      <t>31</t>
    </r>
    <r>
      <rPr>
        <sz val="11"/>
        <rFont val="ＭＳ Ｐゴシック"/>
        <family val="3"/>
        <charset val="128"/>
      </rPr>
      <t>日</t>
    </r>
    <rPh sb="1" eb="2">
      <t>チュウ</t>
    </rPh>
    <rPh sb="5" eb="7">
      <t>レイワ</t>
    </rPh>
    <rPh sb="16" eb="18">
      <t>レイワ</t>
    </rPh>
    <phoneticPr fontId="3"/>
  </si>
  <si>
    <t>従前の住所なし</t>
  </si>
  <si>
    <t>国　外</t>
  </si>
  <si>
    <t>沖縄県</t>
  </si>
  <si>
    <t>鹿児島県</t>
  </si>
  <si>
    <t>宮崎県</t>
  </si>
  <si>
    <t>大分県</t>
  </si>
  <si>
    <t>熊本県</t>
  </si>
  <si>
    <t>長崎県</t>
  </si>
  <si>
    <t>佐賀県</t>
  </si>
  <si>
    <t>福岡県</t>
  </si>
  <si>
    <t>高知県</t>
  </si>
  <si>
    <t>愛媛県</t>
  </si>
  <si>
    <t>香川県</t>
  </si>
  <si>
    <t>徳島県</t>
  </si>
  <si>
    <t>山口県</t>
  </si>
  <si>
    <t>広島県</t>
  </si>
  <si>
    <t>岡山県</t>
  </si>
  <si>
    <t>島根県</t>
  </si>
  <si>
    <t>鳥取県</t>
  </si>
  <si>
    <t>和歌山県</t>
  </si>
  <si>
    <t>奈良県</t>
  </si>
  <si>
    <t>兵庫県</t>
  </si>
  <si>
    <t>大阪府</t>
  </si>
  <si>
    <t>京都府</t>
  </si>
  <si>
    <t>滋賀県</t>
  </si>
  <si>
    <t>三重県</t>
  </si>
  <si>
    <t>愛知県</t>
  </si>
  <si>
    <t>静岡県</t>
  </si>
  <si>
    <t>岐阜県</t>
  </si>
  <si>
    <t>長野県</t>
  </si>
  <si>
    <t>山梨県</t>
  </si>
  <si>
    <t>福井県</t>
  </si>
  <si>
    <t>石川県</t>
  </si>
  <si>
    <t>富山県</t>
  </si>
  <si>
    <t>新潟県</t>
  </si>
  <si>
    <t>神奈川県</t>
  </si>
  <si>
    <t>東京都</t>
  </si>
  <si>
    <t>千葉県</t>
  </si>
  <si>
    <t>埼玉県</t>
  </si>
  <si>
    <t>群馬県</t>
  </si>
  <si>
    <t>栃木県</t>
  </si>
  <si>
    <t>茨城県</t>
  </si>
  <si>
    <t>福島県</t>
  </si>
  <si>
    <t>山形県</t>
  </si>
  <si>
    <t>秋田県</t>
  </si>
  <si>
    <t>宮城県</t>
  </si>
  <si>
    <t>岩手県</t>
  </si>
  <si>
    <t>青森県</t>
  </si>
  <si>
    <t>北海道</t>
  </si>
  <si>
    <t>計</t>
  </si>
  <si>
    <t>転　　　　　出</t>
  </si>
  <si>
    <t>転　　　　入</t>
  </si>
  <si>
    <t>区　　分</t>
  </si>
  <si>
    <t>（単位　人）</t>
    <phoneticPr fontId="3"/>
  </si>
  <si>
    <t>２．社会動態（県別内訳）</t>
    <phoneticPr fontId="3"/>
  </si>
  <si>
    <t>（注）各年10月1日現在</t>
    <phoneticPr fontId="3"/>
  </si>
  <si>
    <t>△7.0</t>
    <phoneticPr fontId="3"/>
  </si>
  <si>
    <t>△4.50</t>
    <phoneticPr fontId="3"/>
  </si>
  <si>
    <t>△ 5.14</t>
    <phoneticPr fontId="3"/>
  </si>
  <si>
    <t>平成17年</t>
    <rPh sb="0" eb="2">
      <t>ヘイセイ</t>
    </rPh>
    <rPh sb="4" eb="5">
      <t>ネン</t>
    </rPh>
    <phoneticPr fontId="3"/>
  </si>
  <si>
    <t>△ 4.62</t>
    <phoneticPr fontId="3"/>
  </si>
  <si>
    <t>平成 7年</t>
    <rPh sb="0" eb="2">
      <t>ヘイセイ</t>
    </rPh>
    <rPh sb="4" eb="5">
      <t>ネン</t>
    </rPh>
    <phoneticPr fontId="3"/>
  </si>
  <si>
    <t>平成 2年</t>
    <rPh sb="0" eb="2">
      <t>ヘイセイ</t>
    </rPh>
    <rPh sb="4" eb="5">
      <t>ネン</t>
    </rPh>
    <phoneticPr fontId="3"/>
  </si>
  <si>
    <t>昭和40年</t>
    <rPh sb="0" eb="2">
      <t>ショウワ</t>
    </rPh>
    <rPh sb="2" eb="5">
      <t>４０ネン</t>
    </rPh>
    <phoneticPr fontId="3"/>
  </si>
  <si>
    <t>昭和35年</t>
    <rPh sb="0" eb="2">
      <t>ショウワ</t>
    </rPh>
    <rPh sb="2" eb="5">
      <t>３５ネン</t>
    </rPh>
    <phoneticPr fontId="3"/>
  </si>
  <si>
    <t>昭和30年</t>
    <rPh sb="0" eb="2">
      <t>ショウワ</t>
    </rPh>
    <rPh sb="2" eb="5">
      <t>３０ネン</t>
    </rPh>
    <phoneticPr fontId="3"/>
  </si>
  <si>
    <t>昭和25年</t>
    <rPh sb="0" eb="2">
      <t>ショウワ</t>
    </rPh>
    <rPh sb="2" eb="5">
      <t>２５ネン</t>
    </rPh>
    <phoneticPr fontId="3"/>
  </si>
  <si>
    <t>昭和22年</t>
    <rPh sb="0" eb="2">
      <t>ショウワ</t>
    </rPh>
    <rPh sb="2" eb="5">
      <t>２２ネン</t>
    </rPh>
    <phoneticPr fontId="3"/>
  </si>
  <si>
    <t>昭和15年</t>
    <rPh sb="0" eb="2">
      <t>ショウワ</t>
    </rPh>
    <rPh sb="2" eb="5">
      <t>１５ネン</t>
    </rPh>
    <phoneticPr fontId="3"/>
  </si>
  <si>
    <t>昭和10年</t>
    <rPh sb="0" eb="2">
      <t>ショウワ</t>
    </rPh>
    <rPh sb="2" eb="5">
      <t>１０ネン</t>
    </rPh>
    <phoneticPr fontId="3"/>
  </si>
  <si>
    <t>昭和 5年</t>
    <rPh sb="0" eb="2">
      <t>ショウワ</t>
    </rPh>
    <rPh sb="4" eb="5">
      <t>ネン</t>
    </rPh>
    <phoneticPr fontId="3"/>
  </si>
  <si>
    <t>大正14年</t>
    <rPh sb="0" eb="2">
      <t>タイショウ</t>
    </rPh>
    <rPh sb="2" eb="5">
      <t>１４ネン</t>
    </rPh>
    <phoneticPr fontId="3"/>
  </si>
  <si>
    <t>―</t>
    <phoneticPr fontId="3"/>
  </si>
  <si>
    <t>大正 9年</t>
    <rPh sb="0" eb="2">
      <t>タイショウ</t>
    </rPh>
    <rPh sb="4" eb="5">
      <t>９ネン</t>
    </rPh>
    <phoneticPr fontId="3"/>
  </si>
  <si>
    <t>対　前　回　　　　増減率（％）</t>
    <rPh sb="0" eb="1">
      <t>タイ</t>
    </rPh>
    <rPh sb="2" eb="5">
      <t>ゼンカイ</t>
    </rPh>
    <rPh sb="9" eb="12">
      <t>ゾウゲンリツ</t>
    </rPh>
    <phoneticPr fontId="3"/>
  </si>
  <si>
    <t>1世帯当たり人　　　　　員</t>
    <rPh sb="1" eb="3">
      <t>セタイ</t>
    </rPh>
    <rPh sb="3" eb="4">
      <t>ア</t>
    </rPh>
    <rPh sb="6" eb="13">
      <t>ジンイン</t>
    </rPh>
    <phoneticPr fontId="3"/>
  </si>
  <si>
    <t>計</t>
    <rPh sb="0" eb="1">
      <t>ケイ</t>
    </rPh>
    <phoneticPr fontId="3"/>
  </si>
  <si>
    <t>年  次</t>
    <rPh sb="0" eb="1">
      <t>トシ</t>
    </rPh>
    <rPh sb="3" eb="4">
      <t>ツギ</t>
    </rPh>
    <phoneticPr fontId="3"/>
  </si>
  <si>
    <t>Ａ．人口及び世帯の推移</t>
    <phoneticPr fontId="3"/>
  </si>
  <si>
    <t>４．国勢調査による人口及び世帯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</si>
</sst>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;&quot;△ &quot;#,##0"/>
    <numFmt numFmtId="177" formatCode="0;&quot;△ &quot;0"/>
    <numFmt numFmtId="178" formatCode="#,##0_);[Red]\(#,##0\)"/>
    <numFmt numFmtId="179" formatCode="##,###,##0;&quot;-&quot;#,###,##0"/>
    <numFmt numFmtId="180" formatCode="###,###,##0;&quot;-&quot;##,###,##0"/>
    <numFmt numFmtId="181" formatCode="\ ###,###,##0;&quot;-&quot;###,###,##0"/>
    <numFmt numFmtId="182" formatCode="#,###,###,##0;&quot; -&quot;###,###,##0"/>
    <numFmt numFmtId="183" formatCode="###,###,###,###,##0;&quot;-&quot;##,###,###,###,##0"/>
    <numFmt numFmtId="184" formatCode="\ ###,###,###,##0;&quot;-&quot;###,###,###,##0"/>
    <numFmt numFmtId="185" formatCode="##,###,###,###,##0;&quot;-&quot;#,###,###,###,##0"/>
    <numFmt numFmtId="186" formatCode="##,###,###,##0;&quot;-&quot;#,###,###,##0"/>
    <numFmt numFmtId="187" formatCode="0.00_ "/>
    <numFmt numFmtId="188" formatCode="#,##0_ ;[Red]\-#,##0\ "/>
    <numFmt numFmtId="189" formatCode="#,##0.00;&quot;△ &quot;#,##0.00"/>
  </numFmts>
  <fonts count="2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theme="10"/>
      <name val="Yu Gothic"/>
      <family val="2"/>
      <scheme val="minor"/>
    </font>
    <font>
      <b/>
      <sz val="10.5"/>
      <color theme="1"/>
      <name val="ＭＳ 明朝"/>
      <family val="1"/>
      <charset val="128"/>
    </font>
    <font>
      <b/>
      <sz val="11"/>
      <color theme="1"/>
      <name val="Yu Gothic"/>
      <family val="2"/>
      <scheme val="minor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8" fillId="0" borderId="0">
      <alignment vertical="center"/>
    </xf>
    <xf numFmtId="0" fontId="11" fillId="0" borderId="0" applyNumberFormat="0" applyFill="0" applyBorder="0" applyAlignment="0" applyProtection="0"/>
    <xf numFmtId="0" fontId="1" fillId="0" borderId="0"/>
  </cellStyleXfs>
  <cellXfs count="541">
    <xf numFmtId="0" fontId="0" fillId="0" borderId="0" xfId="0"/>
    <xf numFmtId="0" fontId="1" fillId="0" borderId="0" xfId="1" applyFont="1"/>
    <xf numFmtId="0" fontId="1" fillId="0" borderId="0" xfId="1" applyFont="1" applyBorder="1" applyAlignment="1">
      <alignment vertical="center"/>
    </xf>
    <xf numFmtId="0" fontId="1" fillId="0" borderId="0" xfId="1" applyFont="1" applyBorder="1"/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0" fontId="1" fillId="0" borderId="2" xfId="1" applyFont="1" applyBorder="1"/>
    <xf numFmtId="0" fontId="1" fillId="0" borderId="6" xfId="1" applyFont="1" applyBorder="1" applyAlignment="1">
      <alignment horizontal="distributed" vertical="center"/>
    </xf>
    <xf numFmtId="0" fontId="1" fillId="0" borderId="0" xfId="1" applyBorder="1" applyAlignment="1">
      <alignment horizontal="distributed" vertical="center"/>
    </xf>
    <xf numFmtId="0" fontId="4" fillId="0" borderId="10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1" fillId="0" borderId="1" xfId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1" fillId="0" borderId="0" xfId="1"/>
    <xf numFmtId="0" fontId="1" fillId="0" borderId="0" xfId="1" applyBorder="1"/>
    <xf numFmtId="0" fontId="4" fillId="0" borderId="0" xfId="1" applyFont="1"/>
    <xf numFmtId="0" fontId="1" fillId="0" borderId="0" xfId="1" applyBorder="1" applyAlignment="1">
      <alignment horizontal="right"/>
    </xf>
    <xf numFmtId="0" fontId="1" fillId="0" borderId="0" xfId="1" applyFont="1" applyAlignment="1">
      <alignment vertical="center"/>
    </xf>
    <xf numFmtId="0" fontId="1" fillId="0" borderId="20" xfId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1" fillId="0" borderId="7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1" fillId="0" borderId="0" xfId="4"/>
    <xf numFmtId="0" fontId="12" fillId="0" borderId="0" xfId="0" applyFont="1"/>
    <xf numFmtId="0" fontId="0" fillId="0" borderId="0" xfId="0" applyAlignment="1">
      <alignment horizontal="center" vertical="center"/>
    </xf>
    <xf numFmtId="0" fontId="13" fillId="0" borderId="0" xfId="0" applyFont="1"/>
    <xf numFmtId="0" fontId="1" fillId="0" borderId="2" xfId="1" applyFont="1" applyBorder="1" applyAlignment="1">
      <alignment horizontal="right" vertical="center"/>
    </xf>
    <xf numFmtId="0" fontId="1" fillId="0" borderId="3" xfId="1" applyFont="1" applyBorder="1" applyAlignment="1">
      <alignment horizontal="right" vertical="center"/>
    </xf>
    <xf numFmtId="0" fontId="1" fillId="0" borderId="3" xfId="1" applyFont="1" applyBorder="1"/>
    <xf numFmtId="0" fontId="1" fillId="0" borderId="2" xfId="1" applyFont="1" applyBorder="1" applyAlignment="1">
      <alignment horizontal="distributed" vertical="center"/>
    </xf>
    <xf numFmtId="0" fontId="1" fillId="0" borderId="0" xfId="1" applyFont="1" applyAlignment="1">
      <alignment horizontal="right" vertical="center"/>
    </xf>
    <xf numFmtId="0" fontId="1" fillId="0" borderId="5" xfId="1" applyFont="1" applyFill="1" applyBorder="1" applyAlignment="1">
      <alignment horizontal="right" vertical="center"/>
    </xf>
    <xf numFmtId="176" fontId="1" fillId="0" borderId="6" xfId="1" applyNumberFormat="1" applyFont="1" applyBorder="1" applyAlignment="1">
      <alignment horizontal="right" vertical="center"/>
    </xf>
    <xf numFmtId="0" fontId="1" fillId="0" borderId="5" xfId="1" applyFont="1" applyBorder="1" applyAlignment="1">
      <alignment vertical="center"/>
    </xf>
    <xf numFmtId="176" fontId="1" fillId="0" borderId="6" xfId="1" applyNumberFormat="1" applyFont="1" applyFill="1" applyBorder="1" applyAlignment="1">
      <alignment horizontal="right" vertical="center"/>
    </xf>
    <xf numFmtId="3" fontId="1" fillId="0" borderId="0" xfId="1" applyNumberFormat="1" applyFont="1" applyAlignment="1">
      <alignment vertical="center"/>
    </xf>
    <xf numFmtId="3" fontId="1" fillId="0" borderId="0" xfId="1" applyNumberFormat="1" applyFont="1" applyAlignment="1">
      <alignment horizontal="right" vertical="center"/>
    </xf>
    <xf numFmtId="0" fontId="1" fillId="0" borderId="5" xfId="1" applyFont="1" applyBorder="1" applyAlignment="1">
      <alignment horizontal="right" vertical="center"/>
    </xf>
    <xf numFmtId="0" fontId="1" fillId="0" borderId="0" xfId="1" applyFont="1" applyAlignment="1">
      <alignment horizontal="right" vertical="top"/>
    </xf>
    <xf numFmtId="0" fontId="1" fillId="0" borderId="25" xfId="1" applyFont="1" applyBorder="1" applyAlignment="1">
      <alignment horizontal="right" vertical="top"/>
    </xf>
    <xf numFmtId="0" fontId="1" fillId="0" borderId="0" xfId="1" applyFont="1" applyBorder="1" applyAlignment="1">
      <alignment horizontal="right" vertical="top"/>
    </xf>
    <xf numFmtId="0" fontId="1" fillId="0" borderId="5" xfId="1" applyFont="1" applyBorder="1" applyAlignment="1">
      <alignment horizontal="right" vertical="top"/>
    </xf>
    <xf numFmtId="177" fontId="1" fillId="0" borderId="0" xfId="1" applyNumberFormat="1" applyFont="1" applyAlignment="1">
      <alignment horizontal="right" vertical="center"/>
    </xf>
    <xf numFmtId="3" fontId="1" fillId="0" borderId="0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0" fontId="1" fillId="0" borderId="14" xfId="1" applyFont="1" applyBorder="1" applyAlignment="1">
      <alignment horizontal="right" vertical="top"/>
    </xf>
    <xf numFmtId="0" fontId="1" fillId="0" borderId="14" xfId="1" applyFont="1" applyBorder="1"/>
    <xf numFmtId="0" fontId="10" fillId="0" borderId="0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0" fillId="0" borderId="0" xfId="1" applyFont="1"/>
    <xf numFmtId="0" fontId="7" fillId="0" borderId="0" xfId="1" applyFont="1" applyAlignment="1">
      <alignment horizontal="left" vertical="center"/>
    </xf>
    <xf numFmtId="38" fontId="14" fillId="0" borderId="0" xfId="2" applyFont="1" applyBorder="1"/>
    <xf numFmtId="38" fontId="14" fillId="0" borderId="0" xfId="2" applyFont="1" applyBorder="1" applyAlignment="1">
      <alignment vertical="center"/>
    </xf>
    <xf numFmtId="38" fontId="14" fillId="0" borderId="0" xfId="2" applyFont="1" applyBorder="1" applyAlignment="1">
      <alignment horizontal="distributed" vertical="center"/>
    </xf>
    <xf numFmtId="0" fontId="14" fillId="0" borderId="0" xfId="1" applyFont="1" applyAlignment="1">
      <alignment horizontal="distributed" vertical="center"/>
    </xf>
    <xf numFmtId="38" fontId="0" fillId="0" borderId="0" xfId="2" applyFont="1" applyBorder="1" applyAlignment="1">
      <alignment vertic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2" xfId="2" applyFont="1" applyBorder="1"/>
    <xf numFmtId="38" fontId="14" fillId="0" borderId="3" xfId="2" applyFont="1" applyBorder="1"/>
    <xf numFmtId="38" fontId="14" fillId="0" borderId="4" xfId="2" applyFont="1" applyBorder="1"/>
    <xf numFmtId="38" fontId="14" fillId="0" borderId="5" xfId="2" applyFont="1" applyBorder="1" applyAlignment="1">
      <alignment vertical="center"/>
    </xf>
    <xf numFmtId="38" fontId="14" fillId="0" borderId="0" xfId="2" applyFont="1" applyFill="1" applyBorder="1" applyAlignment="1">
      <alignment horizontal="right" vertical="center"/>
    </xf>
    <xf numFmtId="38" fontId="14" fillId="0" borderId="0" xfId="2" applyFont="1" applyBorder="1" applyAlignment="1">
      <alignment horizontal="right" vertical="center"/>
    </xf>
    <xf numFmtId="38" fontId="14" fillId="0" borderId="5" xfId="2" applyFont="1" applyBorder="1" applyAlignment="1">
      <alignment horizontal="right" vertical="center"/>
    </xf>
    <xf numFmtId="38" fontId="14" fillId="0" borderId="6" xfId="2" applyFont="1" applyBorder="1" applyAlignment="1">
      <alignment horizontal="center" vertical="center"/>
    </xf>
    <xf numFmtId="38" fontId="14" fillId="0" borderId="0" xfId="2" applyFont="1" applyBorder="1" applyAlignment="1">
      <alignment horizontal="center" vertical="center"/>
    </xf>
    <xf numFmtId="38" fontId="14" fillId="0" borderId="5" xfId="2" applyFont="1" applyBorder="1"/>
    <xf numFmtId="38" fontId="14" fillId="0" borderId="10" xfId="2" applyFont="1" applyBorder="1" applyAlignment="1">
      <alignment vertical="center"/>
    </xf>
    <xf numFmtId="38" fontId="14" fillId="0" borderId="21" xfId="2" applyFont="1" applyBorder="1"/>
    <xf numFmtId="38" fontId="14" fillId="0" borderId="6" xfId="2" applyFont="1" applyFill="1" applyBorder="1" applyAlignment="1">
      <alignment horizontal="right" vertical="center"/>
    </xf>
    <xf numFmtId="38" fontId="14" fillId="0" borderId="21" xfId="2" applyFont="1" applyBorder="1" applyAlignment="1">
      <alignment horizontal="center" vertical="center"/>
    </xf>
    <xf numFmtId="38" fontId="14" fillId="0" borderId="21" xfId="2" applyFont="1" applyBorder="1" applyAlignment="1">
      <alignment horizontal="distributed" vertical="center"/>
    </xf>
    <xf numFmtId="38" fontId="14" fillId="0" borderId="21" xfId="2" applyFont="1" applyBorder="1" applyAlignment="1">
      <alignment vertical="center"/>
    </xf>
    <xf numFmtId="38" fontId="14" fillId="0" borderId="20" xfId="2" applyFont="1" applyBorder="1" applyAlignment="1">
      <alignment horizontal="center" vertical="center"/>
    </xf>
    <xf numFmtId="38" fontId="14" fillId="0" borderId="10" xfId="2" applyFont="1" applyBorder="1" applyAlignment="1">
      <alignment horizontal="distributed" vertical="center"/>
    </xf>
    <xf numFmtId="38" fontId="14" fillId="0" borderId="10" xfId="2" applyFont="1" applyBorder="1" applyAlignment="1">
      <alignment vertical="center" textRotation="255"/>
    </xf>
    <xf numFmtId="38" fontId="14" fillId="0" borderId="22" xfId="2" applyFont="1" applyBorder="1" applyAlignment="1">
      <alignment horizontal="center" vertical="center"/>
    </xf>
    <xf numFmtId="38" fontId="14" fillId="0" borderId="21" xfId="2" applyFont="1" applyBorder="1" applyAlignment="1">
      <alignment vertical="center" textRotation="255"/>
    </xf>
    <xf numFmtId="38" fontId="14" fillId="0" borderId="10" xfId="2" applyFont="1" applyBorder="1" applyAlignment="1">
      <alignment horizontal="center" vertical="center"/>
    </xf>
    <xf numFmtId="38" fontId="14" fillId="0" borderId="15" xfId="2" applyFont="1" applyBorder="1" applyAlignment="1">
      <alignment horizontal="center" vertical="center"/>
    </xf>
    <xf numFmtId="38" fontId="14" fillId="0" borderId="20" xfId="2" applyFont="1" applyBorder="1" applyAlignment="1">
      <alignment horizontal="right" vertical="center"/>
    </xf>
    <xf numFmtId="38" fontId="14" fillId="0" borderId="10" xfId="2" applyFont="1" applyBorder="1" applyAlignment="1">
      <alignment horizontal="right" vertical="center"/>
    </xf>
    <xf numFmtId="38" fontId="14" fillId="0" borderId="16" xfId="2" applyFont="1" applyBorder="1" applyAlignment="1">
      <alignment horizontal="right" vertical="center"/>
    </xf>
    <xf numFmtId="38" fontId="14" fillId="0" borderId="20" xfId="2" applyFont="1" applyBorder="1" applyAlignment="1">
      <alignment vertical="center"/>
    </xf>
    <xf numFmtId="38" fontId="14" fillId="0" borderId="14" xfId="2" applyFont="1" applyBorder="1" applyAlignment="1">
      <alignment horizontal="right" vertical="center"/>
    </xf>
    <xf numFmtId="38" fontId="14" fillId="0" borderId="0" xfId="2" applyFont="1" applyBorder="1" applyAlignment="1">
      <alignment vertical="center" textRotation="255"/>
    </xf>
    <xf numFmtId="38" fontId="14" fillId="0" borderId="6" xfId="2" applyFont="1" applyBorder="1" applyAlignment="1">
      <alignment horizontal="right" vertical="center"/>
    </xf>
    <xf numFmtId="38" fontId="14" fillId="0" borderId="22" xfId="2" applyFont="1" applyBorder="1" applyAlignment="1">
      <alignment vertical="center"/>
    </xf>
    <xf numFmtId="38" fontId="14" fillId="0" borderId="16" xfId="2" applyFont="1" applyBorder="1" applyAlignment="1">
      <alignment horizontal="distributed" vertical="center"/>
    </xf>
    <xf numFmtId="38" fontId="14" fillId="0" borderId="6" xfId="2" applyFont="1" applyBorder="1" applyAlignment="1">
      <alignment vertical="center"/>
    </xf>
    <xf numFmtId="38" fontId="14" fillId="0" borderId="14" xfId="2" applyFont="1" applyBorder="1" applyAlignment="1">
      <alignment horizontal="distributed" vertical="center"/>
    </xf>
    <xf numFmtId="38" fontId="14" fillId="0" borderId="15" xfId="2" applyFont="1" applyBorder="1" applyAlignment="1">
      <alignment vertical="center"/>
    </xf>
    <xf numFmtId="0" fontId="1" fillId="0" borderId="21" xfId="1" applyBorder="1" applyAlignment="1"/>
    <xf numFmtId="0" fontId="1" fillId="0" borderId="0" xfId="1" applyBorder="1" applyAlignment="1"/>
    <xf numFmtId="0" fontId="1" fillId="0" borderId="22" xfId="1" applyBorder="1" applyAlignment="1"/>
    <xf numFmtId="38" fontId="14" fillId="0" borderId="16" xfId="2" applyFont="1" applyBorder="1" applyAlignment="1">
      <alignment vertical="center"/>
    </xf>
    <xf numFmtId="38" fontId="14" fillId="0" borderId="7" xfId="2" applyFont="1" applyBorder="1" applyAlignment="1">
      <alignment vertical="center"/>
    </xf>
    <xf numFmtId="38" fontId="14" fillId="0" borderId="16" xfId="2" applyFont="1" applyBorder="1" applyAlignment="1">
      <alignment horizontal="center" vertical="center"/>
    </xf>
    <xf numFmtId="38" fontId="14" fillId="0" borderId="20" xfId="2" applyFont="1" applyBorder="1" applyAlignment="1">
      <alignment vertical="center" wrapText="1"/>
    </xf>
    <xf numFmtId="38" fontId="14" fillId="0" borderId="0" xfId="2" applyFont="1" applyBorder="1" applyAlignment="1">
      <alignment vertical="center" wrapText="1"/>
    </xf>
    <xf numFmtId="38" fontId="14" fillId="0" borderId="5" xfId="2" applyFont="1" applyBorder="1" applyAlignment="1">
      <alignment horizontal="center" vertical="center"/>
    </xf>
    <xf numFmtId="38" fontId="14" fillId="0" borderId="14" xfId="2" applyFont="1" applyBorder="1" applyAlignment="1">
      <alignment horizontal="center" vertical="center"/>
    </xf>
    <xf numFmtId="38" fontId="14" fillId="0" borderId="7" xfId="2" applyFont="1" applyBorder="1" applyAlignment="1">
      <alignment horizontal="center" vertical="center"/>
    </xf>
    <xf numFmtId="38" fontId="14" fillId="0" borderId="8" xfId="2" applyFont="1" applyBorder="1" applyAlignment="1">
      <alignment horizontal="center" vertical="center"/>
    </xf>
    <xf numFmtId="0" fontId="17" fillId="0" borderId="2" xfId="2" applyNumberFormat="1" applyFont="1" applyBorder="1" applyAlignment="1">
      <alignment vertical="center"/>
    </xf>
    <xf numFmtId="38" fontId="17" fillId="0" borderId="2" xfId="2" applyFont="1" applyBorder="1" applyAlignment="1">
      <alignment vertical="center"/>
    </xf>
    <xf numFmtId="38" fontId="17" fillId="0" borderId="2" xfId="2" applyFont="1" applyBorder="1" applyAlignment="1">
      <alignment horizontal="center" vertical="center"/>
    </xf>
    <xf numFmtId="38" fontId="5" fillId="0" borderId="2" xfId="2" applyFont="1" applyBorder="1" applyAlignment="1">
      <alignment vertical="center"/>
    </xf>
    <xf numFmtId="178" fontId="4" fillId="0" borderId="0" xfId="1" applyNumberFormat="1" applyFont="1" applyBorder="1" applyAlignment="1">
      <alignment vertical="center"/>
    </xf>
    <xf numFmtId="178" fontId="1" fillId="0" borderId="0" xfId="1" applyNumberFormat="1" applyFont="1" applyBorder="1" applyAlignment="1">
      <alignment vertical="center"/>
    </xf>
    <xf numFmtId="178" fontId="1" fillId="0" borderId="0" xfId="1" applyNumberFormat="1" applyBorder="1" applyAlignment="1">
      <alignment vertical="center"/>
    </xf>
    <xf numFmtId="178" fontId="1" fillId="0" borderId="0" xfId="1" applyNumberFormat="1" applyFont="1" applyBorder="1" applyAlignment="1">
      <alignment horizontal="right" vertical="center"/>
    </xf>
    <xf numFmtId="178" fontId="1" fillId="0" borderId="1" xfId="1" applyNumberFormat="1" applyFont="1" applyBorder="1" applyAlignment="1">
      <alignment vertical="center"/>
    </xf>
    <xf numFmtId="178" fontId="1" fillId="0" borderId="1" xfId="1" applyNumberFormat="1" applyBorder="1" applyAlignment="1">
      <alignment vertical="center"/>
    </xf>
    <xf numFmtId="178" fontId="4" fillId="0" borderId="2" xfId="1" applyNumberFormat="1" applyFont="1" applyBorder="1" applyAlignment="1">
      <alignment horizontal="right" vertical="center"/>
    </xf>
    <xf numFmtId="178" fontId="4" fillId="0" borderId="3" xfId="1" applyNumberFormat="1" applyFont="1" applyBorder="1" applyAlignment="1">
      <alignment horizontal="right" vertical="center"/>
    </xf>
    <xf numFmtId="178" fontId="4" fillId="0" borderId="4" xfId="1" applyNumberFormat="1" applyFont="1" applyBorder="1" applyAlignment="1">
      <alignment horizontal="center" vertical="center"/>
    </xf>
    <xf numFmtId="178" fontId="4" fillId="0" borderId="2" xfId="1" applyNumberFormat="1" applyFont="1" applyBorder="1" applyAlignment="1">
      <alignment horizontal="center" vertical="center"/>
    </xf>
    <xf numFmtId="178" fontId="4" fillId="0" borderId="2" xfId="1" applyNumberFormat="1" applyFont="1" applyBorder="1" applyAlignment="1">
      <alignment vertical="center"/>
    </xf>
    <xf numFmtId="178" fontId="4" fillId="0" borderId="0" xfId="1" applyNumberFormat="1" applyFont="1" applyBorder="1" applyAlignment="1">
      <alignment horizontal="right" vertical="center"/>
    </xf>
    <xf numFmtId="178" fontId="4" fillId="0" borderId="6" xfId="1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distributed" vertical="center"/>
    </xf>
    <xf numFmtId="178" fontId="4" fillId="0" borderId="14" xfId="1" applyNumberFormat="1" applyFont="1" applyBorder="1" applyAlignment="1">
      <alignment horizontal="right" vertical="center"/>
    </xf>
    <xf numFmtId="178" fontId="4" fillId="0" borderId="15" xfId="1" applyNumberFormat="1" applyFont="1" applyBorder="1" applyAlignment="1">
      <alignment horizontal="center" vertical="center"/>
    </xf>
    <xf numFmtId="178" fontId="4" fillId="0" borderId="0" xfId="1" applyNumberFormat="1" applyFont="1" applyBorder="1" applyAlignment="1">
      <alignment horizontal="center" vertical="center"/>
    </xf>
    <xf numFmtId="178" fontId="4" fillId="0" borderId="7" xfId="1" applyNumberFormat="1" applyFont="1" applyBorder="1" applyAlignment="1">
      <alignment horizontal="center" vertical="center"/>
    </xf>
    <xf numFmtId="178" fontId="4" fillId="0" borderId="16" xfId="1" applyNumberFormat="1" applyFont="1" applyBorder="1" applyAlignment="1">
      <alignment horizontal="center" vertical="center"/>
    </xf>
    <xf numFmtId="178" fontId="4" fillId="0" borderId="10" xfId="1" applyNumberFormat="1" applyFont="1" applyBorder="1" applyAlignment="1">
      <alignment horizontal="center" vertical="center"/>
    </xf>
    <xf numFmtId="178" fontId="4" fillId="0" borderId="10" xfId="1" applyNumberFormat="1" applyFont="1" applyBorder="1" applyAlignment="1">
      <alignment vertical="center"/>
    </xf>
    <xf numFmtId="178" fontId="5" fillId="0" borderId="2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176" fontId="1" fillId="0" borderId="0" xfId="1" applyNumberFormat="1" applyFont="1" applyAlignment="1">
      <alignment vertical="center"/>
    </xf>
    <xf numFmtId="3" fontId="4" fillId="0" borderId="2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/>
    </xf>
    <xf numFmtId="3" fontId="4" fillId="0" borderId="2" xfId="1" applyNumberFormat="1" applyFont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5" xfId="1" applyNumberFormat="1" applyFont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1" fillId="0" borderId="2" xfId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ill="1" applyBorder="1" applyAlignment="1">
      <alignment vertical="center"/>
    </xf>
    <xf numFmtId="176" fontId="4" fillId="0" borderId="0" xfId="1" applyNumberFormat="1" applyFont="1" applyBorder="1" applyAlignment="1">
      <alignment vertical="center"/>
    </xf>
    <xf numFmtId="176" fontId="4" fillId="0" borderId="26" xfId="1" applyNumberFormat="1" applyFont="1" applyBorder="1" applyAlignment="1">
      <alignment horizontal="right" vertical="center"/>
    </xf>
    <xf numFmtId="176" fontId="4" fillId="0" borderId="27" xfId="1" applyNumberFormat="1" applyFont="1" applyBorder="1" applyAlignment="1">
      <alignment horizontal="right" vertical="center"/>
    </xf>
    <xf numFmtId="176" fontId="4" fillId="0" borderId="26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right" vertical="center"/>
    </xf>
    <xf numFmtId="176" fontId="4" fillId="0" borderId="16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0" xfId="1" applyNumberFormat="1" applyFont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vertical="center" wrapText="1"/>
    </xf>
    <xf numFmtId="176" fontId="4" fillId="0" borderId="10" xfId="1" applyNumberFormat="1" applyFont="1" applyBorder="1" applyAlignment="1">
      <alignment horizontal="right" vertical="center"/>
    </xf>
    <xf numFmtId="176" fontId="4" fillId="0" borderId="10" xfId="1" applyNumberFormat="1" applyFont="1" applyBorder="1" applyAlignment="1">
      <alignment horizontal="center" vertical="center"/>
    </xf>
    <xf numFmtId="176" fontId="4" fillId="0" borderId="14" xfId="1" applyNumberFormat="1" applyFont="1" applyBorder="1" applyAlignment="1">
      <alignment horizontal="center" vertical="center"/>
    </xf>
    <xf numFmtId="176" fontId="4" fillId="0" borderId="21" xfId="1" applyNumberFormat="1" applyFont="1" applyBorder="1" applyAlignment="1">
      <alignment horizontal="right" vertical="center"/>
    </xf>
    <xf numFmtId="176" fontId="4" fillId="0" borderId="7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17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0" borderId="2" xfId="1" applyNumberFormat="1" applyFont="1" applyBorder="1" applyAlignment="1">
      <alignment vertical="center"/>
    </xf>
    <xf numFmtId="176" fontId="1" fillId="0" borderId="0" xfId="1" applyNumberFormat="1" applyFont="1" applyAlignment="1">
      <alignment horizontal="right" vertical="center"/>
    </xf>
    <xf numFmtId="176" fontId="1" fillId="0" borderId="0" xfId="1" applyNumberFormat="1" applyFont="1" applyAlignment="1">
      <alignment horizontal="left" vertical="center"/>
    </xf>
    <xf numFmtId="176" fontId="4" fillId="0" borderId="2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179" fontId="19" fillId="0" borderId="2" xfId="5" quotePrefix="1" applyNumberFormat="1" applyFont="1" applyFill="1" applyBorder="1" applyAlignment="1">
      <alignment horizontal="right" vertical="center"/>
    </xf>
    <xf numFmtId="180" fontId="19" fillId="0" borderId="2" xfId="5" quotePrefix="1" applyNumberFormat="1" applyFont="1" applyFill="1" applyBorder="1" applyAlignment="1">
      <alignment horizontal="right" vertical="center"/>
    </xf>
    <xf numFmtId="180" fontId="19" fillId="0" borderId="2" xfId="5" applyNumberFormat="1" applyFont="1" applyFill="1" applyBorder="1" applyAlignment="1">
      <alignment horizontal="right" vertical="center"/>
    </xf>
    <xf numFmtId="181" fontId="19" fillId="0" borderId="2" xfId="5" quotePrefix="1" applyNumberFormat="1" applyFont="1" applyFill="1" applyBorder="1" applyAlignment="1">
      <alignment horizontal="right" vertical="center"/>
    </xf>
    <xf numFmtId="182" fontId="19" fillId="0" borderId="3" xfId="5" quotePrefix="1" applyNumberFormat="1" applyFont="1" applyFill="1" applyBorder="1" applyAlignment="1">
      <alignment horizontal="right" vertical="center"/>
    </xf>
    <xf numFmtId="179" fontId="19" fillId="0" borderId="0" xfId="5" quotePrefix="1" applyNumberFormat="1" applyFont="1" applyFill="1" applyBorder="1" applyAlignment="1">
      <alignment horizontal="right" vertical="center"/>
    </xf>
    <xf numFmtId="180" fontId="19" fillId="0" borderId="0" xfId="5" quotePrefix="1" applyNumberFormat="1" applyFont="1" applyFill="1" applyBorder="1" applyAlignment="1">
      <alignment horizontal="right" vertical="center"/>
    </xf>
    <xf numFmtId="179" fontId="19" fillId="0" borderId="0" xfId="5" applyNumberFormat="1" applyFont="1" applyFill="1" applyBorder="1" applyAlignment="1">
      <alignment horizontal="right" vertical="center"/>
    </xf>
    <xf numFmtId="181" fontId="19" fillId="0" borderId="0" xfId="5" quotePrefix="1" applyNumberFormat="1" applyFont="1" applyFill="1" applyBorder="1" applyAlignment="1">
      <alignment horizontal="right" vertical="center"/>
    </xf>
    <xf numFmtId="182" fontId="19" fillId="0" borderId="0" xfId="5" quotePrefix="1" applyNumberFormat="1" applyFont="1" applyFill="1" applyBorder="1" applyAlignment="1">
      <alignment horizontal="right" vertical="center"/>
    </xf>
    <xf numFmtId="182" fontId="19" fillId="0" borderId="0" xfId="5" applyNumberFormat="1" applyFont="1" applyFill="1" applyBorder="1" applyAlignment="1">
      <alignment horizontal="right" vertical="center"/>
    </xf>
    <xf numFmtId="0" fontId="1" fillId="0" borderId="15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183" fontId="20" fillId="0" borderId="2" xfId="5" applyNumberFormat="1" applyFont="1" applyFill="1" applyBorder="1" applyAlignment="1">
      <alignment horizontal="right" vertical="center"/>
    </xf>
    <xf numFmtId="184" fontId="20" fillId="0" borderId="2" xfId="5" applyNumberFormat="1" applyFont="1" applyFill="1" applyBorder="1" applyAlignment="1">
      <alignment horizontal="right" vertical="center"/>
    </xf>
    <xf numFmtId="181" fontId="20" fillId="0" borderId="2" xfId="5" quotePrefix="1" applyNumberFormat="1" applyFont="1" applyFill="1" applyBorder="1" applyAlignment="1">
      <alignment horizontal="right" vertical="center" shrinkToFit="1"/>
    </xf>
    <xf numFmtId="181" fontId="20" fillId="0" borderId="3" xfId="5" quotePrefix="1" applyNumberFormat="1" applyFont="1" applyFill="1" applyBorder="1" applyAlignment="1">
      <alignment horizontal="right" vertical="center" shrinkToFit="1"/>
    </xf>
    <xf numFmtId="183" fontId="20" fillId="0" borderId="0" xfId="5" applyNumberFormat="1" applyFont="1" applyFill="1" applyBorder="1" applyAlignment="1">
      <alignment horizontal="right" vertical="center"/>
    </xf>
    <xf numFmtId="185" fontId="20" fillId="0" borderId="0" xfId="5" applyNumberFormat="1" applyFont="1" applyFill="1" applyBorder="1" applyAlignment="1">
      <alignment horizontal="right" vertical="center"/>
    </xf>
    <xf numFmtId="184" fontId="20" fillId="0" borderId="0" xfId="5" applyNumberFormat="1" applyFont="1" applyFill="1" applyBorder="1" applyAlignment="1">
      <alignment horizontal="right" vertical="center"/>
    </xf>
    <xf numFmtId="181" fontId="20" fillId="0" borderId="0" xfId="5" quotePrefix="1" applyNumberFormat="1" applyFont="1" applyFill="1" applyBorder="1" applyAlignment="1">
      <alignment horizontal="right" vertical="center" shrinkToFit="1"/>
    </xf>
    <xf numFmtId="181" fontId="20" fillId="0" borderId="5" xfId="5" quotePrefix="1" applyNumberFormat="1" applyFont="1" applyFill="1" applyBorder="1" applyAlignment="1">
      <alignment horizontal="right" vertical="center" shrinkToFit="1"/>
    </xf>
    <xf numFmtId="183" fontId="20" fillId="0" borderId="0" xfId="5" quotePrefix="1" applyNumberFormat="1" applyFont="1" applyFill="1" applyBorder="1" applyAlignment="1">
      <alignment horizontal="right" vertical="center"/>
    </xf>
    <xf numFmtId="185" fontId="20" fillId="0" borderId="0" xfId="5" quotePrefix="1" applyNumberFormat="1" applyFont="1" applyFill="1" applyBorder="1" applyAlignment="1">
      <alignment horizontal="right" vertical="center"/>
    </xf>
    <xf numFmtId="184" fontId="20" fillId="0" borderId="0" xfId="5" quotePrefix="1" applyNumberFormat="1" applyFont="1" applyFill="1" applyBorder="1" applyAlignment="1">
      <alignment horizontal="right" vertical="center"/>
    </xf>
    <xf numFmtId="186" fontId="20" fillId="0" borderId="0" xfId="5" quotePrefix="1" applyNumberFormat="1" applyFont="1" applyFill="1" applyBorder="1" applyAlignment="1">
      <alignment horizontal="right" vertical="center"/>
    </xf>
    <xf numFmtId="186" fontId="20" fillId="0" borderId="5" xfId="5" quotePrefix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horizontal="center" vertical="top" textRotation="255" wrapText="1"/>
    </xf>
    <xf numFmtId="0" fontId="1" fillId="0" borderId="6" xfId="1" applyBorder="1" applyAlignment="1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 applyAlignment="1"/>
    <xf numFmtId="187" fontId="4" fillId="0" borderId="0" xfId="1" applyNumberFormat="1" applyFont="1" applyAlignment="1">
      <alignment horizontal="right" vertical="center" indent="1"/>
    </xf>
    <xf numFmtId="38" fontId="4" fillId="0" borderId="0" xfId="2" applyFont="1" applyBorder="1" applyAlignment="1">
      <alignment horizontal="right" vertical="center" indent="1"/>
    </xf>
    <xf numFmtId="38" fontId="4" fillId="0" borderId="2" xfId="2" applyFont="1" applyBorder="1" applyAlignment="1">
      <alignment horizontal="right" vertical="center" indent="1"/>
    </xf>
    <xf numFmtId="0" fontId="4" fillId="0" borderId="2" xfId="1" applyFont="1" applyBorder="1" applyAlignment="1">
      <alignment horizontal="left"/>
    </xf>
    <xf numFmtId="0" fontId="18" fillId="0" borderId="0" xfId="1" applyFont="1" applyFill="1" applyAlignment="1">
      <alignment horizontal="center" vertical="center"/>
    </xf>
    <xf numFmtId="0" fontId="4" fillId="0" borderId="0" xfId="1" applyFont="1" applyBorder="1" applyAlignment="1">
      <alignment horizontal="left"/>
    </xf>
    <xf numFmtId="0" fontId="18" fillId="0" borderId="0" xfId="1" applyFont="1" applyFill="1" applyAlignment="1">
      <alignment horizontal="center"/>
    </xf>
    <xf numFmtId="187" fontId="4" fillId="0" borderId="0" xfId="1" applyNumberFormat="1" applyFont="1" applyAlignment="1">
      <alignment horizontal="center" vertical="center"/>
    </xf>
    <xf numFmtId="38" fontId="4" fillId="0" borderId="14" xfId="2" applyFont="1" applyBorder="1" applyAlignment="1">
      <alignment horizontal="right" vertical="center" indent="1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4" fillId="0" borderId="23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" fillId="0" borderId="2" xfId="1" applyBorder="1"/>
    <xf numFmtId="0" fontId="10" fillId="0" borderId="2" xfId="1" applyFont="1" applyBorder="1"/>
    <xf numFmtId="0" fontId="4" fillId="0" borderId="0" xfId="1" applyFont="1" applyBorder="1"/>
    <xf numFmtId="176" fontId="4" fillId="0" borderId="2" xfId="2" applyNumberFormat="1" applyFont="1" applyBorder="1" applyAlignment="1">
      <alignment horizontal="right" vertical="center"/>
    </xf>
    <xf numFmtId="176" fontId="4" fillId="0" borderId="0" xfId="2" applyNumberFormat="1" applyFont="1" applyBorder="1" applyAlignment="1">
      <alignment horizontal="right" vertical="center"/>
    </xf>
    <xf numFmtId="0" fontId="4" fillId="0" borderId="0" xfId="1" applyFont="1" applyAlignment="1">
      <alignment horizontal="left"/>
    </xf>
    <xf numFmtId="178" fontId="4" fillId="0" borderId="10" xfId="1" applyNumberFormat="1" applyFont="1" applyBorder="1"/>
    <xf numFmtId="178" fontId="4" fillId="0" borderId="0" xfId="1" applyNumberFormat="1" applyFont="1" applyBorder="1"/>
    <xf numFmtId="0" fontId="4" fillId="0" borderId="10" xfId="1" applyFont="1" applyBorder="1"/>
    <xf numFmtId="0" fontId="4" fillId="0" borderId="16" xfId="1" applyFont="1" applyBorder="1"/>
    <xf numFmtId="0" fontId="4" fillId="0" borderId="5" xfId="1" applyFont="1" applyBorder="1"/>
    <xf numFmtId="0" fontId="4" fillId="0" borderId="2" xfId="1" applyFont="1" applyBorder="1"/>
    <xf numFmtId="0" fontId="1" fillId="0" borderId="1" xfId="1" applyBorder="1" applyAlignment="1">
      <alignment vertical="center"/>
    </xf>
    <xf numFmtId="188" fontId="0" fillId="0" borderId="3" xfId="2" applyNumberFormat="1" applyFont="1" applyBorder="1" applyAlignment="1">
      <alignment horizontal="right" vertical="center"/>
    </xf>
    <xf numFmtId="188" fontId="0" fillId="0" borderId="5" xfId="2" applyNumberFormat="1" applyFont="1" applyBorder="1" applyAlignment="1">
      <alignment horizontal="right" vertical="center"/>
    </xf>
    <xf numFmtId="188" fontId="0" fillId="0" borderId="7" xfId="2" applyNumberFormat="1" applyFont="1" applyBorder="1" applyAlignment="1">
      <alignment horizontal="right" vertical="center"/>
    </xf>
    <xf numFmtId="0" fontId="1" fillId="0" borderId="12" xfId="1" applyBorder="1" applyAlignment="1">
      <alignment horizontal="center" vertical="center"/>
    </xf>
    <xf numFmtId="176" fontId="1" fillId="0" borderId="0" xfId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80" fontId="19" fillId="0" borderId="0" xfId="5" applyNumberFormat="1" applyFont="1" applyFill="1" applyBorder="1" applyAlignment="1">
      <alignment horizontal="right" vertical="center"/>
    </xf>
    <xf numFmtId="180" fontId="19" fillId="0" borderId="5" xfId="5" applyNumberFormat="1" applyFont="1" applyFill="1" applyBorder="1" applyAlignment="1">
      <alignment horizontal="right" vertical="center"/>
    </xf>
    <xf numFmtId="176" fontId="6" fillId="0" borderId="0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1" fillId="0" borderId="5" xfId="1" applyNumberFormat="1" applyFont="1" applyBorder="1" applyAlignment="1">
      <alignment vertical="center"/>
    </xf>
    <xf numFmtId="176" fontId="6" fillId="0" borderId="0" xfId="1" applyNumberFormat="1" applyFont="1" applyAlignment="1">
      <alignment horizontal="center" vertical="center"/>
    </xf>
    <xf numFmtId="176" fontId="1" fillId="0" borderId="0" xfId="1" applyNumberFormat="1" applyFont="1" applyAlignment="1">
      <alignment horizontal="center" vertical="center"/>
    </xf>
    <xf numFmtId="176" fontId="1" fillId="0" borderId="7" xfId="1" applyNumberFormat="1" applyFont="1" applyBorder="1" applyAlignment="1">
      <alignment horizontal="center" vertical="center"/>
    </xf>
    <xf numFmtId="176" fontId="1" fillId="0" borderId="16" xfId="1" applyNumberFormat="1" applyFont="1" applyBorder="1" applyAlignment="1">
      <alignment horizontal="center" vertical="center"/>
    </xf>
    <xf numFmtId="176" fontId="1" fillId="0" borderId="9" xfId="1" applyNumberFormat="1" applyFont="1" applyBorder="1" applyAlignment="1">
      <alignment horizontal="center" vertical="center"/>
    </xf>
    <xf numFmtId="176" fontId="1" fillId="0" borderId="8" xfId="1" applyNumberFormat="1" applyFont="1" applyBorder="1" applyAlignment="1">
      <alignment horizontal="center" vertical="center"/>
    </xf>
    <xf numFmtId="176" fontId="1" fillId="0" borderId="10" xfId="1" applyNumberFormat="1" applyFont="1" applyBorder="1" applyAlignment="1">
      <alignment vertical="center"/>
    </xf>
    <xf numFmtId="0" fontId="1" fillId="0" borderId="17" xfId="1" applyBorder="1" applyAlignment="1">
      <alignment horizontal="center" vertical="center"/>
    </xf>
    <xf numFmtId="176" fontId="10" fillId="0" borderId="2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vertical="center"/>
    </xf>
    <xf numFmtId="176" fontId="1" fillId="0" borderId="4" xfId="1" applyNumberFormat="1" applyFont="1" applyBorder="1" applyAlignment="1">
      <alignment vertical="center"/>
    </xf>
    <xf numFmtId="176" fontId="1" fillId="0" borderId="2" xfId="1" applyNumberFormat="1" applyBorder="1" applyAlignment="1">
      <alignment horizontal="center" vertical="center"/>
    </xf>
    <xf numFmtId="176" fontId="1" fillId="0" borderId="6" xfId="1" applyNumberFormat="1" applyFont="1" applyBorder="1" applyAlignment="1">
      <alignment vertical="center"/>
    </xf>
    <xf numFmtId="176" fontId="1" fillId="0" borderId="0" xfId="1" applyNumberForma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1" xfId="1" applyBorder="1" applyAlignment="1">
      <alignment horizontal="left" vertical="center"/>
    </xf>
    <xf numFmtId="0" fontId="1" fillId="0" borderId="2" xfId="1" applyBorder="1" applyAlignment="1">
      <alignment horizontal="distributed" vertical="center" wrapText="1"/>
    </xf>
    <xf numFmtId="0" fontId="1" fillId="0" borderId="7" xfId="1" applyBorder="1" applyAlignment="1">
      <alignment horizontal="center"/>
    </xf>
    <xf numFmtId="0" fontId="1" fillId="0" borderId="29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21" xfId="1" applyBorder="1" applyAlignment="1">
      <alignment horizontal="center" vertical="center"/>
    </xf>
    <xf numFmtId="0" fontId="1" fillId="0" borderId="14" xfId="1" applyBorder="1" applyAlignment="1">
      <alignment horizontal="distributed" vertical="center"/>
    </xf>
    <xf numFmtId="0" fontId="1" fillId="0" borderId="2" xfId="1" applyBorder="1" applyAlignment="1">
      <alignment horizontal="center"/>
    </xf>
    <xf numFmtId="38" fontId="0" fillId="0" borderId="7" xfId="2" applyFont="1" applyBorder="1" applyAlignment="1">
      <alignment horizontal="center"/>
    </xf>
    <xf numFmtId="38" fontId="0" fillId="0" borderId="21" xfId="2" applyFont="1" applyBorder="1" applyAlignment="1">
      <alignment horizontal="center"/>
    </xf>
    <xf numFmtId="0" fontId="4" fillId="0" borderId="0" xfId="1" applyFont="1" applyAlignment="1">
      <alignment horizontal="center"/>
    </xf>
    <xf numFmtId="38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5" fillId="0" borderId="2" xfId="1" applyFont="1" applyBorder="1" applyAlignment="1">
      <alignment horizontal="center"/>
    </xf>
    <xf numFmtId="38" fontId="1" fillId="0" borderId="0" xfId="1" applyNumberFormat="1" applyFont="1" applyBorder="1" applyAlignment="1">
      <alignment horizontal="center"/>
    </xf>
    <xf numFmtId="38" fontId="1" fillId="0" borderId="0" xfId="1" applyNumberFormat="1" applyFont="1" applyAlignment="1">
      <alignment horizontal="center"/>
    </xf>
    <xf numFmtId="0" fontId="1" fillId="0" borderId="0" xfId="1" applyFont="1" applyBorder="1" applyAlignment="1">
      <alignment horizontal="center"/>
    </xf>
    <xf numFmtId="38" fontId="1" fillId="0" borderId="0" xfId="1" applyNumberFormat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38" fontId="0" fillId="0" borderId="25" xfId="2" applyFont="1" applyBorder="1" applyAlignment="1">
      <alignment horizontal="center" vertical="center"/>
    </xf>
    <xf numFmtId="38" fontId="0" fillId="0" borderId="0" xfId="2" applyFont="1" applyBorder="1" applyAlignment="1">
      <alignment horizontal="center" vertical="center"/>
    </xf>
    <xf numFmtId="38" fontId="0" fillId="0" borderId="5" xfId="2" applyFont="1" applyBorder="1" applyAlignment="1">
      <alignment horizontal="center" vertical="center"/>
    </xf>
    <xf numFmtId="38" fontId="0" fillId="0" borderId="3" xfId="2" applyFont="1" applyBorder="1" applyAlignment="1">
      <alignment horizontal="center" vertical="center"/>
    </xf>
    <xf numFmtId="38" fontId="0" fillId="0" borderId="2" xfId="2" applyFont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38" fontId="0" fillId="0" borderId="21" xfId="2" applyFont="1" applyBorder="1" applyAlignment="1"/>
    <xf numFmtId="189" fontId="4" fillId="0" borderId="0" xfId="1" applyNumberFormat="1" applyFont="1" applyBorder="1" applyAlignment="1">
      <alignment horizontal="right" vertical="center" indent="1"/>
    </xf>
    <xf numFmtId="189" fontId="4" fillId="0" borderId="2" xfId="1" applyNumberFormat="1" applyFont="1" applyBorder="1" applyAlignment="1">
      <alignment horizontal="right" vertical="center" indent="1"/>
    </xf>
    <xf numFmtId="176" fontId="4" fillId="0" borderId="0" xfId="1" applyNumberFormat="1" applyFont="1" applyBorder="1" applyAlignment="1">
      <alignment horizontal="right" vertical="center" indent="1"/>
    </xf>
    <xf numFmtId="176" fontId="4" fillId="0" borderId="2" xfId="1" applyNumberFormat="1" applyFont="1" applyBorder="1" applyAlignment="1">
      <alignment horizontal="right" vertical="center" indent="1"/>
    </xf>
    <xf numFmtId="176" fontId="4" fillId="0" borderId="3" xfId="1" applyNumberFormat="1" applyFont="1" applyBorder="1" applyAlignment="1">
      <alignment horizontal="right" vertical="center" indent="1"/>
    </xf>
    <xf numFmtId="176" fontId="4" fillId="0" borderId="5" xfId="1" applyNumberFormat="1" applyFont="1" applyBorder="1" applyAlignment="1">
      <alignment horizontal="right" vertical="center" indent="1"/>
    </xf>
    <xf numFmtId="189" fontId="4" fillId="0" borderId="14" xfId="1" applyNumberFormat="1" applyFont="1" applyBorder="1" applyAlignment="1">
      <alignment horizontal="right" vertical="center" indent="1"/>
    </xf>
    <xf numFmtId="176" fontId="4" fillId="0" borderId="14" xfId="1" applyNumberFormat="1" applyFont="1" applyBorder="1" applyAlignment="1">
      <alignment horizontal="right" vertical="center" indent="1"/>
    </xf>
    <xf numFmtId="0" fontId="1" fillId="0" borderId="16" xfId="1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2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4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23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2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38" fontId="14" fillId="0" borderId="0" xfId="2" applyFont="1" applyBorder="1" applyAlignment="1">
      <alignment horizontal="distributed" vertical="center"/>
    </xf>
    <xf numFmtId="38" fontId="14" fillId="0" borderId="14" xfId="2" applyFont="1" applyBorder="1" applyAlignment="1">
      <alignment horizontal="center" vertical="center" textRotation="255"/>
    </xf>
    <xf numFmtId="38" fontId="14" fillId="0" borderId="15" xfId="2" applyFont="1" applyBorder="1" applyAlignment="1">
      <alignment horizontal="center" vertical="center" textRotation="255"/>
    </xf>
    <xf numFmtId="38" fontId="14" fillId="0" borderId="10" xfId="2" applyFont="1" applyBorder="1" applyAlignment="1">
      <alignment horizontal="center" vertical="center" textRotation="255"/>
    </xf>
    <xf numFmtId="38" fontId="14" fillId="0" borderId="20" xfId="2" applyFont="1" applyBorder="1" applyAlignment="1">
      <alignment horizontal="center" vertical="center" textRotation="255"/>
    </xf>
    <xf numFmtId="38" fontId="14" fillId="0" borderId="10" xfId="2" applyFont="1" applyBorder="1" applyAlignment="1">
      <alignment horizontal="distributed" vertical="center"/>
    </xf>
    <xf numFmtId="38" fontId="14" fillId="0" borderId="25" xfId="2" applyFont="1" applyBorder="1" applyAlignment="1">
      <alignment horizontal="center" vertical="center" textRotation="255" shrinkToFit="1"/>
    </xf>
    <xf numFmtId="38" fontId="14" fillId="0" borderId="15" xfId="2" applyFont="1" applyBorder="1" applyAlignment="1">
      <alignment horizontal="center" vertical="center" textRotation="255" shrinkToFit="1"/>
    </xf>
    <xf numFmtId="38" fontId="14" fillId="0" borderId="16" xfId="2" applyFont="1" applyBorder="1" applyAlignment="1">
      <alignment horizontal="center" vertical="center" textRotation="255" shrinkToFit="1"/>
    </xf>
    <xf numFmtId="38" fontId="14" fillId="0" borderId="20" xfId="2" applyFont="1" applyBorder="1" applyAlignment="1">
      <alignment horizontal="center" vertical="center" textRotation="255" shrinkToFit="1"/>
    </xf>
    <xf numFmtId="38" fontId="14" fillId="0" borderId="25" xfId="2" applyFont="1" applyBorder="1" applyAlignment="1">
      <alignment horizontal="center" vertical="center" textRotation="255"/>
    </xf>
    <xf numFmtId="38" fontId="14" fillId="0" borderId="5" xfId="2" applyFont="1" applyBorder="1" applyAlignment="1">
      <alignment horizontal="center" vertical="center" textRotation="255"/>
    </xf>
    <xf numFmtId="38" fontId="14" fillId="0" borderId="6" xfId="2" applyFont="1" applyBorder="1" applyAlignment="1">
      <alignment horizontal="center" vertical="center" textRotation="255"/>
    </xf>
    <xf numFmtId="38" fontId="14" fillId="0" borderId="16" xfId="2" applyFont="1" applyBorder="1" applyAlignment="1">
      <alignment horizontal="center" vertical="center" textRotation="255"/>
    </xf>
    <xf numFmtId="0" fontId="14" fillId="0" borderId="6" xfId="1" applyFont="1" applyBorder="1" applyAlignment="1">
      <alignment horizontal="distributed" vertical="center"/>
    </xf>
    <xf numFmtId="38" fontId="14" fillId="0" borderId="0" xfId="2" applyFont="1" applyBorder="1" applyAlignment="1">
      <alignment horizontal="center" vertical="center" textRotation="255"/>
    </xf>
    <xf numFmtId="0" fontId="14" fillId="0" borderId="20" xfId="1" applyFont="1" applyBorder="1" applyAlignment="1">
      <alignment horizontal="distributed" vertical="center"/>
    </xf>
    <xf numFmtId="38" fontId="14" fillId="0" borderId="5" xfId="2" applyFont="1" applyBorder="1" applyAlignment="1">
      <alignment horizontal="distributed" vertical="center"/>
    </xf>
    <xf numFmtId="38" fontId="14" fillId="0" borderId="16" xfId="2" applyFont="1" applyBorder="1" applyAlignment="1">
      <alignment horizontal="distributed" vertical="center"/>
    </xf>
    <xf numFmtId="38" fontId="14" fillId="0" borderId="25" xfId="2" applyFont="1" applyBorder="1" applyAlignment="1">
      <alignment horizontal="distributed" vertical="center"/>
    </xf>
    <xf numFmtId="38" fontId="14" fillId="0" borderId="14" xfId="2" applyFont="1" applyBorder="1" applyAlignment="1">
      <alignment horizontal="distributed" vertical="center"/>
    </xf>
    <xf numFmtId="0" fontId="14" fillId="0" borderId="0" xfId="1" applyFont="1" applyAlignment="1">
      <alignment horizontal="distributed" vertical="center"/>
    </xf>
    <xf numFmtId="38" fontId="14" fillId="0" borderId="23" xfId="2" applyFont="1" applyBorder="1" applyAlignment="1">
      <alignment horizontal="center" vertical="center"/>
    </xf>
    <xf numFmtId="38" fontId="14" fillId="0" borderId="16" xfId="2" applyFont="1" applyBorder="1" applyAlignment="1">
      <alignment horizontal="center" vertical="center"/>
    </xf>
    <xf numFmtId="38" fontId="14" fillId="0" borderId="12" xfId="2" applyFont="1" applyBorder="1" applyAlignment="1">
      <alignment horizontal="center" vertical="center"/>
    </xf>
    <xf numFmtId="38" fontId="14" fillId="0" borderId="11" xfId="2" applyFont="1" applyBorder="1" applyAlignment="1">
      <alignment horizontal="center" vertical="center"/>
    </xf>
    <xf numFmtId="0" fontId="14" fillId="0" borderId="10" xfId="1" applyFont="1" applyBorder="1" applyAlignment="1">
      <alignment horizontal="distributed" vertical="center"/>
    </xf>
    <xf numFmtId="38" fontId="15" fillId="0" borderId="25" xfId="2" applyFont="1" applyBorder="1" applyAlignment="1">
      <alignment horizontal="center" vertical="center" textRotation="255"/>
    </xf>
    <xf numFmtId="38" fontId="15" fillId="0" borderId="15" xfId="2" applyFont="1" applyBorder="1" applyAlignment="1">
      <alignment horizontal="center" vertical="center" textRotation="255"/>
    </xf>
    <xf numFmtId="38" fontId="15" fillId="0" borderId="16" xfId="2" applyFont="1" applyBorder="1" applyAlignment="1">
      <alignment horizontal="center" vertical="center" textRotation="255"/>
    </xf>
    <xf numFmtId="38" fontId="15" fillId="0" borderId="20" xfId="2" applyFont="1" applyBorder="1" applyAlignment="1">
      <alignment horizontal="center" vertical="center" textRotation="255"/>
    </xf>
    <xf numFmtId="0" fontId="14" fillId="0" borderId="14" xfId="1" applyFont="1" applyBorder="1" applyAlignment="1">
      <alignment horizontal="distributed" vertical="center"/>
    </xf>
    <xf numFmtId="38" fontId="16" fillId="0" borderId="10" xfId="2" applyFont="1" applyBorder="1" applyAlignment="1">
      <alignment horizontal="distributed" vertical="center"/>
    </xf>
    <xf numFmtId="0" fontId="1" fillId="0" borderId="1" xfId="2" applyNumberFormat="1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 textRotation="255" shrinkToFit="1"/>
    </xf>
    <xf numFmtId="38" fontId="14" fillId="0" borderId="6" xfId="2" applyFont="1" applyBorder="1" applyAlignment="1">
      <alignment horizontal="center" vertical="center" textRotation="255" shrinkToFit="1"/>
    </xf>
    <xf numFmtId="38" fontId="14" fillId="0" borderId="1" xfId="2" applyFont="1" applyBorder="1" applyAlignment="1">
      <alignment horizontal="center" vertical="center"/>
    </xf>
    <xf numFmtId="38" fontId="14" fillId="0" borderId="19" xfId="2" applyFont="1" applyBorder="1" applyAlignment="1">
      <alignment horizontal="center" vertical="center"/>
    </xf>
    <xf numFmtId="38" fontId="14" fillId="0" borderId="10" xfId="2" applyFont="1" applyBorder="1" applyAlignment="1">
      <alignment horizontal="center" vertical="center"/>
    </xf>
    <xf numFmtId="38" fontId="14" fillId="0" borderId="20" xfId="2" applyFont="1" applyBorder="1" applyAlignment="1">
      <alignment horizontal="center" vertical="center"/>
    </xf>
    <xf numFmtId="38" fontId="14" fillId="0" borderId="24" xfId="2" applyFont="1" applyBorder="1" applyAlignment="1">
      <alignment horizontal="center" vertical="center"/>
    </xf>
    <xf numFmtId="38" fontId="14" fillId="0" borderId="9" xfId="2" applyFont="1" applyBorder="1" applyAlignment="1">
      <alignment horizontal="center" vertical="center"/>
    </xf>
    <xf numFmtId="38" fontId="14" fillId="0" borderId="14" xfId="2" applyFont="1" applyBorder="1" applyAlignment="1">
      <alignment horizontal="center" vertical="center" textRotation="255" shrinkToFit="1"/>
    </xf>
    <xf numFmtId="38" fontId="14" fillId="0" borderId="10" xfId="2" applyFont="1" applyBorder="1" applyAlignment="1">
      <alignment horizontal="center" vertical="center" textRotation="255" shrinkToFit="1"/>
    </xf>
    <xf numFmtId="38" fontId="14" fillId="0" borderId="21" xfId="2" applyFont="1" applyBorder="1" applyAlignment="1">
      <alignment horizontal="distributed" vertical="center"/>
    </xf>
    <xf numFmtId="0" fontId="14" fillId="0" borderId="22" xfId="1" applyFont="1" applyBorder="1" applyAlignment="1">
      <alignment horizontal="distributed" vertical="center"/>
    </xf>
    <xf numFmtId="0" fontId="14" fillId="0" borderId="21" xfId="1" applyFont="1" applyBorder="1" applyAlignment="1">
      <alignment horizontal="distributed" vertical="center"/>
    </xf>
    <xf numFmtId="38" fontId="14" fillId="0" borderId="10" xfId="2" applyFont="1" applyBorder="1" applyAlignment="1">
      <alignment horizontal="distributed" vertical="center" wrapText="1"/>
    </xf>
    <xf numFmtId="0" fontId="1" fillId="0" borderId="1" xfId="1" applyBorder="1" applyAlignment="1">
      <alignment horizontal="left" vertical="center"/>
    </xf>
    <xf numFmtId="0" fontId="1" fillId="0" borderId="1" xfId="1" applyFont="1" applyBorder="1" applyAlignment="1">
      <alignment horizontal="left" vertical="center"/>
    </xf>
    <xf numFmtId="178" fontId="4" fillId="0" borderId="16" xfId="1" applyNumberFormat="1" applyFont="1" applyBorder="1" applyAlignment="1">
      <alignment horizontal="center" vertical="center"/>
    </xf>
    <xf numFmtId="178" fontId="4" fillId="0" borderId="11" xfId="1" applyNumberFormat="1" applyFont="1" applyBorder="1" applyAlignment="1">
      <alignment horizontal="center" vertical="center"/>
    </xf>
    <xf numFmtId="178" fontId="1" fillId="0" borderId="1" xfId="1" applyNumberFormat="1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78" fontId="4" fillId="0" borderId="12" xfId="1" applyNumberFormat="1" applyFont="1" applyBorder="1" applyAlignment="1">
      <alignment horizontal="center" vertical="center"/>
    </xf>
    <xf numFmtId="178" fontId="4" fillId="0" borderId="18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left" vertical="center"/>
    </xf>
    <xf numFmtId="176" fontId="1" fillId="0" borderId="0" xfId="1" applyNumberFormat="1" applyFont="1" applyBorder="1" applyAlignment="1">
      <alignment horizontal="right" vertical="center"/>
    </xf>
    <xf numFmtId="176" fontId="1" fillId="0" borderId="12" xfId="1" applyNumberFormat="1" applyFont="1" applyBorder="1" applyAlignment="1">
      <alignment horizontal="center" vertical="center"/>
    </xf>
    <xf numFmtId="176" fontId="1" fillId="0" borderId="11" xfId="1" applyNumberFormat="1" applyFont="1" applyBorder="1" applyAlignment="1">
      <alignment horizontal="center" vertical="center"/>
    </xf>
    <xf numFmtId="176" fontId="1" fillId="0" borderId="18" xfId="1" applyNumberFormat="1" applyFont="1" applyBorder="1" applyAlignment="1">
      <alignment horizontal="center"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10" xfId="1" applyNumberFormat="1" applyFont="1" applyBorder="1" applyAlignment="1">
      <alignment horizontal="center" vertical="center"/>
    </xf>
    <xf numFmtId="176" fontId="6" fillId="0" borderId="12" xfId="1" applyNumberFormat="1" applyFont="1" applyBorder="1" applyAlignment="1">
      <alignment horizontal="center" vertical="center" wrapText="1"/>
    </xf>
    <xf numFmtId="176" fontId="6" fillId="0" borderId="11" xfId="1" applyNumberFormat="1" applyFont="1" applyBorder="1" applyAlignment="1">
      <alignment horizontal="center" vertical="center" wrapText="1"/>
    </xf>
    <xf numFmtId="176" fontId="6" fillId="0" borderId="18" xfId="1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right" vertical="center"/>
    </xf>
    <xf numFmtId="0" fontId="1" fillId="0" borderId="1" xfId="1" applyBorder="1" applyAlignment="1">
      <alignment vertical="center"/>
    </xf>
    <xf numFmtId="176" fontId="1" fillId="0" borderId="1" xfId="1" applyNumberForma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176" fontId="4" fillId="0" borderId="6" xfId="1" applyNumberFormat="1" applyFont="1" applyBorder="1" applyAlignment="1">
      <alignment horizontal="center" vertical="center"/>
    </xf>
    <xf numFmtId="176" fontId="4" fillId="0" borderId="20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176" fontId="4" fillId="0" borderId="5" xfId="1" applyNumberFormat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176" fontId="4" fillId="0" borderId="16" xfId="1" applyNumberFormat="1" applyFont="1" applyBorder="1" applyAlignment="1">
      <alignment horizontal="center" vertical="center"/>
    </xf>
    <xf numFmtId="176" fontId="4" fillId="0" borderId="10" xfId="1" applyNumberFormat="1" applyFont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176" fontId="4" fillId="0" borderId="0" xfId="1" applyNumberFormat="1" applyFont="1" applyAlignment="1">
      <alignment horizontal="right" vertical="center" indent="1"/>
    </xf>
    <xf numFmtId="0" fontId="4" fillId="0" borderId="0" xfId="1" applyFont="1" applyAlignment="1">
      <alignment horizontal="right" vertical="center" indent="1"/>
    </xf>
    <xf numFmtId="178" fontId="4" fillId="0" borderId="25" xfId="1" applyNumberFormat="1" applyFont="1" applyBorder="1" applyAlignment="1">
      <alignment horizontal="right" vertical="center" indent="1"/>
    </xf>
    <xf numFmtId="178" fontId="1" fillId="0" borderId="14" xfId="1" applyNumberFormat="1" applyBorder="1" applyAlignment="1">
      <alignment horizontal="right" indent="1"/>
    </xf>
    <xf numFmtId="176" fontId="4" fillId="0" borderId="2" xfId="1" applyNumberFormat="1" applyFont="1" applyBorder="1" applyAlignment="1">
      <alignment horizontal="right" vertical="center" indent="1"/>
    </xf>
    <xf numFmtId="176" fontId="1" fillId="0" borderId="7" xfId="1" applyNumberFormat="1" applyFont="1" applyBorder="1" applyAlignment="1">
      <alignment horizontal="center" vertical="center" wrapText="1"/>
    </xf>
    <xf numFmtId="176" fontId="1" fillId="0" borderId="2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178" fontId="4" fillId="0" borderId="5" xfId="1" applyNumberFormat="1" applyFont="1" applyBorder="1" applyAlignment="1">
      <alignment horizontal="right" vertical="center" indent="1"/>
    </xf>
    <xf numFmtId="178" fontId="4" fillId="0" borderId="0" xfId="1" applyNumberFormat="1" applyFont="1" applyBorder="1" applyAlignment="1">
      <alignment horizontal="right" vertical="center" indent="1"/>
    </xf>
    <xf numFmtId="178" fontId="4" fillId="0" borderId="3" xfId="1" applyNumberFormat="1" applyFont="1" applyBorder="1" applyAlignment="1">
      <alignment horizontal="right" vertical="center" indent="1"/>
    </xf>
    <xf numFmtId="178" fontId="4" fillId="0" borderId="2" xfId="1" applyNumberFormat="1" applyFont="1" applyBorder="1" applyAlignment="1">
      <alignment horizontal="right" vertical="center" indent="1"/>
    </xf>
    <xf numFmtId="176" fontId="4" fillId="0" borderId="21" xfId="1" applyNumberFormat="1" applyFont="1" applyBorder="1" applyAlignment="1">
      <alignment horizontal="center" vertical="center"/>
    </xf>
    <xf numFmtId="176" fontId="4" fillId="0" borderId="22" xfId="1" applyNumberFormat="1" applyFont="1" applyBorder="1" applyAlignment="1">
      <alignment horizontal="center" vertical="center"/>
    </xf>
    <xf numFmtId="0" fontId="1" fillId="0" borderId="19" xfId="1" applyFont="1" applyBorder="1" applyAlignment="1">
      <alignment horizontal="center" vertical="center" wrapText="1"/>
    </xf>
    <xf numFmtId="0" fontId="1" fillId="0" borderId="20" xfId="1" applyFont="1" applyBorder="1" applyAlignment="1">
      <alignment horizontal="center" vertical="center" wrapText="1"/>
    </xf>
    <xf numFmtId="49" fontId="18" fillId="0" borderId="0" xfId="5" applyNumberFormat="1" applyFont="1" applyFill="1" applyBorder="1" applyAlignment="1">
      <alignment horizontal="distributed" vertical="center"/>
    </xf>
    <xf numFmtId="0" fontId="18" fillId="0" borderId="0" xfId="1" applyFont="1" applyFill="1" applyBorder="1" applyAlignment="1"/>
    <xf numFmtId="0" fontId="4" fillId="0" borderId="0" xfId="1" applyFont="1" applyFill="1" applyBorder="1" applyAlignment="1"/>
    <xf numFmtId="176" fontId="4" fillId="0" borderId="0" xfId="1" applyNumberFormat="1" applyFont="1" applyBorder="1" applyAlignment="1">
      <alignment horizontal="distributed" vertical="center"/>
    </xf>
    <xf numFmtId="176" fontId="4" fillId="0" borderId="10" xfId="1" applyNumberFormat="1" applyFont="1" applyBorder="1" applyAlignment="1">
      <alignment horizontal="distributed" vertical="center"/>
    </xf>
    <xf numFmtId="176" fontId="4" fillId="0" borderId="0" xfId="1" applyNumberFormat="1" applyFont="1" applyAlignment="1">
      <alignment horizontal="distributed" vertical="center"/>
    </xf>
    <xf numFmtId="0" fontId="6" fillId="0" borderId="2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76" fontId="4" fillId="0" borderId="11" xfId="1" applyNumberFormat="1" applyFont="1" applyBorder="1" applyAlignment="1">
      <alignment horizontal="center" vertical="center"/>
    </xf>
    <xf numFmtId="176" fontId="4" fillId="0" borderId="18" xfId="1" applyNumberFormat="1" applyFont="1" applyBorder="1" applyAlignment="1">
      <alignment horizontal="center" vertical="center"/>
    </xf>
    <xf numFmtId="176" fontId="4" fillId="0" borderId="26" xfId="1" applyNumberFormat="1" applyFont="1" applyBorder="1" applyAlignment="1">
      <alignment horizontal="distributed" vertical="center"/>
    </xf>
    <xf numFmtId="176" fontId="4" fillId="0" borderId="14" xfId="1" applyNumberFormat="1" applyFont="1" applyBorder="1" applyAlignment="1">
      <alignment horizontal="distributed" vertical="center"/>
    </xf>
    <xf numFmtId="49" fontId="19" fillId="0" borderId="0" xfId="5" applyNumberFormat="1" applyFont="1" applyFill="1" applyBorder="1" applyAlignment="1">
      <alignment horizontal="distributed" vertical="center"/>
    </xf>
    <xf numFmtId="0" fontId="1" fillId="0" borderId="6" xfId="1" applyFont="1" applyFill="1" applyBorder="1" applyAlignment="1"/>
    <xf numFmtId="178" fontId="4" fillId="0" borderId="10" xfId="1" applyNumberFormat="1" applyFont="1" applyBorder="1" applyAlignment="1">
      <alignment horizontal="right" vertical="center" indent="1"/>
    </xf>
    <xf numFmtId="38" fontId="4" fillId="0" borderId="5" xfId="2" applyFont="1" applyBorder="1" applyAlignment="1">
      <alignment horizontal="right" vertical="center" indent="1"/>
    </xf>
    <xf numFmtId="38" fontId="4" fillId="0" borderId="0" xfId="2" applyFont="1" applyBorder="1" applyAlignment="1">
      <alignment horizontal="right" vertical="center" indent="1"/>
    </xf>
    <xf numFmtId="0" fontId="4" fillId="0" borderId="2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/>
    </xf>
    <xf numFmtId="0" fontId="1" fillId="0" borderId="0" xfId="1" applyBorder="1" applyAlignment="1">
      <alignment horizontal="distributed" vertical="center"/>
    </xf>
    <xf numFmtId="0" fontId="1" fillId="0" borderId="0" xfId="1" applyFont="1" applyBorder="1" applyAlignment="1">
      <alignment horizontal="distributed" vertical="center"/>
    </xf>
    <xf numFmtId="38" fontId="4" fillId="0" borderId="2" xfId="2" applyFont="1" applyBorder="1" applyAlignment="1">
      <alignment horizontal="right" vertical="center" indent="1"/>
    </xf>
    <xf numFmtId="178" fontId="4" fillId="0" borderId="16" xfId="1" applyNumberFormat="1" applyFont="1" applyBorder="1" applyAlignment="1">
      <alignment horizontal="right" vertical="center" indent="1"/>
    </xf>
    <xf numFmtId="178" fontId="4" fillId="0" borderId="0" xfId="2" applyNumberFormat="1" applyFont="1" applyBorder="1" applyAlignment="1">
      <alignment horizontal="right" vertical="center" indent="1"/>
    </xf>
    <xf numFmtId="0" fontId="1" fillId="0" borderId="0" xfId="1" applyFont="1" applyBorder="1" applyAlignment="1">
      <alignment horizontal="right" vertical="center"/>
    </xf>
    <xf numFmtId="178" fontId="4" fillId="0" borderId="2" xfId="2" applyNumberFormat="1" applyFont="1" applyBorder="1" applyAlignment="1">
      <alignment horizontal="right" vertical="center" indent="1"/>
    </xf>
    <xf numFmtId="0" fontId="4" fillId="0" borderId="2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38" fontId="4" fillId="0" borderId="14" xfId="2" applyFont="1" applyBorder="1" applyAlignment="1">
      <alignment horizontal="right" vertical="center" indent="1"/>
    </xf>
    <xf numFmtId="0" fontId="4" fillId="0" borderId="15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25" xfId="1" applyFont="1" applyBorder="1" applyAlignment="1">
      <alignment horizontal="center" vertical="center"/>
    </xf>
    <xf numFmtId="0" fontId="1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178" fontId="4" fillId="0" borderId="5" xfId="2" applyNumberFormat="1" applyFont="1" applyBorder="1" applyAlignment="1">
      <alignment horizontal="right" vertical="center" indent="1"/>
    </xf>
    <xf numFmtId="178" fontId="4" fillId="0" borderId="3" xfId="2" applyNumberFormat="1" applyFont="1" applyBorder="1" applyAlignment="1">
      <alignment horizontal="right" vertical="center" indent="1"/>
    </xf>
    <xf numFmtId="0" fontId="4" fillId="0" borderId="14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78" fontId="4" fillId="0" borderId="14" xfId="1" applyNumberFormat="1" applyFont="1" applyBorder="1" applyAlignment="1">
      <alignment horizontal="right" vertical="center" indent="1"/>
    </xf>
    <xf numFmtId="0" fontId="4" fillId="0" borderId="27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38" fontId="4" fillId="0" borderId="25" xfId="2" applyFont="1" applyBorder="1" applyAlignment="1">
      <alignment horizontal="right" vertical="center" indent="1"/>
    </xf>
    <xf numFmtId="0" fontId="5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14" xfId="1" applyFont="1" applyBorder="1" applyAlignment="1">
      <alignment horizontal="distributed" vertical="center"/>
    </xf>
    <xf numFmtId="0" fontId="1" fillId="0" borderId="0" xfId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21" fillId="0" borderId="0" xfId="1" applyFont="1" applyBorder="1" applyAlignment="1">
      <alignment horizontal="distributed" vertical="center"/>
    </xf>
    <xf numFmtId="0" fontId="6" fillId="0" borderId="0" xfId="1" applyFont="1" applyBorder="1" applyAlignment="1">
      <alignment horizontal="distributed" vertical="center"/>
    </xf>
    <xf numFmtId="0" fontId="4" fillId="0" borderId="2" xfId="1" applyFont="1" applyBorder="1" applyAlignment="1">
      <alignment horizontal="distributed" vertical="center"/>
    </xf>
    <xf numFmtId="0" fontId="6" fillId="0" borderId="24" xfId="1" applyFont="1" applyBorder="1" applyAlignment="1">
      <alignment horizontal="center" vertical="center" textRotation="255" wrapText="1"/>
    </xf>
    <xf numFmtId="0" fontId="6" fillId="0" borderId="13" xfId="1" applyFont="1" applyBorder="1" applyAlignment="1">
      <alignment horizontal="center" vertical="center" textRotation="255" wrapText="1"/>
    </xf>
    <xf numFmtId="0" fontId="6" fillId="0" borderId="9" xfId="1" applyFont="1" applyBorder="1" applyAlignment="1">
      <alignment horizontal="center" vertical="center" textRotation="255" wrapText="1"/>
    </xf>
    <xf numFmtId="0" fontId="1" fillId="0" borderId="26" xfId="1" applyBorder="1" applyAlignment="1">
      <alignment horizontal="center" vertical="center"/>
    </xf>
    <xf numFmtId="0" fontId="1" fillId="0" borderId="28" xfId="1" applyBorder="1" applyAlignment="1">
      <alignment horizontal="center" vertical="center"/>
    </xf>
    <xf numFmtId="0" fontId="1" fillId="0" borderId="10" xfId="1" applyBorder="1" applyAlignment="1"/>
    <xf numFmtId="0" fontId="21" fillId="0" borderId="7" xfId="1" applyFont="1" applyBorder="1" applyAlignment="1">
      <alignment vertical="center" wrapText="1"/>
    </xf>
    <xf numFmtId="0" fontId="21" fillId="0" borderId="21" xfId="1" applyFont="1" applyBorder="1"/>
    <xf numFmtId="0" fontId="21" fillId="0" borderId="22" xfId="1" applyFont="1" applyBorder="1"/>
    <xf numFmtId="0" fontId="6" fillId="0" borderId="7" xfId="1" applyFont="1" applyBorder="1" applyAlignment="1">
      <alignment horizontal="center" vertical="center" wrapText="1"/>
    </xf>
    <xf numFmtId="0" fontId="1" fillId="0" borderId="21" xfId="1" applyBorder="1" applyAlignment="1">
      <alignment horizontal="center"/>
    </xf>
    <xf numFmtId="0" fontId="1" fillId="0" borderId="22" xfId="1" applyBorder="1" applyAlignment="1">
      <alignment horizontal="center"/>
    </xf>
    <xf numFmtId="0" fontId="1" fillId="0" borderId="16" xfId="1" applyBorder="1" applyAlignment="1">
      <alignment horizontal="center" vertical="center"/>
    </xf>
    <xf numFmtId="0" fontId="1" fillId="0" borderId="20" xfId="1" applyBorder="1" applyAlignment="1"/>
    <xf numFmtId="0" fontId="1" fillId="0" borderId="1" xfId="1" applyBorder="1" applyAlignment="1">
      <alignment horizontal="center" vertical="center"/>
    </xf>
    <xf numFmtId="0" fontId="1" fillId="0" borderId="1" xfId="1" applyBorder="1" applyAlignment="1"/>
    <xf numFmtId="0" fontId="1" fillId="0" borderId="19" xfId="1" applyBorder="1" applyAlignment="1"/>
    <xf numFmtId="0" fontId="1" fillId="0" borderId="0" xfId="1" applyAlignment="1"/>
    <xf numFmtId="0" fontId="1" fillId="0" borderId="6" xfId="1" applyBorder="1" applyAlignment="1"/>
    <xf numFmtId="0" fontId="1" fillId="0" borderId="29" xfId="1" applyBorder="1" applyAlignment="1">
      <alignment horizontal="center" vertical="center" textRotation="255"/>
    </xf>
    <xf numFmtId="0" fontId="1" fillId="0" borderId="13" xfId="1" applyBorder="1" applyAlignment="1">
      <alignment horizontal="center" vertical="center" textRotation="255"/>
    </xf>
    <xf numFmtId="0" fontId="1" fillId="0" borderId="9" xfId="1" applyBorder="1" applyAlignment="1">
      <alignment horizontal="center" vertical="center" textRotation="255"/>
    </xf>
    <xf numFmtId="0" fontId="4" fillId="0" borderId="2" xfId="1" applyFont="1" applyBorder="1" applyAlignment="1">
      <alignment horizontal="right" vertical="center"/>
    </xf>
    <xf numFmtId="0" fontId="6" fillId="0" borderId="7" xfId="1" applyFont="1" applyBorder="1" applyAlignment="1">
      <alignment horizontal="left" vertical="center" wrapText="1"/>
    </xf>
    <xf numFmtId="0" fontId="1" fillId="0" borderId="21" xfId="1" applyBorder="1"/>
    <xf numFmtId="0" fontId="1" fillId="0" borderId="22" xfId="1" applyBorder="1"/>
    <xf numFmtId="0" fontId="6" fillId="0" borderId="7" xfId="1" applyFont="1" applyBorder="1" applyAlignment="1">
      <alignment vertical="center" wrapText="1"/>
    </xf>
    <xf numFmtId="0" fontId="1" fillId="0" borderId="21" xfId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21" fillId="0" borderId="21" xfId="1" applyFont="1" applyBorder="1" applyAlignment="1">
      <alignment wrapText="1"/>
    </xf>
    <xf numFmtId="0" fontId="21" fillId="0" borderId="22" xfId="1" applyFont="1" applyBorder="1" applyAlignment="1">
      <alignment wrapText="1"/>
    </xf>
    <xf numFmtId="0" fontId="6" fillId="0" borderId="7" xfId="1" applyFont="1" applyBorder="1" applyAlignment="1">
      <alignment horizontal="left" vertical="center" shrinkToFit="1"/>
    </xf>
    <xf numFmtId="0" fontId="1" fillId="0" borderId="21" xfId="1" applyBorder="1" applyAlignment="1">
      <alignment horizontal="left" vertical="center" shrinkToFit="1"/>
    </xf>
    <xf numFmtId="0" fontId="1" fillId="0" borderId="22" xfId="1" applyBorder="1" applyAlignment="1">
      <alignment horizontal="left" vertical="center" shrinkToFit="1"/>
    </xf>
    <xf numFmtId="0" fontId="1" fillId="0" borderId="6" xfId="1" applyBorder="1" applyAlignment="1">
      <alignment horizontal="center" vertical="center" textRotation="255"/>
    </xf>
    <xf numFmtId="0" fontId="1" fillId="0" borderId="20" xfId="1" applyBorder="1" applyAlignment="1">
      <alignment horizontal="center" vertical="center" textRotation="255"/>
    </xf>
    <xf numFmtId="0" fontId="1" fillId="0" borderId="21" xfId="1" applyBorder="1" applyAlignment="1">
      <alignment horizontal="left" shrinkToFit="1"/>
    </xf>
    <xf numFmtId="0" fontId="1" fillId="0" borderId="22" xfId="1" applyBorder="1" applyAlignment="1">
      <alignment horizontal="left" shrinkToFit="1"/>
    </xf>
    <xf numFmtId="0" fontId="6" fillId="0" borderId="25" xfId="1" applyFont="1" applyBorder="1" applyAlignment="1">
      <alignment horizontal="center" vertical="center" textRotation="255" wrapText="1"/>
    </xf>
    <xf numFmtId="0" fontId="6" fillId="0" borderId="5" xfId="1" applyFont="1" applyBorder="1" applyAlignment="1">
      <alignment horizontal="center" vertical="center" textRotation="255" wrapText="1"/>
    </xf>
    <xf numFmtId="0" fontId="6" fillId="0" borderId="16" xfId="1" applyFont="1" applyBorder="1" applyAlignment="1">
      <alignment horizontal="center" vertical="center" textRotation="255" wrapText="1"/>
    </xf>
    <xf numFmtId="0" fontId="6" fillId="0" borderId="25" xfId="1" applyFont="1" applyBorder="1" applyAlignment="1">
      <alignment horizontal="center" vertical="center" textRotation="255" shrinkToFit="1"/>
    </xf>
    <xf numFmtId="0" fontId="6" fillId="0" borderId="5" xfId="1" applyFont="1" applyBorder="1" applyAlignment="1">
      <alignment horizontal="center" vertical="center" textRotation="255" shrinkToFit="1"/>
    </xf>
    <xf numFmtId="0" fontId="6" fillId="0" borderId="16" xfId="1" applyFont="1" applyBorder="1" applyAlignment="1">
      <alignment horizontal="center" vertical="center" textRotation="255" shrinkToFit="1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 textRotation="255" wrapText="1"/>
    </xf>
    <xf numFmtId="0" fontId="1" fillId="0" borderId="13" xfId="1" applyBorder="1" applyAlignment="1">
      <alignment vertical="center"/>
    </xf>
    <xf numFmtId="0" fontId="1" fillId="0" borderId="9" xfId="1" applyBorder="1" applyAlignment="1">
      <alignment vertical="center"/>
    </xf>
    <xf numFmtId="0" fontId="1" fillId="0" borderId="18" xfId="1" applyBorder="1" applyAlignment="1">
      <alignment horizontal="center" vertical="center"/>
    </xf>
    <xf numFmtId="0" fontId="1" fillId="0" borderId="14" xfId="1" applyBorder="1" applyAlignment="1">
      <alignment horizontal="center" vertical="center" textRotation="255"/>
    </xf>
    <xf numFmtId="0" fontId="1" fillId="0" borderId="0" xfId="1" applyAlignment="1">
      <alignment horizontal="center" vertical="center" textRotation="255"/>
    </xf>
    <xf numFmtId="0" fontId="1" fillId="0" borderId="10" xfId="1" applyBorder="1" applyAlignment="1">
      <alignment horizontal="center" vertical="center" textRotation="255"/>
    </xf>
    <xf numFmtId="0" fontId="1" fillId="0" borderId="7" xfId="1" applyBorder="1" applyAlignment="1">
      <alignment horizontal="center" vertical="center"/>
    </xf>
  </cellXfs>
  <cellStyles count="6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  <cellStyle name="標準_JB16" xfId="5" xr:uid="{8E325C90-0DBE-4303-8B48-0B19C9C59D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8"/>
  <sheetViews>
    <sheetView tabSelected="1" view="pageBreakPreview" zoomScaleNormal="100" zoomScaleSheetLayoutView="100" workbookViewId="0"/>
  </sheetViews>
  <sheetFormatPr defaultRowHeight="18.75"/>
  <cols>
    <col min="1" max="1" width="4.25" customWidth="1"/>
    <col min="2" max="2" width="4.125" customWidth="1"/>
    <col min="3" max="3" width="3.875" customWidth="1"/>
    <col min="4" max="4" width="58" customWidth="1"/>
  </cols>
  <sheetData>
    <row r="2" spans="1:4">
      <c r="A2" s="37">
        <v>2</v>
      </c>
      <c r="B2" s="35" t="s">
        <v>2</v>
      </c>
      <c r="C2" s="37"/>
    </row>
    <row r="3" spans="1:4">
      <c r="B3">
        <v>1</v>
      </c>
      <c r="C3" s="34" t="s">
        <v>3</v>
      </c>
    </row>
    <row r="4" spans="1:4">
      <c r="B4">
        <v>2</v>
      </c>
      <c r="C4" s="34" t="s">
        <v>5</v>
      </c>
    </row>
    <row r="5" spans="1:4">
      <c r="B5">
        <v>3</v>
      </c>
      <c r="C5" s="34" t="s">
        <v>6</v>
      </c>
    </row>
    <row r="6" spans="1:4">
      <c r="B6">
        <v>4</v>
      </c>
      <c r="C6" t="s">
        <v>4</v>
      </c>
    </row>
    <row r="7" spans="1:4">
      <c r="C7" s="36" t="s">
        <v>8</v>
      </c>
      <c r="D7" s="34" t="s">
        <v>7</v>
      </c>
    </row>
    <row r="8" spans="1:4">
      <c r="C8" s="36" t="s">
        <v>9</v>
      </c>
      <c r="D8" s="34" t="s">
        <v>10</v>
      </c>
    </row>
    <row r="9" spans="1:4">
      <c r="C9" s="36" t="s">
        <v>11</v>
      </c>
      <c r="D9" s="34" t="s">
        <v>12</v>
      </c>
    </row>
    <row r="10" spans="1:4">
      <c r="C10" s="36" t="s">
        <v>13</v>
      </c>
      <c r="D10" s="34" t="s">
        <v>14</v>
      </c>
    </row>
    <row r="11" spans="1:4">
      <c r="C11" s="36" t="s">
        <v>15</v>
      </c>
      <c r="D11" s="34" t="s">
        <v>16</v>
      </c>
    </row>
    <row r="12" spans="1:4">
      <c r="C12" s="36" t="s">
        <v>17</v>
      </c>
      <c r="D12" s="34" t="s">
        <v>18</v>
      </c>
    </row>
    <row r="13" spans="1:4">
      <c r="C13" s="36" t="s">
        <v>19</v>
      </c>
      <c r="D13" s="34" t="s">
        <v>20</v>
      </c>
    </row>
    <row r="14" spans="1:4">
      <c r="C14" s="36" t="s">
        <v>21</v>
      </c>
      <c r="D14" s="34" t="s">
        <v>22</v>
      </c>
    </row>
    <row r="15" spans="1:4">
      <c r="C15" s="36" t="s">
        <v>23</v>
      </c>
      <c r="D15" s="34" t="s">
        <v>24</v>
      </c>
    </row>
    <row r="16" spans="1:4">
      <c r="C16" s="36" t="s">
        <v>25</v>
      </c>
      <c r="D16" s="34" t="s">
        <v>26</v>
      </c>
    </row>
    <row r="17" spans="3:4">
      <c r="C17" s="36" t="s">
        <v>27</v>
      </c>
      <c r="D17" s="34" t="s">
        <v>28</v>
      </c>
    </row>
    <row r="18" spans="3:4">
      <c r="C18" s="36" t="s">
        <v>29</v>
      </c>
      <c r="D18" s="34" t="s">
        <v>30</v>
      </c>
    </row>
  </sheetData>
  <phoneticPr fontId="2"/>
  <hyperlinks>
    <hyperlink ref="C3" location="'1'!A1" display="人口動態" xr:uid="{B2189A0E-4EB5-40BC-A3E4-64E18A762FE1}"/>
    <hyperlink ref="C4" location="'２'!A1" display="社会動態（県別内訳）" xr:uid="{876ED706-F208-442C-9225-1C3D477F4B5F}"/>
    <hyperlink ref="C5" location="'3'!A1" display="行政区別人口（住民基本台帳人口）" xr:uid="{259F780C-50E2-4881-9E6A-C845269C1371}"/>
    <hyperlink ref="D7" location="'４A'!A1" display="人口及び世帯の推移" xr:uid="{249938F7-A60F-4BD9-BC78-7FA22344EE52}"/>
    <hyperlink ref="D8" location="B!A1" display="年齢別人口（５歳階級）" xr:uid="{7C5F83DE-6B83-4A51-8161-585D13AE9751}"/>
    <hyperlink ref="D9" location="C・D!A1" display="年齢階層別人口の推移" xr:uid="{40F61756-BDF8-4C41-BB00-9807EFE4256F}"/>
    <hyperlink ref="D10" location="C・D!A1" display="１５歳以上就業者の産業別人口の推移" xr:uid="{239B217B-EB38-44E1-A50A-69DCC4425ADC}"/>
    <hyperlink ref="D11" location="E・F!A1" display="年齢（５歳階級）、配偶関係及び男女別１５歳以上人口" xr:uid="{9BAFC530-2C4A-4443-B346-F68A70199813}"/>
    <hyperlink ref="D12" location="E・F!A1" display="労働力状態及び男女別１５歳以上人口" xr:uid="{59E492C7-3C4D-4AC4-8174-C028ED234B9F}"/>
    <hyperlink ref="D13" location="G・H!A1" display="産業及び男女別１５歳以上就業者数" xr:uid="{A4BED516-12DA-4CAC-847A-C42565D3824E}"/>
    <hyperlink ref="D14" location="G・H!A1" display="昼間人口と夜間（常住）人口" xr:uid="{325D33E7-AC64-49BC-89A2-C3DA5A5384D6}"/>
    <hyperlink ref="D15" location="I・J!A1" display="１５歳以上の就業者・通学者流入流出人口" xr:uid="{38EA800A-6000-4DE7-B1BD-FA56C0A97F3F}"/>
    <hyperlink ref="D16" location="I・J!A1" display="従業地・常住地による産業別１５歳以上就業者数" xr:uid="{BD4DC29D-C267-4F74-9EDA-A9CB66D9746E}"/>
    <hyperlink ref="D17" location="K!A1" display="世帯の家族類型別一般世帯数及び一般世帯人員" xr:uid="{30980D08-A36E-4C4D-BF2E-4ED864140944}"/>
    <hyperlink ref="D18" location="L!A1" display="世帯の種類及び世帯人員別世帯数" xr:uid="{28BC115A-3787-41D3-A2C5-FFB8A5E606F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BDEFA-C8B4-48F8-88CE-B16F3FD54484}">
  <sheetPr>
    <pageSetUpPr fitToPage="1"/>
  </sheetPr>
  <dimension ref="A1:Q41"/>
  <sheetViews>
    <sheetView view="pageBreakPreview" zoomScale="60" zoomScaleNormal="100" workbookViewId="0">
      <selection activeCell="A2" sqref="A2"/>
    </sheetView>
  </sheetViews>
  <sheetFormatPr defaultRowHeight="15.95" customHeight="1"/>
  <cols>
    <col min="1" max="1" width="6.125" style="21" customWidth="1"/>
    <col min="2" max="2" width="6.125" style="210" customWidth="1"/>
    <col min="3" max="3" width="11.625" style="21" customWidth="1"/>
    <col min="4" max="5" width="6.125" style="21" customWidth="1"/>
    <col min="6" max="7" width="11.625" style="21" customWidth="1"/>
    <col min="8" max="8" width="11.5" style="21" customWidth="1"/>
    <col min="9" max="12" width="11.625" style="21" customWidth="1"/>
    <col min="13" max="13" width="11.875" style="21" customWidth="1"/>
    <col min="14" max="33" width="11.625" style="21" customWidth="1"/>
    <col min="34" max="16384" width="9" style="21"/>
  </cols>
  <sheetData>
    <row r="1" spans="1:17" ht="9.75" customHeight="1"/>
    <row r="2" spans="1:17" ht="24" customHeight="1"/>
    <row r="3" spans="1:17" s="23" customFormat="1" ht="24" customHeight="1" thickBot="1">
      <c r="A3" s="20" t="s">
        <v>396</v>
      </c>
      <c r="B3" s="4"/>
      <c r="C3" s="4"/>
      <c r="D3" s="4"/>
      <c r="E3" s="4"/>
      <c r="F3" s="4"/>
      <c r="G3" s="226"/>
      <c r="H3" s="226"/>
      <c r="J3" s="235"/>
      <c r="K3" s="235"/>
      <c r="L3" s="235"/>
      <c r="M3" s="235"/>
      <c r="N3" s="235"/>
    </row>
    <row r="4" spans="1:17" s="23" customFormat="1" ht="18" customHeight="1">
      <c r="A4" s="459" t="s">
        <v>395</v>
      </c>
      <c r="B4" s="459"/>
      <c r="C4" s="459"/>
      <c r="D4" s="468" t="s">
        <v>394</v>
      </c>
      <c r="E4" s="471"/>
      <c r="F4" s="468" t="s">
        <v>393</v>
      </c>
      <c r="G4" s="459"/>
      <c r="H4" s="459"/>
      <c r="I4" s="459"/>
      <c r="J4" s="468" t="s">
        <v>392</v>
      </c>
      <c r="K4" s="459"/>
      <c r="L4" s="444"/>
      <c r="M4" s="445"/>
      <c r="N4" s="459" t="s">
        <v>391</v>
      </c>
    </row>
    <row r="5" spans="1:17" s="23" customFormat="1" ht="18" customHeight="1">
      <c r="A5" s="460"/>
      <c r="B5" s="460"/>
      <c r="C5" s="460"/>
      <c r="D5" s="472"/>
      <c r="E5" s="473"/>
      <c r="F5" s="234"/>
      <c r="G5" s="226"/>
      <c r="H5" s="462" t="s">
        <v>390</v>
      </c>
      <c r="I5" s="464"/>
      <c r="J5" s="234"/>
      <c r="K5" s="226"/>
      <c r="L5" s="462" t="s">
        <v>389</v>
      </c>
      <c r="M5" s="463"/>
      <c r="N5" s="460"/>
    </row>
    <row r="6" spans="1:17" s="23" customFormat="1" ht="18" customHeight="1">
      <c r="A6" s="461"/>
      <c r="B6" s="461"/>
      <c r="C6" s="461"/>
      <c r="D6" s="440"/>
      <c r="E6" s="458"/>
      <c r="F6" s="233"/>
      <c r="G6" s="232"/>
      <c r="H6" s="312"/>
      <c r="I6" s="388"/>
      <c r="J6" s="233"/>
      <c r="K6" s="232"/>
      <c r="L6" s="312"/>
      <c r="M6" s="304"/>
      <c r="N6" s="461"/>
    </row>
    <row r="7" spans="1:17" s="23" customFormat="1" ht="18" customHeight="1">
      <c r="A7" s="467" t="s">
        <v>388</v>
      </c>
      <c r="B7" s="467"/>
      <c r="C7" s="457"/>
      <c r="D7" s="469" t="s">
        <v>385</v>
      </c>
      <c r="E7" s="470"/>
      <c r="F7" s="401">
        <v>18983</v>
      </c>
      <c r="G7" s="474"/>
      <c r="H7" s="409">
        <v>8412</v>
      </c>
      <c r="I7" s="409"/>
      <c r="J7" s="409">
        <v>18306</v>
      </c>
      <c r="K7" s="409"/>
      <c r="L7" s="409">
        <v>7814</v>
      </c>
      <c r="M7" s="409"/>
      <c r="N7" s="231">
        <f t="shared" ref="N7:N12" si="0">H7-L7</f>
        <v>598</v>
      </c>
    </row>
    <row r="8" spans="1:17" s="23" customFormat="1" ht="18" customHeight="1">
      <c r="A8" s="461"/>
      <c r="B8" s="461"/>
      <c r="C8" s="458"/>
      <c r="D8" s="469" t="s">
        <v>0</v>
      </c>
      <c r="E8" s="470"/>
      <c r="F8" s="450">
        <v>18198</v>
      </c>
      <c r="G8" s="436"/>
      <c r="H8" s="436">
        <v>8097</v>
      </c>
      <c r="I8" s="436"/>
      <c r="J8" s="436">
        <v>17125</v>
      </c>
      <c r="K8" s="436"/>
      <c r="L8" s="436">
        <v>7451</v>
      </c>
      <c r="M8" s="436"/>
      <c r="N8" s="230">
        <f t="shared" si="0"/>
        <v>646</v>
      </c>
      <c r="O8" s="229"/>
    </row>
    <row r="9" spans="1:17" s="23" customFormat="1" ht="18" customHeight="1">
      <c r="A9" s="467" t="s">
        <v>387</v>
      </c>
      <c r="B9" s="467"/>
      <c r="C9" s="457"/>
      <c r="D9" s="469" t="s">
        <v>385</v>
      </c>
      <c r="E9" s="470"/>
      <c r="F9" s="408">
        <v>17471</v>
      </c>
      <c r="G9" s="409"/>
      <c r="H9" s="409">
        <v>7714</v>
      </c>
      <c r="I9" s="409"/>
      <c r="J9" s="409">
        <v>16359</v>
      </c>
      <c r="K9" s="409"/>
      <c r="L9" s="409">
        <v>6674</v>
      </c>
      <c r="M9" s="409"/>
      <c r="N9" s="158">
        <f t="shared" si="0"/>
        <v>1040</v>
      </c>
    </row>
    <row r="10" spans="1:17" s="23" customFormat="1" ht="18" customHeight="1">
      <c r="A10" s="461"/>
      <c r="B10" s="461"/>
      <c r="C10" s="458"/>
      <c r="D10" s="469" t="s">
        <v>0</v>
      </c>
      <c r="E10" s="470"/>
      <c r="F10" s="450">
        <v>16732</v>
      </c>
      <c r="G10" s="436"/>
      <c r="H10" s="436">
        <v>7454</v>
      </c>
      <c r="I10" s="436"/>
      <c r="J10" s="436">
        <v>15489</v>
      </c>
      <c r="K10" s="436"/>
      <c r="L10" s="436">
        <v>6586</v>
      </c>
      <c r="M10" s="436"/>
      <c r="N10" s="165">
        <f t="shared" si="0"/>
        <v>868</v>
      </c>
    </row>
    <row r="11" spans="1:17" s="23" customFormat="1" ht="18" customHeight="1">
      <c r="A11" s="460" t="s">
        <v>386</v>
      </c>
      <c r="B11" s="460"/>
      <c r="C11" s="460"/>
      <c r="D11" s="469" t="s">
        <v>385</v>
      </c>
      <c r="E11" s="470"/>
      <c r="F11" s="465">
        <v>1512</v>
      </c>
      <c r="G11" s="451"/>
      <c r="H11" s="451">
        <v>698</v>
      </c>
      <c r="I11" s="451"/>
      <c r="J11" s="451">
        <v>1947</v>
      </c>
      <c r="K11" s="451"/>
      <c r="L11" s="451">
        <v>1140</v>
      </c>
      <c r="M11" s="451"/>
      <c r="N11" s="228">
        <f t="shared" si="0"/>
        <v>-442</v>
      </c>
      <c r="O11" s="226"/>
      <c r="P11" s="226"/>
      <c r="Q11" s="226"/>
    </row>
    <row r="12" spans="1:17" s="23" customFormat="1" ht="18" customHeight="1" thickBot="1">
      <c r="A12" s="477"/>
      <c r="B12" s="477"/>
      <c r="C12" s="477"/>
      <c r="D12" s="475" t="s">
        <v>0</v>
      </c>
      <c r="E12" s="476"/>
      <c r="F12" s="466">
        <v>1466</v>
      </c>
      <c r="G12" s="453"/>
      <c r="H12" s="453">
        <v>643</v>
      </c>
      <c r="I12" s="453"/>
      <c r="J12" s="453">
        <v>1636</v>
      </c>
      <c r="K12" s="453"/>
      <c r="L12" s="453">
        <v>865</v>
      </c>
      <c r="M12" s="453"/>
      <c r="N12" s="227">
        <f t="shared" si="0"/>
        <v>-222</v>
      </c>
      <c r="O12" s="226"/>
      <c r="P12" s="226"/>
      <c r="Q12" s="226"/>
    </row>
    <row r="13" spans="1:17" ht="24" customHeight="1">
      <c r="A13" s="366" t="s">
        <v>384</v>
      </c>
      <c r="B13" s="366"/>
      <c r="C13" s="366"/>
      <c r="D13" s="366"/>
      <c r="E13" s="150"/>
      <c r="F13" s="22"/>
      <c r="G13" s="22"/>
      <c r="H13" s="22"/>
      <c r="I13" s="24"/>
      <c r="M13" s="452" t="s">
        <v>334</v>
      </c>
      <c r="N13" s="452"/>
    </row>
    <row r="14" spans="1:17" ht="12.75" customHeight="1">
      <c r="A14" s="22"/>
      <c r="B14" s="106"/>
      <c r="C14" s="22"/>
      <c r="D14" s="22"/>
      <c r="E14" s="150"/>
      <c r="F14" s="22"/>
      <c r="G14" s="22"/>
      <c r="H14" s="22"/>
      <c r="I14" s="24"/>
      <c r="M14" s="24"/>
      <c r="N14" s="24"/>
    </row>
    <row r="15" spans="1:17" ht="24" customHeight="1" thickBot="1">
      <c r="A15" s="479" t="s">
        <v>383</v>
      </c>
      <c r="B15" s="480"/>
      <c r="C15" s="480"/>
      <c r="D15" s="480"/>
      <c r="E15" s="480"/>
      <c r="F15" s="480"/>
      <c r="G15" s="480"/>
      <c r="H15" s="224"/>
      <c r="I15" s="22"/>
      <c r="J15" s="225"/>
      <c r="K15" s="225"/>
      <c r="L15" s="224"/>
      <c r="M15" s="224"/>
      <c r="N15" s="224"/>
    </row>
    <row r="16" spans="1:17" s="23" customFormat="1" ht="18" customHeight="1">
      <c r="A16" s="11"/>
      <c r="B16" s="11"/>
      <c r="C16" s="11"/>
      <c r="D16" s="11"/>
      <c r="E16" s="223"/>
      <c r="F16" s="443" t="s">
        <v>382</v>
      </c>
      <c r="G16" s="444"/>
      <c r="H16" s="444"/>
      <c r="I16" s="444"/>
      <c r="J16" s="443" t="s">
        <v>381</v>
      </c>
      <c r="K16" s="444"/>
      <c r="L16" s="444"/>
      <c r="M16" s="445"/>
      <c r="N16" s="222" t="s">
        <v>380</v>
      </c>
    </row>
    <row r="17" spans="1:14" s="23" customFormat="1" ht="18" customHeight="1">
      <c r="A17" s="29"/>
      <c r="B17" s="29"/>
      <c r="C17" s="221" t="s">
        <v>379</v>
      </c>
      <c r="D17" s="29"/>
      <c r="E17" s="17"/>
      <c r="F17" s="472" t="s">
        <v>376</v>
      </c>
      <c r="G17" s="460"/>
      <c r="H17" s="439" t="s">
        <v>378</v>
      </c>
      <c r="I17" s="441" t="s">
        <v>377</v>
      </c>
      <c r="J17" s="439" t="s">
        <v>376</v>
      </c>
      <c r="K17" s="457"/>
      <c r="L17" s="439" t="s">
        <v>375</v>
      </c>
      <c r="M17" s="454" t="s">
        <v>374</v>
      </c>
      <c r="N17" s="16" t="s">
        <v>373</v>
      </c>
    </row>
    <row r="18" spans="1:14" s="23" customFormat="1" ht="18" customHeight="1">
      <c r="A18" s="9"/>
      <c r="B18" s="9"/>
      <c r="C18" s="9"/>
      <c r="D18" s="9"/>
      <c r="E18" s="220"/>
      <c r="F18" s="440"/>
      <c r="G18" s="461"/>
      <c r="H18" s="440"/>
      <c r="I18" s="442"/>
      <c r="J18" s="440"/>
      <c r="K18" s="458"/>
      <c r="L18" s="440"/>
      <c r="M18" s="455"/>
      <c r="N18" s="19" t="s">
        <v>372</v>
      </c>
    </row>
    <row r="19" spans="1:14" s="23" customFormat="1" ht="18" customHeight="1">
      <c r="A19" s="29"/>
      <c r="B19" s="481" t="s">
        <v>178</v>
      </c>
      <c r="C19" s="481"/>
      <c r="D19" s="481"/>
      <c r="E19" s="216"/>
      <c r="F19" s="478">
        <v>16732</v>
      </c>
      <c r="G19" s="456"/>
      <c r="H19" s="212">
        <f t="shared" ref="H19:H39" si="1">F19-I19</f>
        <v>9278</v>
      </c>
      <c r="I19" s="219">
        <v>7454</v>
      </c>
      <c r="J19" s="456">
        <v>15864</v>
      </c>
      <c r="K19" s="456"/>
      <c r="L19" s="212">
        <v>8775</v>
      </c>
      <c r="M19" s="212">
        <f t="shared" ref="M19:M39" si="2">J19-L19</f>
        <v>7089</v>
      </c>
      <c r="N19" s="211">
        <f>F19/J19*100</f>
        <v>105.47150781643975</v>
      </c>
    </row>
    <row r="20" spans="1:14" s="23" customFormat="1" ht="18" customHeight="1">
      <c r="A20" s="215" t="s">
        <v>371</v>
      </c>
      <c r="B20" s="446" t="s">
        <v>270</v>
      </c>
      <c r="C20" s="446"/>
      <c r="D20" s="446"/>
      <c r="E20" s="216"/>
      <c r="F20" s="437">
        <v>807</v>
      </c>
      <c r="G20" s="438"/>
      <c r="H20" s="212">
        <f t="shared" si="1"/>
        <v>748</v>
      </c>
      <c r="I20" s="212">
        <v>59</v>
      </c>
      <c r="J20" s="438">
        <v>858</v>
      </c>
      <c r="K20" s="438"/>
      <c r="L20" s="212">
        <v>743</v>
      </c>
      <c r="M20" s="212">
        <f t="shared" si="2"/>
        <v>115</v>
      </c>
      <c r="N20" s="211">
        <f>F20/J20*100</f>
        <v>94.055944055944053</v>
      </c>
    </row>
    <row r="21" spans="1:14" s="23" customFormat="1" ht="18" customHeight="1">
      <c r="A21" s="215" t="s">
        <v>370</v>
      </c>
      <c r="B21" s="446" t="s">
        <v>268</v>
      </c>
      <c r="C21" s="446"/>
      <c r="D21" s="446"/>
      <c r="E21" s="216"/>
      <c r="F21" s="437">
        <v>178</v>
      </c>
      <c r="G21" s="438"/>
      <c r="H21" s="212">
        <f t="shared" si="1"/>
        <v>164</v>
      </c>
      <c r="I21" s="212">
        <v>14</v>
      </c>
      <c r="J21" s="438">
        <v>184</v>
      </c>
      <c r="K21" s="438"/>
      <c r="L21" s="212">
        <v>160</v>
      </c>
      <c r="M21" s="212">
        <f t="shared" si="2"/>
        <v>24</v>
      </c>
      <c r="N21" s="211">
        <f>F21/J21*100</f>
        <v>96.739130434782609</v>
      </c>
    </row>
    <row r="22" spans="1:14" s="23" customFormat="1" ht="18" customHeight="1">
      <c r="A22" s="215" t="s">
        <v>369</v>
      </c>
      <c r="B22" s="448" t="s">
        <v>264</v>
      </c>
      <c r="C22" s="448"/>
      <c r="D22" s="448"/>
      <c r="E22" s="216"/>
      <c r="F22" s="437">
        <v>0</v>
      </c>
      <c r="G22" s="438"/>
      <c r="H22" s="212">
        <f t="shared" si="1"/>
        <v>0</v>
      </c>
      <c r="I22" s="212">
        <v>0</v>
      </c>
      <c r="J22" s="438">
        <v>0</v>
      </c>
      <c r="K22" s="438"/>
      <c r="L22" s="212">
        <v>0</v>
      </c>
      <c r="M22" s="212">
        <f t="shared" si="2"/>
        <v>0</v>
      </c>
      <c r="N22" s="218" t="s">
        <v>1</v>
      </c>
    </row>
    <row r="23" spans="1:14" s="23" customFormat="1" ht="18" customHeight="1">
      <c r="A23" s="215" t="s">
        <v>368</v>
      </c>
      <c r="B23" s="446" t="s">
        <v>367</v>
      </c>
      <c r="C23" s="446"/>
      <c r="D23" s="446"/>
      <c r="E23" s="216"/>
      <c r="F23" s="437">
        <v>902</v>
      </c>
      <c r="G23" s="438"/>
      <c r="H23" s="212">
        <f t="shared" si="1"/>
        <v>572</v>
      </c>
      <c r="I23" s="212">
        <v>330</v>
      </c>
      <c r="J23" s="438">
        <v>1003</v>
      </c>
      <c r="K23" s="438"/>
      <c r="L23" s="212">
        <v>542</v>
      </c>
      <c r="M23" s="212">
        <f t="shared" si="2"/>
        <v>461</v>
      </c>
      <c r="N23" s="211">
        <f t="shared" ref="N23:N39" si="3">F23/J23*100</f>
        <v>89.930209371884345</v>
      </c>
    </row>
    <row r="24" spans="1:14" s="23" customFormat="1" ht="18" customHeight="1">
      <c r="A24" s="215" t="s">
        <v>366</v>
      </c>
      <c r="B24" s="446" t="s">
        <v>260</v>
      </c>
      <c r="C24" s="446"/>
      <c r="D24" s="446"/>
      <c r="E24" s="216"/>
      <c r="F24" s="437">
        <v>3496</v>
      </c>
      <c r="G24" s="438"/>
      <c r="H24" s="212">
        <f t="shared" si="1"/>
        <v>1989</v>
      </c>
      <c r="I24" s="212">
        <v>1507</v>
      </c>
      <c r="J24" s="438">
        <v>3447</v>
      </c>
      <c r="K24" s="438"/>
      <c r="L24" s="212">
        <v>1948</v>
      </c>
      <c r="M24" s="212">
        <f t="shared" si="2"/>
        <v>1499</v>
      </c>
      <c r="N24" s="211">
        <f t="shared" si="3"/>
        <v>101.4215259646069</v>
      </c>
    </row>
    <row r="25" spans="1:14" s="23" customFormat="1" ht="18" customHeight="1">
      <c r="A25" s="215" t="s">
        <v>365</v>
      </c>
      <c r="B25" s="448" t="s">
        <v>364</v>
      </c>
      <c r="C25" s="448"/>
      <c r="D25" s="448"/>
      <c r="E25" s="216"/>
      <c r="F25" s="437">
        <v>23</v>
      </c>
      <c r="G25" s="438"/>
      <c r="H25" s="212">
        <f t="shared" si="1"/>
        <v>11</v>
      </c>
      <c r="I25" s="212">
        <v>12</v>
      </c>
      <c r="J25" s="438">
        <v>35</v>
      </c>
      <c r="K25" s="438"/>
      <c r="L25" s="212">
        <v>10</v>
      </c>
      <c r="M25" s="212">
        <f t="shared" si="2"/>
        <v>25</v>
      </c>
      <c r="N25" s="211">
        <f t="shared" si="3"/>
        <v>65.714285714285708</v>
      </c>
    </row>
    <row r="26" spans="1:14" s="23" customFormat="1" ht="18" customHeight="1">
      <c r="A26" s="215" t="s">
        <v>363</v>
      </c>
      <c r="B26" s="447" t="s">
        <v>362</v>
      </c>
      <c r="C26" s="448"/>
      <c r="D26" s="448"/>
      <c r="E26" s="216"/>
      <c r="F26" s="437">
        <v>30</v>
      </c>
      <c r="G26" s="438"/>
      <c r="H26" s="212">
        <f t="shared" si="1"/>
        <v>21</v>
      </c>
      <c r="I26" s="212">
        <v>9</v>
      </c>
      <c r="J26" s="438">
        <v>66</v>
      </c>
      <c r="K26" s="438"/>
      <c r="L26" s="212">
        <v>19</v>
      </c>
      <c r="M26" s="212">
        <f t="shared" si="2"/>
        <v>47</v>
      </c>
      <c r="N26" s="211">
        <f t="shared" si="3"/>
        <v>45.454545454545453</v>
      </c>
    </row>
    <row r="27" spans="1:14" s="23" customFormat="1" ht="18" customHeight="1">
      <c r="A27" s="215" t="s">
        <v>361</v>
      </c>
      <c r="B27" s="446" t="s">
        <v>360</v>
      </c>
      <c r="C27" s="446"/>
      <c r="D27" s="446"/>
      <c r="E27" s="216"/>
      <c r="F27" s="437">
        <v>756</v>
      </c>
      <c r="G27" s="438"/>
      <c r="H27" s="212">
        <f t="shared" si="1"/>
        <v>294</v>
      </c>
      <c r="I27" s="212">
        <v>462</v>
      </c>
      <c r="J27" s="438">
        <v>752</v>
      </c>
      <c r="K27" s="438"/>
      <c r="L27" s="212">
        <v>273</v>
      </c>
      <c r="M27" s="212">
        <f t="shared" si="2"/>
        <v>479</v>
      </c>
      <c r="N27" s="211">
        <f t="shared" si="3"/>
        <v>100.53191489361701</v>
      </c>
    </row>
    <row r="28" spans="1:14" s="23" customFormat="1" ht="18" customHeight="1">
      <c r="A28" s="215" t="s">
        <v>359</v>
      </c>
      <c r="B28" s="446" t="s">
        <v>358</v>
      </c>
      <c r="C28" s="446"/>
      <c r="D28" s="446"/>
      <c r="E28" s="216"/>
      <c r="F28" s="437">
        <v>3412</v>
      </c>
      <c r="G28" s="438"/>
      <c r="H28" s="212">
        <f t="shared" si="1"/>
        <v>1699</v>
      </c>
      <c r="I28" s="212">
        <v>1713</v>
      </c>
      <c r="J28" s="438">
        <v>2879</v>
      </c>
      <c r="K28" s="438"/>
      <c r="L28" s="212">
        <v>1646</v>
      </c>
      <c r="M28" s="212">
        <f t="shared" si="2"/>
        <v>1233</v>
      </c>
      <c r="N28" s="211">
        <f t="shared" si="3"/>
        <v>118.51337269885376</v>
      </c>
    </row>
    <row r="29" spans="1:14" s="23" customFormat="1" ht="18" customHeight="1">
      <c r="A29" s="217" t="s">
        <v>357</v>
      </c>
      <c r="B29" s="446" t="s">
        <v>356</v>
      </c>
      <c r="C29" s="446"/>
      <c r="D29" s="446"/>
      <c r="E29" s="216"/>
      <c r="F29" s="437">
        <v>340</v>
      </c>
      <c r="G29" s="438"/>
      <c r="H29" s="212">
        <f t="shared" si="1"/>
        <v>105</v>
      </c>
      <c r="I29" s="212">
        <v>235</v>
      </c>
      <c r="J29" s="438">
        <v>242</v>
      </c>
      <c r="K29" s="438"/>
      <c r="L29" s="212">
        <v>100</v>
      </c>
      <c r="M29" s="212">
        <f t="shared" si="2"/>
        <v>142</v>
      </c>
      <c r="N29" s="211">
        <f t="shared" si="3"/>
        <v>140.49586776859505</v>
      </c>
    </row>
    <row r="30" spans="1:14" s="23" customFormat="1" ht="18" customHeight="1">
      <c r="A30" s="215" t="s">
        <v>355</v>
      </c>
      <c r="B30" s="446" t="s">
        <v>354</v>
      </c>
      <c r="C30" s="446"/>
      <c r="D30" s="446"/>
      <c r="E30" s="216"/>
      <c r="F30" s="437">
        <v>80</v>
      </c>
      <c r="G30" s="438"/>
      <c r="H30" s="212">
        <f t="shared" si="1"/>
        <v>69</v>
      </c>
      <c r="I30" s="212">
        <v>11</v>
      </c>
      <c r="J30" s="438">
        <v>115</v>
      </c>
      <c r="K30" s="438"/>
      <c r="L30" s="212">
        <v>68</v>
      </c>
      <c r="M30" s="212">
        <f t="shared" si="2"/>
        <v>47</v>
      </c>
      <c r="N30" s="211">
        <f t="shared" si="3"/>
        <v>69.565217391304344</v>
      </c>
    </row>
    <row r="31" spans="1:14" s="23" customFormat="1" ht="18" customHeight="1">
      <c r="A31" s="215" t="s">
        <v>353</v>
      </c>
      <c r="B31" s="484" t="s">
        <v>352</v>
      </c>
      <c r="C31" s="484"/>
      <c r="D31" s="484"/>
      <c r="E31" s="216"/>
      <c r="F31" s="437">
        <v>235</v>
      </c>
      <c r="G31" s="438"/>
      <c r="H31" s="212">
        <f t="shared" si="1"/>
        <v>119</v>
      </c>
      <c r="I31" s="212">
        <v>116</v>
      </c>
      <c r="J31" s="438">
        <v>229</v>
      </c>
      <c r="K31" s="438"/>
      <c r="L31" s="212">
        <v>114</v>
      </c>
      <c r="M31" s="212">
        <f t="shared" si="2"/>
        <v>115</v>
      </c>
      <c r="N31" s="211">
        <f t="shared" si="3"/>
        <v>102.62008733624455</v>
      </c>
    </row>
    <row r="32" spans="1:14" s="23" customFormat="1" ht="18" customHeight="1">
      <c r="A32" s="215" t="s">
        <v>351</v>
      </c>
      <c r="B32" s="446" t="s">
        <v>350</v>
      </c>
      <c r="C32" s="446"/>
      <c r="D32" s="446"/>
      <c r="E32" s="216"/>
      <c r="F32" s="437">
        <v>682</v>
      </c>
      <c r="G32" s="438"/>
      <c r="H32" s="212">
        <f t="shared" si="1"/>
        <v>435</v>
      </c>
      <c r="I32" s="212">
        <v>247</v>
      </c>
      <c r="J32" s="438">
        <v>699</v>
      </c>
      <c r="K32" s="438"/>
      <c r="L32" s="212">
        <v>415</v>
      </c>
      <c r="M32" s="212">
        <f t="shared" si="2"/>
        <v>284</v>
      </c>
      <c r="N32" s="211">
        <f t="shared" si="3"/>
        <v>97.567954220314732</v>
      </c>
    </row>
    <row r="33" spans="1:14" s="23" customFormat="1" ht="18" customHeight="1">
      <c r="A33" s="215" t="s">
        <v>349</v>
      </c>
      <c r="B33" s="485" t="s">
        <v>348</v>
      </c>
      <c r="C33" s="485"/>
      <c r="D33" s="485"/>
      <c r="E33" s="216"/>
      <c r="F33" s="437">
        <v>449</v>
      </c>
      <c r="G33" s="438"/>
      <c r="H33" s="212">
        <f t="shared" si="1"/>
        <v>276</v>
      </c>
      <c r="I33" s="212">
        <v>173</v>
      </c>
      <c r="J33" s="438">
        <v>450</v>
      </c>
      <c r="K33" s="438"/>
      <c r="L33" s="212">
        <v>268</v>
      </c>
      <c r="M33" s="212">
        <f t="shared" si="2"/>
        <v>182</v>
      </c>
      <c r="N33" s="211">
        <f t="shared" si="3"/>
        <v>99.777777777777771</v>
      </c>
    </row>
    <row r="34" spans="1:14" s="23" customFormat="1" ht="18" customHeight="1">
      <c r="A34" s="215" t="s">
        <v>347</v>
      </c>
      <c r="B34" s="446" t="s">
        <v>346</v>
      </c>
      <c r="C34" s="446"/>
      <c r="D34" s="446"/>
      <c r="E34" s="216"/>
      <c r="F34" s="437">
        <v>638</v>
      </c>
      <c r="G34" s="438"/>
      <c r="H34" s="212">
        <f t="shared" si="1"/>
        <v>249</v>
      </c>
      <c r="I34" s="212">
        <v>389</v>
      </c>
      <c r="J34" s="438">
        <v>509</v>
      </c>
      <c r="K34" s="438"/>
      <c r="L34" s="212">
        <v>248</v>
      </c>
      <c r="M34" s="212">
        <f t="shared" si="2"/>
        <v>261</v>
      </c>
      <c r="N34" s="211">
        <f t="shared" si="3"/>
        <v>125.34381139489194</v>
      </c>
    </row>
    <row r="35" spans="1:14" s="23" customFormat="1" ht="18" customHeight="1">
      <c r="A35" s="215" t="s">
        <v>345</v>
      </c>
      <c r="B35" s="446" t="s">
        <v>344</v>
      </c>
      <c r="C35" s="446"/>
      <c r="D35" s="446"/>
      <c r="E35" s="216"/>
      <c r="F35" s="437">
        <v>2934</v>
      </c>
      <c r="G35" s="438"/>
      <c r="H35" s="212">
        <f t="shared" si="1"/>
        <v>1306</v>
      </c>
      <c r="I35" s="212">
        <v>1628</v>
      </c>
      <c r="J35" s="438">
        <v>2571</v>
      </c>
      <c r="K35" s="438"/>
      <c r="L35" s="212">
        <v>1274</v>
      </c>
      <c r="M35" s="212">
        <f t="shared" si="2"/>
        <v>1297</v>
      </c>
      <c r="N35" s="211">
        <f t="shared" si="3"/>
        <v>114.11901983663944</v>
      </c>
    </row>
    <row r="36" spans="1:14" s="23" customFormat="1" ht="18" customHeight="1">
      <c r="A36" s="215" t="s">
        <v>343</v>
      </c>
      <c r="B36" s="447" t="s">
        <v>342</v>
      </c>
      <c r="C36" s="448"/>
      <c r="D36" s="448"/>
      <c r="E36" s="216"/>
      <c r="F36" s="437">
        <v>124</v>
      </c>
      <c r="G36" s="438"/>
      <c r="H36" s="212">
        <f t="shared" si="1"/>
        <v>58</v>
      </c>
      <c r="I36" s="212">
        <v>66</v>
      </c>
      <c r="J36" s="438">
        <v>143</v>
      </c>
      <c r="K36" s="438"/>
      <c r="L36" s="212">
        <v>58</v>
      </c>
      <c r="M36" s="212">
        <f t="shared" si="2"/>
        <v>85</v>
      </c>
      <c r="N36" s="211">
        <f t="shared" si="3"/>
        <v>86.713286713286706</v>
      </c>
    </row>
    <row r="37" spans="1:14" s="23" customFormat="1" ht="18" customHeight="1">
      <c r="A37" s="215" t="s">
        <v>341</v>
      </c>
      <c r="B37" s="446" t="s">
        <v>340</v>
      </c>
      <c r="C37" s="446"/>
      <c r="D37" s="446"/>
      <c r="E37" s="216"/>
      <c r="F37" s="437">
        <v>720</v>
      </c>
      <c r="G37" s="438"/>
      <c r="H37" s="212">
        <f t="shared" si="1"/>
        <v>488</v>
      </c>
      <c r="I37" s="212">
        <v>232</v>
      </c>
      <c r="J37" s="438">
        <v>792</v>
      </c>
      <c r="K37" s="438"/>
      <c r="L37" s="212">
        <v>470</v>
      </c>
      <c r="M37" s="212">
        <f t="shared" si="2"/>
        <v>322</v>
      </c>
      <c r="N37" s="211">
        <f t="shared" si="3"/>
        <v>90.909090909090907</v>
      </c>
    </row>
    <row r="38" spans="1:14" s="23" customFormat="1" ht="18" customHeight="1">
      <c r="A38" s="215" t="s">
        <v>339</v>
      </c>
      <c r="B38" s="446" t="s">
        <v>338</v>
      </c>
      <c r="C38" s="446"/>
      <c r="D38" s="446"/>
      <c r="E38" s="216"/>
      <c r="F38" s="437">
        <v>379</v>
      </c>
      <c r="G38" s="438"/>
      <c r="H38" s="212">
        <f t="shared" si="1"/>
        <v>213</v>
      </c>
      <c r="I38" s="212">
        <v>166</v>
      </c>
      <c r="J38" s="438">
        <v>352</v>
      </c>
      <c r="K38" s="438"/>
      <c r="L38" s="212">
        <v>212</v>
      </c>
      <c r="M38" s="212">
        <f t="shared" si="2"/>
        <v>140</v>
      </c>
      <c r="N38" s="211">
        <f t="shared" si="3"/>
        <v>107.67045454545455</v>
      </c>
    </row>
    <row r="39" spans="1:14" s="23" customFormat="1" ht="18" customHeight="1" thickBot="1">
      <c r="A39" s="215" t="s">
        <v>337</v>
      </c>
      <c r="B39" s="486" t="s">
        <v>336</v>
      </c>
      <c r="C39" s="486"/>
      <c r="D39" s="486"/>
      <c r="E39" s="214"/>
      <c r="F39" s="437">
        <v>547</v>
      </c>
      <c r="G39" s="438"/>
      <c r="H39" s="213">
        <f t="shared" si="1"/>
        <v>462</v>
      </c>
      <c r="I39" s="213">
        <v>85</v>
      </c>
      <c r="J39" s="449">
        <v>538</v>
      </c>
      <c r="K39" s="449"/>
      <c r="L39" s="213">
        <v>207</v>
      </c>
      <c r="M39" s="212">
        <f t="shared" si="2"/>
        <v>331</v>
      </c>
      <c r="N39" s="211">
        <f t="shared" si="3"/>
        <v>101.67286245353159</v>
      </c>
    </row>
    <row r="40" spans="1:14" s="25" customFormat="1" ht="24" customHeight="1">
      <c r="A40" s="366" t="s">
        <v>335</v>
      </c>
      <c r="B40" s="367"/>
      <c r="C40" s="367"/>
      <c r="D40" s="367"/>
      <c r="E40" s="367"/>
      <c r="F40" s="367"/>
      <c r="G40" s="367"/>
      <c r="H40" s="42"/>
      <c r="I40" s="42"/>
      <c r="M40" s="305" t="s">
        <v>334</v>
      </c>
      <c r="N40" s="305"/>
    </row>
    <row r="41" spans="1:14" ht="24" customHeight="1">
      <c r="A41" s="482" t="s">
        <v>333</v>
      </c>
      <c r="B41" s="483"/>
      <c r="C41" s="483"/>
      <c r="D41" s="483"/>
      <c r="E41" s="483"/>
      <c r="F41" s="483"/>
      <c r="G41" s="483"/>
    </row>
  </sheetData>
  <mergeCells count="117">
    <mergeCell ref="B32:D32"/>
    <mergeCell ref="B28:D28"/>
    <mergeCell ref="B29:D29"/>
    <mergeCell ref="B30:D30"/>
    <mergeCell ref="B24:D24"/>
    <mergeCell ref="B19:D19"/>
    <mergeCell ref="A41:G41"/>
    <mergeCell ref="F39:G39"/>
    <mergeCell ref="F32:G32"/>
    <mergeCell ref="B31:D31"/>
    <mergeCell ref="B34:D34"/>
    <mergeCell ref="B35:D35"/>
    <mergeCell ref="B33:D33"/>
    <mergeCell ref="B39:D39"/>
    <mergeCell ref="F33:G33"/>
    <mergeCell ref="F34:G34"/>
    <mergeCell ref="B26:D26"/>
    <mergeCell ref="B21:D21"/>
    <mergeCell ref="F21:G21"/>
    <mergeCell ref="B22:D22"/>
    <mergeCell ref="F22:G22"/>
    <mergeCell ref="F23:G23"/>
    <mergeCell ref="B27:D27"/>
    <mergeCell ref="A15:G15"/>
    <mergeCell ref="F20:G20"/>
    <mergeCell ref="F17:G18"/>
    <mergeCell ref="F8:G8"/>
    <mergeCell ref="H8:I8"/>
    <mergeCell ref="F12:G12"/>
    <mergeCell ref="A4:C6"/>
    <mergeCell ref="A7:C8"/>
    <mergeCell ref="A9:C10"/>
    <mergeCell ref="F4:I4"/>
    <mergeCell ref="J4:M4"/>
    <mergeCell ref="D9:E9"/>
    <mergeCell ref="D4:E6"/>
    <mergeCell ref="F7:G7"/>
    <mergeCell ref="L7:M7"/>
    <mergeCell ref="H7:I7"/>
    <mergeCell ref="D11:E11"/>
    <mergeCell ref="D12:E12"/>
    <mergeCell ref="D7:E7"/>
    <mergeCell ref="D8:E8"/>
    <mergeCell ref="D10:E10"/>
    <mergeCell ref="A11:C12"/>
    <mergeCell ref="N4:N6"/>
    <mergeCell ref="L5:M6"/>
    <mergeCell ref="J32:K32"/>
    <mergeCell ref="J28:K28"/>
    <mergeCell ref="J29:K29"/>
    <mergeCell ref="J30:K30"/>
    <mergeCell ref="J12:K12"/>
    <mergeCell ref="L12:M12"/>
    <mergeCell ref="H5:I6"/>
    <mergeCell ref="J7:K7"/>
    <mergeCell ref="H11:I11"/>
    <mergeCell ref="F16:I16"/>
    <mergeCell ref="J8:K8"/>
    <mergeCell ref="L8:M8"/>
    <mergeCell ref="F10:G10"/>
    <mergeCell ref="J9:K9"/>
    <mergeCell ref="M40:N40"/>
    <mergeCell ref="J36:K36"/>
    <mergeCell ref="J37:K37"/>
    <mergeCell ref="A40:G40"/>
    <mergeCell ref="B37:D37"/>
    <mergeCell ref="F24:G24"/>
    <mergeCell ref="J25:K25"/>
    <mergeCell ref="F30:G30"/>
    <mergeCell ref="F31:G31"/>
    <mergeCell ref="J34:K34"/>
    <mergeCell ref="F29:G29"/>
    <mergeCell ref="F25:G25"/>
    <mergeCell ref="F26:G26"/>
    <mergeCell ref="J31:K31"/>
    <mergeCell ref="J26:K26"/>
    <mergeCell ref="L17:L18"/>
    <mergeCell ref="J11:K11"/>
    <mergeCell ref="L11:M11"/>
    <mergeCell ref="J27:K27"/>
    <mergeCell ref="M13:N13"/>
    <mergeCell ref="B38:D38"/>
    <mergeCell ref="B36:D36"/>
    <mergeCell ref="J39:K39"/>
    <mergeCell ref="F36:G36"/>
    <mergeCell ref="H10:I10"/>
    <mergeCell ref="J10:K10"/>
    <mergeCell ref="F27:G27"/>
    <mergeCell ref="F28:G28"/>
    <mergeCell ref="J33:K33"/>
    <mergeCell ref="J22:K22"/>
    <mergeCell ref="H12:I12"/>
    <mergeCell ref="J20:K20"/>
    <mergeCell ref="J21:K21"/>
    <mergeCell ref="J19:K19"/>
    <mergeCell ref="J24:K24"/>
    <mergeCell ref="J23:K23"/>
    <mergeCell ref="J35:K35"/>
    <mergeCell ref="J17:K18"/>
    <mergeCell ref="F11:G11"/>
    <mergeCell ref="B25:D25"/>
    <mergeCell ref="A13:D13"/>
    <mergeCell ref="F19:G19"/>
    <mergeCell ref="B23:D23"/>
    <mergeCell ref="B20:D20"/>
    <mergeCell ref="L10:M10"/>
    <mergeCell ref="H9:I9"/>
    <mergeCell ref="F37:G37"/>
    <mergeCell ref="F38:G38"/>
    <mergeCell ref="H17:H18"/>
    <mergeCell ref="I17:I18"/>
    <mergeCell ref="J16:M16"/>
    <mergeCell ref="F35:G35"/>
    <mergeCell ref="J38:K38"/>
    <mergeCell ref="L9:M9"/>
    <mergeCell ref="M17:M18"/>
    <mergeCell ref="F9:G9"/>
  </mergeCells>
  <phoneticPr fontId="2"/>
  <pageMargins left="0.78740157480314965" right="0.78740157480314965" top="0.98425196850393704" bottom="0.98425196850393704" header="0.51181102362204722" footer="0.51181102362204722"/>
  <pageSetup paperSize="8" scale="94" fitToWidth="0" orientation="landscape" horizontalDpi="300" verticalDpi="300" r:id="rId1"/>
  <headerFooter differentOddEven="1" alignWithMargins="0">
    <oddFooter>&amp;C&amp;"ＭＳ Ｐ明朝,標準"－１４－</oddFooter>
    <evenFooter>&amp;C&amp;"ＭＳ Ｐ明朝,標準"－１５－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590BE-447C-4ED0-B4E6-BEAE2BCAF37F}">
  <dimension ref="A1:P31"/>
  <sheetViews>
    <sheetView view="pageBreakPreview" zoomScaleNormal="100" zoomScaleSheetLayoutView="100" workbookViewId="0"/>
  </sheetViews>
  <sheetFormatPr defaultColWidth="5.625" defaultRowHeight="20.100000000000001" customHeight="1"/>
  <cols>
    <col min="1" max="2" width="3.625" style="21" customWidth="1"/>
    <col min="3" max="6" width="4.75" style="21" customWidth="1"/>
    <col min="7" max="16" width="6" style="21" customWidth="1"/>
    <col min="17" max="16384" width="5.625" style="21"/>
  </cols>
  <sheetData>
    <row r="1" spans="1:16" s="191" customFormat="1" ht="24" customHeight="1">
      <c r="A1" s="209" t="s">
        <v>332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6" ht="24" customHeight="1" thickBot="1">
      <c r="A2" s="509" t="s">
        <v>331</v>
      </c>
      <c r="B2" s="509"/>
      <c r="C2" s="509"/>
      <c r="D2" s="509"/>
      <c r="E2" s="509"/>
      <c r="F2" s="509"/>
      <c r="G2" s="509"/>
      <c r="H2" s="509"/>
      <c r="I2" s="509"/>
      <c r="J2" s="509"/>
      <c r="K2" s="509"/>
      <c r="L2" s="509"/>
      <c r="M2" s="509"/>
      <c r="N2" s="509"/>
      <c r="O2" s="509"/>
      <c r="P2" s="509"/>
    </row>
    <row r="3" spans="1:16" ht="15" customHeight="1">
      <c r="A3" s="501" t="s">
        <v>330</v>
      </c>
      <c r="B3" s="502"/>
      <c r="C3" s="502"/>
      <c r="D3" s="502"/>
      <c r="E3" s="502"/>
      <c r="F3" s="503"/>
      <c r="G3" s="487" t="s">
        <v>329</v>
      </c>
      <c r="H3" s="487" t="s">
        <v>328</v>
      </c>
      <c r="I3" s="531" t="s">
        <v>327</v>
      </c>
      <c r="J3" s="532"/>
      <c r="K3" s="532"/>
      <c r="L3" s="532"/>
      <c r="M3" s="532"/>
      <c r="N3" s="532"/>
      <c r="O3" s="532"/>
      <c r="P3" s="532"/>
    </row>
    <row r="4" spans="1:16" ht="21" customHeight="1">
      <c r="A4" s="504"/>
      <c r="B4" s="504"/>
      <c r="C4" s="504"/>
      <c r="D4" s="504"/>
      <c r="E4" s="504"/>
      <c r="F4" s="505"/>
      <c r="G4" s="488"/>
      <c r="H4" s="488"/>
      <c r="I4" s="525" t="s">
        <v>326</v>
      </c>
      <c r="J4" s="525" t="s">
        <v>325</v>
      </c>
      <c r="K4" s="525" t="s">
        <v>324</v>
      </c>
      <c r="L4" s="533" t="s">
        <v>323</v>
      </c>
      <c r="M4" s="525" t="s">
        <v>322</v>
      </c>
      <c r="N4" s="533" t="s">
        <v>321</v>
      </c>
      <c r="O4" s="525" t="s">
        <v>320</v>
      </c>
      <c r="P4" s="528" t="s">
        <v>319</v>
      </c>
    </row>
    <row r="5" spans="1:16" ht="21" customHeight="1">
      <c r="A5" s="504"/>
      <c r="B5" s="504"/>
      <c r="C5" s="504"/>
      <c r="D5" s="504"/>
      <c r="E5" s="504"/>
      <c r="F5" s="505"/>
      <c r="G5" s="488"/>
      <c r="H5" s="488"/>
      <c r="I5" s="526"/>
      <c r="J5" s="526"/>
      <c r="K5" s="526"/>
      <c r="L5" s="534"/>
      <c r="M5" s="526"/>
      <c r="N5" s="488"/>
      <c r="O5" s="526"/>
      <c r="P5" s="529"/>
    </row>
    <row r="6" spans="1:16" ht="21" customHeight="1">
      <c r="A6" s="504"/>
      <c r="B6" s="504"/>
      <c r="C6" s="504"/>
      <c r="D6" s="504"/>
      <c r="E6" s="504"/>
      <c r="F6" s="505"/>
      <c r="G6" s="488"/>
      <c r="H6" s="488"/>
      <c r="I6" s="526"/>
      <c r="J6" s="526"/>
      <c r="K6" s="526"/>
      <c r="L6" s="534"/>
      <c r="M6" s="526"/>
      <c r="N6" s="488"/>
      <c r="O6" s="526"/>
      <c r="P6" s="529"/>
    </row>
    <row r="7" spans="1:16" ht="21" customHeight="1">
      <c r="A7" s="504"/>
      <c r="B7" s="504"/>
      <c r="C7" s="504"/>
      <c r="D7" s="504"/>
      <c r="E7" s="504"/>
      <c r="F7" s="505"/>
      <c r="G7" s="488"/>
      <c r="H7" s="488"/>
      <c r="I7" s="526"/>
      <c r="J7" s="526"/>
      <c r="K7" s="526"/>
      <c r="L7" s="534"/>
      <c r="M7" s="526"/>
      <c r="N7" s="488"/>
      <c r="O7" s="526"/>
      <c r="P7" s="529"/>
    </row>
    <row r="8" spans="1:16" ht="21" customHeight="1">
      <c r="A8" s="504"/>
      <c r="B8" s="504"/>
      <c r="C8" s="504"/>
      <c r="D8" s="504"/>
      <c r="E8" s="504"/>
      <c r="F8" s="505"/>
      <c r="G8" s="488"/>
      <c r="H8" s="488"/>
      <c r="I8" s="526"/>
      <c r="J8" s="526"/>
      <c r="K8" s="526"/>
      <c r="L8" s="534"/>
      <c r="M8" s="526"/>
      <c r="N8" s="488"/>
      <c r="O8" s="526"/>
      <c r="P8" s="529"/>
    </row>
    <row r="9" spans="1:16" ht="9.9499999999999993" customHeight="1">
      <c r="A9" s="492"/>
      <c r="B9" s="492"/>
      <c r="C9" s="492"/>
      <c r="D9" s="492"/>
      <c r="E9" s="492"/>
      <c r="F9" s="500"/>
      <c r="G9" s="489"/>
      <c r="H9" s="489"/>
      <c r="I9" s="527"/>
      <c r="J9" s="527"/>
      <c r="K9" s="527"/>
      <c r="L9" s="535"/>
      <c r="M9" s="527"/>
      <c r="N9" s="489"/>
      <c r="O9" s="527"/>
      <c r="P9" s="530"/>
    </row>
    <row r="10" spans="1:16" ht="9.9499999999999993" customHeight="1">
      <c r="A10" s="106"/>
      <c r="B10" s="106"/>
      <c r="C10" s="106"/>
      <c r="D10" s="106"/>
      <c r="E10" s="106"/>
      <c r="F10" s="207"/>
      <c r="G10" s="206"/>
      <c r="H10" s="206"/>
      <c r="I10" s="206"/>
      <c r="J10" s="206"/>
      <c r="K10" s="206"/>
      <c r="L10" s="206"/>
      <c r="M10" s="206"/>
      <c r="N10" s="206"/>
      <c r="O10" s="206"/>
      <c r="P10" s="206"/>
    </row>
    <row r="11" spans="1:16" ht="20.100000000000001" customHeight="1">
      <c r="A11" s="372" t="s">
        <v>317</v>
      </c>
      <c r="B11" s="492"/>
      <c r="C11" s="492"/>
      <c r="D11" s="492"/>
      <c r="E11" s="492"/>
      <c r="F11" s="492"/>
      <c r="G11" s="205">
        <v>12897</v>
      </c>
      <c r="H11" s="204">
        <v>32040</v>
      </c>
      <c r="I11" s="203">
        <v>952</v>
      </c>
      <c r="J11" s="202">
        <v>4192</v>
      </c>
      <c r="K11" s="201">
        <v>1318</v>
      </c>
      <c r="L11" s="201">
        <v>2352</v>
      </c>
      <c r="M11" s="201">
        <v>10301</v>
      </c>
      <c r="N11" s="201">
        <v>4244</v>
      </c>
      <c r="O11" s="201">
        <v>230</v>
      </c>
      <c r="P11" s="201">
        <v>1169</v>
      </c>
    </row>
    <row r="12" spans="1:16" ht="15" customHeight="1">
      <c r="A12" s="521" t="s">
        <v>318</v>
      </c>
      <c r="B12" s="499" t="s">
        <v>317</v>
      </c>
      <c r="C12" s="492"/>
      <c r="D12" s="492"/>
      <c r="E12" s="492"/>
      <c r="F12" s="500"/>
      <c r="G12" s="205">
        <v>8926</v>
      </c>
      <c r="H12" s="204">
        <v>27964</v>
      </c>
      <c r="I12" s="203">
        <v>947</v>
      </c>
      <c r="J12" s="202">
        <v>4169</v>
      </c>
      <c r="K12" s="201">
        <v>1312</v>
      </c>
      <c r="L12" s="201">
        <v>2344</v>
      </c>
      <c r="M12" s="201">
        <v>10271</v>
      </c>
      <c r="N12" s="201">
        <v>4231</v>
      </c>
      <c r="O12" s="201">
        <v>228</v>
      </c>
      <c r="P12" s="201">
        <v>1159</v>
      </c>
    </row>
    <row r="13" spans="1:16" ht="27.95" customHeight="1">
      <c r="A13" s="521"/>
      <c r="B13" s="506" t="s">
        <v>316</v>
      </c>
      <c r="C13" s="496" t="s">
        <v>310</v>
      </c>
      <c r="D13" s="497"/>
      <c r="E13" s="497"/>
      <c r="F13" s="498"/>
      <c r="G13" s="200">
        <v>6887</v>
      </c>
      <c r="H13" s="204">
        <v>18920</v>
      </c>
      <c r="I13" s="203">
        <v>711</v>
      </c>
      <c r="J13" s="202">
        <v>2767</v>
      </c>
      <c r="K13" s="201">
        <v>992</v>
      </c>
      <c r="L13" s="201">
        <v>1584</v>
      </c>
      <c r="M13" s="201">
        <v>6041</v>
      </c>
      <c r="N13" s="201">
        <v>2887</v>
      </c>
      <c r="O13" s="196" t="s">
        <v>1</v>
      </c>
      <c r="P13" s="196" t="s">
        <v>1</v>
      </c>
    </row>
    <row r="14" spans="1:16" ht="27.95" customHeight="1">
      <c r="A14" s="521"/>
      <c r="B14" s="507"/>
      <c r="C14" s="513" t="s">
        <v>315</v>
      </c>
      <c r="D14" s="511"/>
      <c r="E14" s="511"/>
      <c r="F14" s="512"/>
      <c r="G14" s="200">
        <v>2447</v>
      </c>
      <c r="H14" s="199">
        <v>4894</v>
      </c>
      <c r="I14" s="198" t="s">
        <v>1</v>
      </c>
      <c r="J14" s="197" t="s">
        <v>1</v>
      </c>
      <c r="K14" s="196" t="s">
        <v>1</v>
      </c>
      <c r="L14" s="196" t="s">
        <v>1</v>
      </c>
      <c r="M14" s="196" t="s">
        <v>1</v>
      </c>
      <c r="N14" s="196" t="s">
        <v>1</v>
      </c>
      <c r="O14" s="196" t="s">
        <v>1</v>
      </c>
      <c r="P14" s="196" t="s">
        <v>1</v>
      </c>
    </row>
    <row r="15" spans="1:16" ht="27.95" customHeight="1">
      <c r="A15" s="521"/>
      <c r="B15" s="507"/>
      <c r="C15" s="493" t="s">
        <v>314</v>
      </c>
      <c r="D15" s="494"/>
      <c r="E15" s="494"/>
      <c r="F15" s="495"/>
      <c r="G15" s="200">
        <v>2911</v>
      </c>
      <c r="H15" s="199">
        <v>10464</v>
      </c>
      <c r="I15" s="203">
        <v>656</v>
      </c>
      <c r="J15" s="202">
        <v>2610</v>
      </c>
      <c r="K15" s="201">
        <v>921</v>
      </c>
      <c r="L15" s="201">
        <v>1311</v>
      </c>
      <c r="M15" s="201">
        <v>5265</v>
      </c>
      <c r="N15" s="201">
        <v>2441</v>
      </c>
      <c r="O15" s="196" t="s">
        <v>1</v>
      </c>
      <c r="P15" s="196" t="s">
        <v>1</v>
      </c>
    </row>
    <row r="16" spans="1:16" ht="27.95" customHeight="1">
      <c r="A16" s="521"/>
      <c r="B16" s="507"/>
      <c r="C16" s="493" t="s">
        <v>313</v>
      </c>
      <c r="D16" s="494"/>
      <c r="E16" s="494"/>
      <c r="F16" s="495"/>
      <c r="G16" s="200">
        <v>260</v>
      </c>
      <c r="H16" s="199">
        <v>581</v>
      </c>
      <c r="I16" s="198">
        <v>3</v>
      </c>
      <c r="J16" s="197">
        <v>12</v>
      </c>
      <c r="K16" s="196">
        <v>4</v>
      </c>
      <c r="L16" s="201">
        <v>20</v>
      </c>
      <c r="M16" s="201">
        <v>56</v>
      </c>
      <c r="N16" s="201">
        <v>33</v>
      </c>
      <c r="O16" s="196" t="s">
        <v>1</v>
      </c>
      <c r="P16" s="196" t="s">
        <v>1</v>
      </c>
    </row>
    <row r="17" spans="1:16" ht="27.95" customHeight="1">
      <c r="A17" s="521"/>
      <c r="B17" s="508"/>
      <c r="C17" s="493" t="s">
        <v>312</v>
      </c>
      <c r="D17" s="494"/>
      <c r="E17" s="494"/>
      <c r="F17" s="495"/>
      <c r="G17" s="200">
        <v>1269</v>
      </c>
      <c r="H17" s="199">
        <v>2981</v>
      </c>
      <c r="I17" s="203">
        <v>52</v>
      </c>
      <c r="J17" s="202">
        <v>145</v>
      </c>
      <c r="K17" s="201">
        <v>67</v>
      </c>
      <c r="L17" s="201">
        <v>253</v>
      </c>
      <c r="M17" s="201">
        <v>720</v>
      </c>
      <c r="N17" s="201">
        <v>413</v>
      </c>
      <c r="O17" s="196" t="s">
        <v>1</v>
      </c>
      <c r="P17" s="196" t="s">
        <v>1</v>
      </c>
    </row>
    <row r="18" spans="1:16" ht="27.95" customHeight="1">
      <c r="A18" s="521"/>
      <c r="B18" s="506" t="s">
        <v>311</v>
      </c>
      <c r="C18" s="496" t="s">
        <v>310</v>
      </c>
      <c r="D18" s="497"/>
      <c r="E18" s="497"/>
      <c r="F18" s="498"/>
      <c r="G18" s="200">
        <v>2039</v>
      </c>
      <c r="H18" s="199">
        <v>9044</v>
      </c>
      <c r="I18" s="203">
        <v>236</v>
      </c>
      <c r="J18" s="202">
        <v>1402</v>
      </c>
      <c r="K18" s="201">
        <v>320</v>
      </c>
      <c r="L18" s="201">
        <v>760</v>
      </c>
      <c r="M18" s="201">
        <v>4230</v>
      </c>
      <c r="N18" s="201">
        <v>1344</v>
      </c>
      <c r="O18" s="201">
        <v>228</v>
      </c>
      <c r="P18" s="201">
        <v>1159</v>
      </c>
    </row>
    <row r="19" spans="1:16" ht="27.95" customHeight="1">
      <c r="A19" s="521"/>
      <c r="B19" s="507"/>
      <c r="C19" s="518" t="s">
        <v>309</v>
      </c>
      <c r="D19" s="519"/>
      <c r="E19" s="519"/>
      <c r="F19" s="520"/>
      <c r="G19" s="200">
        <v>100</v>
      </c>
      <c r="H19" s="199">
        <v>400</v>
      </c>
      <c r="I19" s="198" t="s">
        <v>1</v>
      </c>
      <c r="J19" s="197" t="s">
        <v>1</v>
      </c>
      <c r="K19" s="196" t="s">
        <v>1</v>
      </c>
      <c r="L19" s="196" t="s">
        <v>1</v>
      </c>
      <c r="M19" s="196" t="s">
        <v>1</v>
      </c>
      <c r="N19" s="196" t="s">
        <v>1</v>
      </c>
      <c r="O19" s="196" t="s">
        <v>1</v>
      </c>
      <c r="P19" s="196" t="s">
        <v>1</v>
      </c>
    </row>
    <row r="20" spans="1:16" ht="27.95" customHeight="1">
      <c r="A20" s="521"/>
      <c r="B20" s="507"/>
      <c r="C20" s="518" t="s">
        <v>308</v>
      </c>
      <c r="D20" s="523"/>
      <c r="E20" s="523"/>
      <c r="F20" s="524"/>
      <c r="G20" s="200">
        <v>275</v>
      </c>
      <c r="H20" s="199">
        <v>825</v>
      </c>
      <c r="I20" s="198" t="s">
        <v>1</v>
      </c>
      <c r="J20" s="197" t="s">
        <v>1</v>
      </c>
      <c r="K20" s="196" t="s">
        <v>1</v>
      </c>
      <c r="L20" s="196" t="s">
        <v>1</v>
      </c>
      <c r="M20" s="196" t="s">
        <v>1</v>
      </c>
      <c r="N20" s="196" t="s">
        <v>1</v>
      </c>
      <c r="O20" s="196" t="s">
        <v>1</v>
      </c>
      <c r="P20" s="196" t="s">
        <v>1</v>
      </c>
    </row>
    <row r="21" spans="1:16" ht="27.95" customHeight="1">
      <c r="A21" s="521"/>
      <c r="B21" s="507"/>
      <c r="C21" s="510" t="s">
        <v>307</v>
      </c>
      <c r="D21" s="511"/>
      <c r="E21" s="511"/>
      <c r="F21" s="512"/>
      <c r="G21" s="200">
        <v>357</v>
      </c>
      <c r="H21" s="199">
        <v>2134</v>
      </c>
      <c r="I21" s="203">
        <v>68</v>
      </c>
      <c r="J21" s="202">
        <v>433</v>
      </c>
      <c r="K21" s="201">
        <v>95</v>
      </c>
      <c r="L21" s="201">
        <v>238</v>
      </c>
      <c r="M21" s="201">
        <v>1475</v>
      </c>
      <c r="N21" s="201">
        <v>456</v>
      </c>
      <c r="O21" s="201">
        <v>52</v>
      </c>
      <c r="P21" s="201">
        <v>302</v>
      </c>
    </row>
    <row r="22" spans="1:16" ht="27.95" customHeight="1">
      <c r="A22" s="521"/>
      <c r="B22" s="507"/>
      <c r="C22" s="510" t="s">
        <v>306</v>
      </c>
      <c r="D22" s="511"/>
      <c r="E22" s="511"/>
      <c r="F22" s="512"/>
      <c r="G22" s="200">
        <v>473</v>
      </c>
      <c r="H22" s="199">
        <v>2196</v>
      </c>
      <c r="I22" s="203">
        <v>45</v>
      </c>
      <c r="J22" s="202">
        <v>225</v>
      </c>
      <c r="K22" s="201">
        <v>61</v>
      </c>
      <c r="L22" s="201">
        <v>187</v>
      </c>
      <c r="M22" s="201">
        <v>952</v>
      </c>
      <c r="N22" s="201">
        <v>333</v>
      </c>
      <c r="O22" s="201">
        <v>88</v>
      </c>
      <c r="P22" s="201">
        <v>412</v>
      </c>
    </row>
    <row r="23" spans="1:16" ht="27.95" customHeight="1">
      <c r="A23" s="521"/>
      <c r="B23" s="507"/>
      <c r="C23" s="513" t="s">
        <v>305</v>
      </c>
      <c r="D23" s="511"/>
      <c r="E23" s="511"/>
      <c r="F23" s="512"/>
      <c r="G23" s="200">
        <v>67</v>
      </c>
      <c r="H23" s="199">
        <v>217</v>
      </c>
      <c r="I23" s="203">
        <v>5</v>
      </c>
      <c r="J23" s="202">
        <v>21</v>
      </c>
      <c r="K23" s="201">
        <v>5</v>
      </c>
      <c r="L23" s="201">
        <v>9</v>
      </c>
      <c r="M23" s="201">
        <v>37</v>
      </c>
      <c r="N23" s="201">
        <v>11</v>
      </c>
      <c r="O23" s="196" t="s">
        <v>1</v>
      </c>
      <c r="P23" s="196" t="s">
        <v>1</v>
      </c>
    </row>
    <row r="24" spans="1:16" ht="27.95" customHeight="1">
      <c r="A24" s="521"/>
      <c r="B24" s="507"/>
      <c r="C24" s="493" t="s">
        <v>304</v>
      </c>
      <c r="D24" s="516"/>
      <c r="E24" s="516"/>
      <c r="F24" s="517"/>
      <c r="G24" s="200">
        <v>193</v>
      </c>
      <c r="H24" s="199">
        <v>898</v>
      </c>
      <c r="I24" s="203">
        <v>35</v>
      </c>
      <c r="J24" s="202">
        <v>176</v>
      </c>
      <c r="K24" s="201">
        <v>41</v>
      </c>
      <c r="L24" s="201">
        <v>116</v>
      </c>
      <c r="M24" s="201">
        <v>564</v>
      </c>
      <c r="N24" s="201">
        <v>168</v>
      </c>
      <c r="O24" s="201">
        <v>32</v>
      </c>
      <c r="P24" s="201">
        <v>144</v>
      </c>
    </row>
    <row r="25" spans="1:16" ht="27.95" customHeight="1">
      <c r="A25" s="521"/>
      <c r="B25" s="507"/>
      <c r="C25" s="493" t="s">
        <v>303</v>
      </c>
      <c r="D25" s="494"/>
      <c r="E25" s="494"/>
      <c r="F25" s="495"/>
      <c r="G25" s="200">
        <v>50</v>
      </c>
      <c r="H25" s="199">
        <v>268</v>
      </c>
      <c r="I25" s="203">
        <v>11</v>
      </c>
      <c r="J25" s="202">
        <v>80</v>
      </c>
      <c r="K25" s="201">
        <v>17</v>
      </c>
      <c r="L25" s="201">
        <v>16</v>
      </c>
      <c r="M25" s="201">
        <v>112</v>
      </c>
      <c r="N25" s="201">
        <v>28</v>
      </c>
      <c r="O25" s="201">
        <v>4</v>
      </c>
      <c r="P25" s="201">
        <v>30</v>
      </c>
    </row>
    <row r="26" spans="1:16" ht="27.95" customHeight="1">
      <c r="A26" s="521"/>
      <c r="B26" s="507"/>
      <c r="C26" s="513" t="s">
        <v>302</v>
      </c>
      <c r="D26" s="511"/>
      <c r="E26" s="511"/>
      <c r="F26" s="512"/>
      <c r="G26" s="200">
        <v>135</v>
      </c>
      <c r="H26" s="199">
        <v>916</v>
      </c>
      <c r="I26" s="203">
        <v>51</v>
      </c>
      <c r="J26" s="202">
        <v>377</v>
      </c>
      <c r="K26" s="201">
        <v>78</v>
      </c>
      <c r="L26" s="201">
        <v>102</v>
      </c>
      <c r="M26" s="201">
        <v>721</v>
      </c>
      <c r="N26" s="201">
        <v>208</v>
      </c>
      <c r="O26" s="201">
        <v>22</v>
      </c>
      <c r="P26" s="201">
        <v>149</v>
      </c>
    </row>
    <row r="27" spans="1:16" ht="27.95" customHeight="1">
      <c r="A27" s="521"/>
      <c r="B27" s="507"/>
      <c r="C27" s="513" t="s">
        <v>301</v>
      </c>
      <c r="D27" s="511"/>
      <c r="E27" s="511"/>
      <c r="F27" s="512"/>
      <c r="G27" s="200">
        <v>135</v>
      </c>
      <c r="H27" s="199">
        <v>288</v>
      </c>
      <c r="I27" s="196" t="s">
        <v>1</v>
      </c>
      <c r="J27" s="196" t="s">
        <v>1</v>
      </c>
      <c r="K27" s="196" t="s">
        <v>1</v>
      </c>
      <c r="L27" s="196" t="s">
        <v>1</v>
      </c>
      <c r="M27" s="196" t="s">
        <v>1</v>
      </c>
      <c r="N27" s="196" t="s">
        <v>1</v>
      </c>
      <c r="O27" s="196" t="s">
        <v>1</v>
      </c>
      <c r="P27" s="196" t="s">
        <v>1</v>
      </c>
    </row>
    <row r="28" spans="1:16" ht="27.95" customHeight="1">
      <c r="A28" s="522"/>
      <c r="B28" s="508"/>
      <c r="C28" s="513" t="s">
        <v>300</v>
      </c>
      <c r="D28" s="511"/>
      <c r="E28" s="511"/>
      <c r="F28" s="512"/>
      <c r="G28" s="200">
        <v>254</v>
      </c>
      <c r="H28" s="199">
        <v>902</v>
      </c>
      <c r="I28" s="203">
        <v>21</v>
      </c>
      <c r="J28" s="202">
        <v>90</v>
      </c>
      <c r="K28" s="201">
        <v>23</v>
      </c>
      <c r="L28" s="201">
        <v>92</v>
      </c>
      <c r="M28" s="201">
        <v>369</v>
      </c>
      <c r="N28" s="201">
        <v>140</v>
      </c>
      <c r="O28" s="201">
        <v>30</v>
      </c>
      <c r="P28" s="201">
        <v>122</v>
      </c>
    </row>
    <row r="29" spans="1:16" ht="15" customHeight="1">
      <c r="A29" s="514" t="s">
        <v>299</v>
      </c>
      <c r="B29" s="514"/>
      <c r="C29" s="514"/>
      <c r="D29" s="514"/>
      <c r="E29" s="514"/>
      <c r="F29" s="515"/>
      <c r="G29" s="200">
        <v>53</v>
      </c>
      <c r="H29" s="199">
        <v>147</v>
      </c>
      <c r="I29" s="198">
        <v>5</v>
      </c>
      <c r="J29" s="197">
        <v>23</v>
      </c>
      <c r="K29" s="196">
        <v>6</v>
      </c>
      <c r="L29" s="196">
        <v>7</v>
      </c>
      <c r="M29" s="196">
        <v>29</v>
      </c>
      <c r="N29" s="196">
        <v>12</v>
      </c>
      <c r="O29" s="196">
        <v>2</v>
      </c>
      <c r="P29" s="196">
        <v>10</v>
      </c>
    </row>
    <row r="30" spans="1:16" ht="15" customHeight="1" thickBot="1">
      <c r="A30" s="490" t="s">
        <v>298</v>
      </c>
      <c r="B30" s="490"/>
      <c r="C30" s="490"/>
      <c r="D30" s="490"/>
      <c r="E30" s="490"/>
      <c r="F30" s="491"/>
      <c r="G30" s="195">
        <v>3910</v>
      </c>
      <c r="H30" s="194">
        <v>3910</v>
      </c>
      <c r="I30" s="193" t="s">
        <v>1</v>
      </c>
      <c r="J30" s="193" t="s">
        <v>1</v>
      </c>
      <c r="K30" s="193" t="s">
        <v>1</v>
      </c>
      <c r="L30" s="193">
        <v>1</v>
      </c>
      <c r="M30" s="193">
        <v>1</v>
      </c>
      <c r="N30" s="193">
        <v>1</v>
      </c>
      <c r="O30" s="192" t="s">
        <v>1</v>
      </c>
      <c r="P30" s="192" t="s">
        <v>1</v>
      </c>
    </row>
    <row r="31" spans="1:16" s="1" customFormat="1" ht="24" customHeight="1">
      <c r="A31" s="191" t="s">
        <v>297</v>
      </c>
      <c r="M31" s="305" t="s">
        <v>296</v>
      </c>
      <c r="N31" s="305"/>
      <c r="O31" s="305"/>
      <c r="P31" s="305"/>
    </row>
  </sheetData>
  <mergeCells count="37">
    <mergeCell ref="M31:P31"/>
    <mergeCell ref="O4:O9"/>
    <mergeCell ref="P4:P9"/>
    <mergeCell ref="I3:P3"/>
    <mergeCell ref="N4:N9"/>
    <mergeCell ref="M4:M9"/>
    <mergeCell ref="I4:I9"/>
    <mergeCell ref="J4:J9"/>
    <mergeCell ref="K4:K9"/>
    <mergeCell ref="L4:L9"/>
    <mergeCell ref="A2:P2"/>
    <mergeCell ref="B13:B17"/>
    <mergeCell ref="C22:F22"/>
    <mergeCell ref="C23:F23"/>
    <mergeCell ref="A29:F29"/>
    <mergeCell ref="C13:F13"/>
    <mergeCell ref="C15:F15"/>
    <mergeCell ref="C24:F24"/>
    <mergeCell ref="C14:F14"/>
    <mergeCell ref="C19:F19"/>
    <mergeCell ref="A12:A28"/>
    <mergeCell ref="C21:F21"/>
    <mergeCell ref="C26:F26"/>
    <mergeCell ref="C27:F27"/>
    <mergeCell ref="C25:F25"/>
    <mergeCell ref="C28:F28"/>
    <mergeCell ref="H3:H9"/>
    <mergeCell ref="G3:G9"/>
    <mergeCell ref="A30:F30"/>
    <mergeCell ref="A11:F11"/>
    <mergeCell ref="C16:F16"/>
    <mergeCell ref="C17:F17"/>
    <mergeCell ref="C18:F18"/>
    <mergeCell ref="B12:F12"/>
    <mergeCell ref="A3:F9"/>
    <mergeCell ref="B18:B28"/>
    <mergeCell ref="C20:F20"/>
  </mergeCells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Footer>&amp;C&amp;"ＭＳ Ｐ明朝,標準"－１６－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0CEEB-8A29-417D-9305-9F508E55A601}">
  <dimension ref="A1:F31"/>
  <sheetViews>
    <sheetView view="pageBreakPreview" zoomScale="90" zoomScaleNormal="100" zoomScaleSheetLayoutView="90" workbookViewId="0"/>
  </sheetViews>
  <sheetFormatPr defaultRowHeight="23.1" customHeight="1"/>
  <cols>
    <col min="1" max="2" width="6.625" style="21" customWidth="1"/>
    <col min="3" max="3" width="5.625" style="210" customWidth="1"/>
    <col min="4" max="4" width="9.125" style="21" customWidth="1"/>
    <col min="5" max="6" width="22.125" style="21" customWidth="1"/>
    <col min="7" max="16384" width="9" style="21"/>
  </cols>
  <sheetData>
    <row r="1" spans="1:6" ht="24" customHeight="1"/>
    <row r="2" spans="1:6" ht="24" customHeight="1" thickBot="1">
      <c r="A2" s="12" t="s">
        <v>413</v>
      </c>
      <c r="B2" s="60"/>
      <c r="C2" s="60"/>
      <c r="D2" s="60"/>
      <c r="E2" s="224"/>
      <c r="F2" s="224"/>
    </row>
    <row r="3" spans="1:6" ht="23.1" customHeight="1">
      <c r="A3" s="397" t="s">
        <v>412</v>
      </c>
      <c r="B3" s="397"/>
      <c r="C3" s="397"/>
      <c r="D3" s="536"/>
      <c r="E3" s="240" t="s">
        <v>385</v>
      </c>
      <c r="F3" s="240" t="s">
        <v>411</v>
      </c>
    </row>
    <row r="4" spans="1:6" ht="23.1" customHeight="1">
      <c r="A4" s="514" t="s">
        <v>410</v>
      </c>
      <c r="B4" s="514"/>
      <c r="C4" s="514"/>
      <c r="D4" s="515"/>
      <c r="E4" s="239">
        <v>12709</v>
      </c>
      <c r="F4" s="239">
        <f>F5+F16</f>
        <v>12941</v>
      </c>
    </row>
    <row r="5" spans="1:6" ht="23.1" customHeight="1">
      <c r="A5" s="537" t="s">
        <v>409</v>
      </c>
      <c r="B5" s="540" t="s">
        <v>408</v>
      </c>
      <c r="C5" s="514"/>
      <c r="D5" s="515"/>
      <c r="E5" s="238">
        <v>12672</v>
      </c>
      <c r="F5" s="238">
        <f>SUM(F6:F15)</f>
        <v>12897</v>
      </c>
    </row>
    <row r="6" spans="1:6" ht="23.1" customHeight="1">
      <c r="A6" s="538"/>
      <c r="B6" s="540" t="s">
        <v>407</v>
      </c>
      <c r="C6" s="514"/>
      <c r="D6" s="515"/>
      <c r="E6" s="238">
        <v>3318</v>
      </c>
      <c r="F6" s="238">
        <v>3910</v>
      </c>
    </row>
    <row r="7" spans="1:6" ht="23.1" customHeight="1">
      <c r="A7" s="538"/>
      <c r="B7" s="540" t="s">
        <v>406</v>
      </c>
      <c r="C7" s="514"/>
      <c r="D7" s="515"/>
      <c r="E7" s="238">
        <v>3535</v>
      </c>
      <c r="F7" s="238">
        <v>3745</v>
      </c>
    </row>
    <row r="8" spans="1:6" ht="23.1" customHeight="1">
      <c r="A8" s="538"/>
      <c r="B8" s="540" t="s">
        <v>405</v>
      </c>
      <c r="C8" s="514"/>
      <c r="D8" s="515"/>
      <c r="E8" s="238">
        <v>2511</v>
      </c>
      <c r="F8" s="238">
        <v>2427</v>
      </c>
    </row>
    <row r="9" spans="1:6" ht="23.1" customHeight="1">
      <c r="A9" s="538"/>
      <c r="B9" s="540" t="s">
        <v>404</v>
      </c>
      <c r="C9" s="514"/>
      <c r="D9" s="515"/>
      <c r="E9" s="238">
        <v>1664</v>
      </c>
      <c r="F9" s="238">
        <v>1530</v>
      </c>
    </row>
    <row r="10" spans="1:6" ht="23.1" customHeight="1">
      <c r="A10" s="538"/>
      <c r="B10" s="540" t="s">
        <v>403</v>
      </c>
      <c r="C10" s="514"/>
      <c r="D10" s="515"/>
      <c r="E10" s="238">
        <v>849</v>
      </c>
      <c r="F10" s="238">
        <v>754</v>
      </c>
    </row>
    <row r="11" spans="1:6" ht="23.1" customHeight="1">
      <c r="A11" s="538"/>
      <c r="B11" s="540" t="s">
        <v>402</v>
      </c>
      <c r="C11" s="514"/>
      <c r="D11" s="515"/>
      <c r="E11" s="238">
        <v>495</v>
      </c>
      <c r="F11" s="238">
        <v>328</v>
      </c>
    </row>
    <row r="12" spans="1:6" ht="23.1" customHeight="1">
      <c r="A12" s="538"/>
      <c r="B12" s="540" t="s">
        <v>401</v>
      </c>
      <c r="C12" s="514"/>
      <c r="D12" s="515"/>
      <c r="E12" s="238">
        <v>211</v>
      </c>
      <c r="F12" s="238">
        <v>146</v>
      </c>
    </row>
    <row r="13" spans="1:6" ht="23.1" customHeight="1">
      <c r="A13" s="538"/>
      <c r="B13" s="540" t="s">
        <v>400</v>
      </c>
      <c r="C13" s="514"/>
      <c r="D13" s="515"/>
      <c r="E13" s="238">
        <v>62</v>
      </c>
      <c r="F13" s="238">
        <v>42</v>
      </c>
    </row>
    <row r="14" spans="1:6" ht="23.1" customHeight="1">
      <c r="A14" s="538"/>
      <c r="B14" s="540" t="s">
        <v>399</v>
      </c>
      <c r="C14" s="514"/>
      <c r="D14" s="515"/>
      <c r="E14" s="238">
        <v>25</v>
      </c>
      <c r="F14" s="238">
        <v>10</v>
      </c>
    </row>
    <row r="15" spans="1:6" ht="23.1" customHeight="1">
      <c r="A15" s="539"/>
      <c r="B15" s="540" t="s">
        <v>398</v>
      </c>
      <c r="C15" s="514"/>
      <c r="D15" s="515"/>
      <c r="E15" s="238">
        <v>2</v>
      </c>
      <c r="F15" s="238">
        <v>5</v>
      </c>
    </row>
    <row r="16" spans="1:6" ht="23.1" customHeight="1" thickBot="1">
      <c r="A16" s="490" t="s">
        <v>397</v>
      </c>
      <c r="B16" s="490"/>
      <c r="C16" s="490"/>
      <c r="D16" s="491"/>
      <c r="E16" s="237">
        <v>37</v>
      </c>
      <c r="F16" s="237">
        <v>44</v>
      </c>
    </row>
    <row r="17" spans="1:6" s="25" customFormat="1" ht="24" customHeight="1">
      <c r="A17" s="236"/>
      <c r="B17" s="177"/>
      <c r="C17" s="177"/>
      <c r="D17" s="177"/>
      <c r="F17" s="13" t="s">
        <v>334</v>
      </c>
    </row>
    <row r="21" spans="1:6" ht="23.1" customHeight="1">
      <c r="C21" s="21"/>
    </row>
    <row r="22" spans="1:6" ht="23.1" customHeight="1">
      <c r="C22" s="21"/>
    </row>
    <row r="23" spans="1:6" ht="23.1" customHeight="1">
      <c r="C23" s="21"/>
    </row>
    <row r="24" spans="1:6" ht="23.1" customHeight="1">
      <c r="C24" s="21"/>
    </row>
    <row r="25" spans="1:6" ht="23.1" customHeight="1">
      <c r="C25" s="21"/>
    </row>
    <row r="26" spans="1:6" ht="23.1" customHeight="1">
      <c r="C26" s="21"/>
    </row>
    <row r="27" spans="1:6" ht="23.1" customHeight="1">
      <c r="C27" s="21"/>
    </row>
    <row r="28" spans="1:6" ht="23.1" customHeight="1">
      <c r="C28" s="21"/>
    </row>
    <row r="29" spans="1:6" ht="23.1" customHeight="1">
      <c r="C29" s="21"/>
    </row>
    <row r="30" spans="1:6" ht="23.1" customHeight="1">
      <c r="C30" s="21"/>
    </row>
    <row r="31" spans="1:6" ht="23.1" customHeight="1">
      <c r="C31" s="21"/>
    </row>
  </sheetData>
  <mergeCells count="15">
    <mergeCell ref="A16:D16"/>
    <mergeCell ref="B12:D12"/>
    <mergeCell ref="B13:D13"/>
    <mergeCell ref="B14:D14"/>
    <mergeCell ref="B15:D15"/>
    <mergeCell ref="A3:D3"/>
    <mergeCell ref="A4:D4"/>
    <mergeCell ref="A5:A15"/>
    <mergeCell ref="B5:D5"/>
    <mergeCell ref="B6:D6"/>
    <mergeCell ref="B7:D7"/>
    <mergeCell ref="B8:D8"/>
    <mergeCell ref="B9:D9"/>
    <mergeCell ref="B10:D10"/>
    <mergeCell ref="B11:D11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Ｐ明朝,標準"－１７－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D434A-DFAE-4050-B826-9CEF3868B952}">
  <dimension ref="A1:J32"/>
  <sheetViews>
    <sheetView view="pageBreakPreview" zoomScaleNormal="100" zoomScaleSheetLayoutView="100" workbookViewId="0"/>
  </sheetViews>
  <sheetFormatPr defaultColWidth="8.625" defaultRowHeight="24.95" customHeight="1"/>
  <cols>
    <col min="1" max="1" width="9.625" style="1" customWidth="1"/>
    <col min="2" max="7" width="8.625" style="1"/>
    <col min="8" max="8" width="8.5" style="1" customWidth="1"/>
    <col min="9" max="16384" width="8.625" style="1"/>
  </cols>
  <sheetData>
    <row r="1" spans="1:10" ht="9.75" customHeight="1"/>
    <row r="2" spans="1:10" ht="24" customHeight="1">
      <c r="A2" s="62" t="s">
        <v>66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ht="24.95" customHeight="1">
      <c r="A3" s="61"/>
      <c r="B3" s="61"/>
      <c r="C3" s="61"/>
      <c r="D3" s="61"/>
    </row>
    <row r="4" spans="1:10" ht="24" customHeight="1" thickBot="1">
      <c r="A4" s="12" t="s">
        <v>65</v>
      </c>
      <c r="B4" s="60"/>
      <c r="C4" s="60"/>
      <c r="D4" s="60"/>
      <c r="E4" s="60"/>
      <c r="F4" s="60"/>
      <c r="G4" s="60"/>
      <c r="H4" s="60"/>
      <c r="I4" s="59"/>
      <c r="J4" s="59"/>
    </row>
    <row r="5" spans="1:10" ht="24.95" customHeight="1">
      <c r="A5" s="303" t="s">
        <v>55</v>
      </c>
      <c r="B5" s="306" t="s">
        <v>64</v>
      </c>
      <c r="C5" s="307"/>
      <c r="D5" s="307"/>
      <c r="E5" s="308"/>
      <c r="F5" s="306" t="s">
        <v>63</v>
      </c>
      <c r="G5" s="307"/>
      <c r="H5" s="307"/>
      <c r="I5" s="3"/>
      <c r="J5" s="3"/>
    </row>
    <row r="6" spans="1:10" ht="24.95" customHeight="1">
      <c r="A6" s="304"/>
      <c r="B6" s="33" t="s">
        <v>62</v>
      </c>
      <c r="C6" s="33" t="s">
        <v>61</v>
      </c>
      <c r="D6" s="33" t="s">
        <v>60</v>
      </c>
      <c r="E6" s="33" t="s">
        <v>59</v>
      </c>
      <c r="F6" s="33" t="s">
        <v>58</v>
      </c>
      <c r="G6" s="33" t="s">
        <v>57</v>
      </c>
      <c r="H6" s="31" t="s">
        <v>45</v>
      </c>
      <c r="I6" s="3"/>
    </row>
    <row r="7" spans="1:10" ht="24.95" customHeight="1">
      <c r="A7" s="58"/>
      <c r="B7" s="51" t="s">
        <v>56</v>
      </c>
      <c r="C7" s="57" t="s">
        <v>44</v>
      </c>
      <c r="D7" s="57" t="s">
        <v>44</v>
      </c>
      <c r="E7" s="57" t="s">
        <v>44</v>
      </c>
      <c r="F7" s="51" t="s">
        <v>44</v>
      </c>
      <c r="G7" s="57" t="s">
        <v>44</v>
      </c>
      <c r="H7" s="57" t="s">
        <v>44</v>
      </c>
    </row>
    <row r="8" spans="1:10" ht="24.95" customHeight="1">
      <c r="A8" s="7" t="s">
        <v>41</v>
      </c>
      <c r="B8" s="48">
        <v>13799</v>
      </c>
      <c r="C8" s="48">
        <v>33521</v>
      </c>
      <c r="D8" s="48">
        <v>15871</v>
      </c>
      <c r="E8" s="48">
        <v>17650</v>
      </c>
      <c r="F8" s="49">
        <v>192</v>
      </c>
      <c r="G8" s="42">
        <v>474</v>
      </c>
      <c r="H8" s="54">
        <f t="shared" ref="H8:H13" si="0">F8-G8</f>
        <v>-282</v>
      </c>
    </row>
    <row r="9" spans="1:10" ht="24.95" customHeight="1">
      <c r="A9" s="7" t="s">
        <v>40</v>
      </c>
      <c r="B9" s="47">
        <v>13915</v>
      </c>
      <c r="C9" s="47">
        <v>32976</v>
      </c>
      <c r="D9" s="47">
        <v>15664</v>
      </c>
      <c r="E9" s="56">
        <v>17312</v>
      </c>
      <c r="F9" s="43">
        <v>192</v>
      </c>
      <c r="G9" s="42">
        <v>558</v>
      </c>
      <c r="H9" s="54">
        <f t="shared" si="0"/>
        <v>-366</v>
      </c>
    </row>
    <row r="10" spans="1:10" ht="24.95" customHeight="1">
      <c r="A10" s="7" t="s">
        <v>39</v>
      </c>
      <c r="B10" s="47">
        <v>14024</v>
      </c>
      <c r="C10" s="47">
        <v>32487</v>
      </c>
      <c r="D10" s="47">
        <v>15437</v>
      </c>
      <c r="E10" s="56">
        <v>17050</v>
      </c>
      <c r="F10" s="43">
        <v>185</v>
      </c>
      <c r="G10" s="42">
        <v>538</v>
      </c>
      <c r="H10" s="54">
        <f t="shared" si="0"/>
        <v>-353</v>
      </c>
    </row>
    <row r="11" spans="1:10" ht="24.75" customHeight="1">
      <c r="A11" s="7" t="s">
        <v>38</v>
      </c>
      <c r="B11" s="47">
        <v>13979</v>
      </c>
      <c r="C11" s="47">
        <v>31753</v>
      </c>
      <c r="D11" s="47">
        <v>15069</v>
      </c>
      <c r="E11" s="56">
        <v>16684</v>
      </c>
      <c r="F11" s="43">
        <v>157</v>
      </c>
      <c r="G11" s="42">
        <v>593</v>
      </c>
      <c r="H11" s="54">
        <f t="shared" si="0"/>
        <v>-436</v>
      </c>
    </row>
    <row r="12" spans="1:10" ht="24.95" customHeight="1">
      <c r="A12" s="7" t="s">
        <v>37</v>
      </c>
      <c r="B12" s="47">
        <v>14076</v>
      </c>
      <c r="C12" s="47">
        <v>31307</v>
      </c>
      <c r="D12" s="47">
        <v>14840</v>
      </c>
      <c r="E12" s="56">
        <v>16467</v>
      </c>
      <c r="F12" s="43">
        <v>148</v>
      </c>
      <c r="G12" s="42">
        <v>531</v>
      </c>
      <c r="H12" s="54">
        <f t="shared" si="0"/>
        <v>-383</v>
      </c>
    </row>
    <row r="13" spans="1:10" ht="24.95" customHeight="1">
      <c r="A13" s="7" t="s">
        <v>36</v>
      </c>
      <c r="B13" s="47">
        <v>14008</v>
      </c>
      <c r="C13" s="47">
        <v>30609</v>
      </c>
      <c r="D13" s="47">
        <v>14496</v>
      </c>
      <c r="E13" s="55">
        <v>16113</v>
      </c>
      <c r="F13" s="43">
        <v>130</v>
      </c>
      <c r="G13" s="42">
        <v>539</v>
      </c>
      <c r="H13" s="54">
        <f t="shared" si="0"/>
        <v>-409</v>
      </c>
    </row>
    <row r="14" spans="1:10" ht="15" customHeight="1" thickBot="1">
      <c r="A14" s="41"/>
      <c r="B14" s="40"/>
      <c r="C14" s="6"/>
      <c r="D14" s="6"/>
      <c r="E14" s="6"/>
      <c r="F14" s="40"/>
      <c r="G14" s="6"/>
      <c r="H14" s="6"/>
    </row>
    <row r="16" spans="1:10" ht="24.95" customHeight="1" thickBot="1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ht="24.95" customHeight="1">
      <c r="A17" s="303" t="s">
        <v>55</v>
      </c>
      <c r="B17" s="306" t="s">
        <v>54</v>
      </c>
      <c r="C17" s="307"/>
      <c r="D17" s="308"/>
      <c r="E17" s="306" t="s">
        <v>53</v>
      </c>
      <c r="F17" s="307"/>
      <c r="G17" s="308"/>
      <c r="H17" s="309" t="s">
        <v>52</v>
      </c>
      <c r="I17" s="309" t="s">
        <v>51</v>
      </c>
      <c r="J17" s="311" t="s">
        <v>50</v>
      </c>
    </row>
    <row r="18" spans="1:10" ht="24.95" customHeight="1">
      <c r="A18" s="304"/>
      <c r="B18" s="32" t="s">
        <v>49</v>
      </c>
      <c r="C18" s="31" t="s">
        <v>48</v>
      </c>
      <c r="D18" s="33" t="s">
        <v>45</v>
      </c>
      <c r="E18" s="32" t="s">
        <v>47</v>
      </c>
      <c r="F18" s="31" t="s">
        <v>46</v>
      </c>
      <c r="G18" s="33" t="s">
        <v>45</v>
      </c>
      <c r="H18" s="310"/>
      <c r="I18" s="310"/>
      <c r="J18" s="312"/>
    </row>
    <row r="19" spans="1:10" ht="24.95" customHeight="1">
      <c r="B19" s="53" t="s">
        <v>44</v>
      </c>
      <c r="C19" s="52" t="s">
        <v>44</v>
      </c>
      <c r="D19" s="52" t="s">
        <v>44</v>
      </c>
      <c r="E19" s="51" t="s">
        <v>44</v>
      </c>
      <c r="F19" s="50" t="s">
        <v>44</v>
      </c>
      <c r="G19" s="50" t="s">
        <v>44</v>
      </c>
      <c r="H19" s="51" t="s">
        <v>43</v>
      </c>
      <c r="I19" s="50" t="s">
        <v>43</v>
      </c>
      <c r="J19" s="50" t="s">
        <v>43</v>
      </c>
    </row>
    <row r="20" spans="1:10" ht="24.95" customHeight="1">
      <c r="A20" s="7" t="s">
        <v>42</v>
      </c>
      <c r="B20" s="48">
        <v>1031</v>
      </c>
      <c r="C20" s="48">
        <v>1168</v>
      </c>
      <c r="D20" s="46">
        <f t="shared" ref="D20:D26" si="1">B20-C20</f>
        <v>-137</v>
      </c>
      <c r="E20" s="49">
        <v>11</v>
      </c>
      <c r="F20" s="42">
        <v>12</v>
      </c>
      <c r="G20" s="44">
        <f t="shared" ref="G20:G26" si="2">E20-F20</f>
        <v>-1</v>
      </c>
      <c r="H20" s="49">
        <v>514</v>
      </c>
      <c r="I20" s="42">
        <v>115</v>
      </c>
      <c r="J20" s="42">
        <v>1</v>
      </c>
    </row>
    <row r="21" spans="1:10" ht="24.95" customHeight="1">
      <c r="A21" s="7" t="s">
        <v>41</v>
      </c>
      <c r="B21" s="48">
        <v>966</v>
      </c>
      <c r="C21" s="48">
        <v>1225</v>
      </c>
      <c r="D21" s="46">
        <f t="shared" si="1"/>
        <v>-259</v>
      </c>
      <c r="E21" s="45">
        <v>5</v>
      </c>
      <c r="F21" s="42">
        <v>13</v>
      </c>
      <c r="G21" s="44">
        <f t="shared" si="2"/>
        <v>-8</v>
      </c>
      <c r="H21" s="43">
        <v>429</v>
      </c>
      <c r="I21" s="42">
        <v>116</v>
      </c>
      <c r="J21" s="42">
        <v>2</v>
      </c>
    </row>
    <row r="22" spans="1:10" ht="24.95" customHeight="1">
      <c r="A22" s="7" t="s">
        <v>40</v>
      </c>
      <c r="B22" s="47">
        <v>990</v>
      </c>
      <c r="C22" s="47">
        <v>1156</v>
      </c>
      <c r="D22" s="46">
        <f t="shared" si="1"/>
        <v>-166</v>
      </c>
      <c r="E22" s="45">
        <v>11</v>
      </c>
      <c r="F22" s="42">
        <v>10</v>
      </c>
      <c r="G22" s="44">
        <f t="shared" si="2"/>
        <v>1</v>
      </c>
      <c r="H22" s="43">
        <v>416</v>
      </c>
      <c r="I22" s="42">
        <v>85</v>
      </c>
      <c r="J22" s="42">
        <v>4</v>
      </c>
    </row>
    <row r="23" spans="1:10" ht="24.95" customHeight="1">
      <c r="A23" s="7" t="s">
        <v>39</v>
      </c>
      <c r="B23" s="47">
        <v>1075</v>
      </c>
      <c r="C23" s="47">
        <v>1232</v>
      </c>
      <c r="D23" s="46">
        <f t="shared" si="1"/>
        <v>-157</v>
      </c>
      <c r="E23" s="45">
        <v>24</v>
      </c>
      <c r="F23" s="42">
        <v>12</v>
      </c>
      <c r="G23" s="44">
        <f t="shared" si="2"/>
        <v>12</v>
      </c>
      <c r="H23" s="43">
        <v>416</v>
      </c>
      <c r="I23" s="42">
        <v>78</v>
      </c>
      <c r="J23" s="42">
        <v>3</v>
      </c>
    </row>
    <row r="24" spans="1:10" ht="23.25" customHeight="1">
      <c r="A24" s="7" t="s">
        <v>38</v>
      </c>
      <c r="B24" s="47">
        <v>1023</v>
      </c>
      <c r="C24" s="47">
        <v>1244</v>
      </c>
      <c r="D24" s="46">
        <f t="shared" si="1"/>
        <v>-221</v>
      </c>
      <c r="E24" s="45">
        <v>11</v>
      </c>
      <c r="F24" s="42">
        <v>17</v>
      </c>
      <c r="G24" s="44">
        <f t="shared" si="2"/>
        <v>-6</v>
      </c>
      <c r="H24" s="43">
        <v>378</v>
      </c>
      <c r="I24" s="42">
        <v>85</v>
      </c>
      <c r="J24" s="42">
        <v>0</v>
      </c>
    </row>
    <row r="25" spans="1:10" ht="24.95" customHeight="1">
      <c r="A25" s="7" t="s">
        <v>37</v>
      </c>
      <c r="B25" s="47">
        <v>965</v>
      </c>
      <c r="C25" s="47">
        <v>1122</v>
      </c>
      <c r="D25" s="46">
        <f t="shared" si="1"/>
        <v>-157</v>
      </c>
      <c r="E25" s="45">
        <v>12</v>
      </c>
      <c r="F25" s="42">
        <v>13</v>
      </c>
      <c r="G25" s="44">
        <f t="shared" si="2"/>
        <v>-1</v>
      </c>
      <c r="H25" s="43">
        <v>373</v>
      </c>
      <c r="I25" s="42">
        <v>95</v>
      </c>
      <c r="J25" s="42">
        <v>0</v>
      </c>
    </row>
    <row r="26" spans="1:10" ht="24.95" customHeight="1">
      <c r="A26" s="7" t="s">
        <v>36</v>
      </c>
      <c r="B26" s="47">
        <v>1028</v>
      </c>
      <c r="C26" s="47">
        <v>1246</v>
      </c>
      <c r="D26" s="46">
        <f t="shared" si="1"/>
        <v>-218</v>
      </c>
      <c r="E26" s="45">
        <v>15</v>
      </c>
      <c r="F26" s="42">
        <v>6</v>
      </c>
      <c r="G26" s="44">
        <f t="shared" si="2"/>
        <v>9</v>
      </c>
      <c r="H26" s="43">
        <v>423</v>
      </c>
      <c r="I26" s="42">
        <v>78</v>
      </c>
      <c r="J26" s="42">
        <v>6</v>
      </c>
    </row>
    <row r="27" spans="1:10" ht="15" customHeight="1" thickBot="1">
      <c r="A27" s="41"/>
      <c r="B27" s="40"/>
      <c r="C27" s="6"/>
      <c r="D27" s="6"/>
      <c r="E27" s="39"/>
      <c r="F27" s="38"/>
      <c r="G27" s="38"/>
      <c r="H27" s="39"/>
      <c r="I27" s="38"/>
      <c r="J27" s="38"/>
    </row>
    <row r="28" spans="1:10" s="25" customFormat="1" ht="24" customHeight="1">
      <c r="A28" s="25" t="s">
        <v>35</v>
      </c>
      <c r="I28" s="305" t="s">
        <v>34</v>
      </c>
      <c r="J28" s="305"/>
    </row>
    <row r="29" spans="1:10" s="25" customFormat="1" ht="24" customHeight="1">
      <c r="A29" s="25" t="s">
        <v>33</v>
      </c>
    </row>
    <row r="30" spans="1:10" s="25" customFormat="1" ht="24" customHeight="1">
      <c r="A30" s="25" t="s">
        <v>32</v>
      </c>
    </row>
    <row r="31" spans="1:10" s="25" customFormat="1" ht="24" customHeight="1">
      <c r="A31" s="25" t="s">
        <v>31</v>
      </c>
    </row>
    <row r="32" spans="1:10" s="25" customFormat="1" ht="24" customHeight="1"/>
  </sheetData>
  <mergeCells count="10">
    <mergeCell ref="A5:A6"/>
    <mergeCell ref="A17:A18"/>
    <mergeCell ref="I28:J28"/>
    <mergeCell ref="F5:H5"/>
    <mergeCell ref="B5:E5"/>
    <mergeCell ref="B17:D17"/>
    <mergeCell ref="E17:G17"/>
    <mergeCell ref="H17:H18"/>
    <mergeCell ref="I17:I18"/>
    <mergeCell ref="J17:J18"/>
  </mergeCells>
  <phoneticPr fontId="2"/>
  <pageMargins left="0.78740157480314965" right="0.59055118110236227" top="0.98425196850393704" bottom="0.98425196850393704" header="0.51181102362204722" footer="0.51181102362204722"/>
  <pageSetup paperSize="8" orientation="portrait" horizontalDpi="300" verticalDpi="300" r:id="rId1"/>
  <headerFooter alignWithMargins="0">
    <oddFooter>&amp;C&amp;"ＭＳ Ｐ明朝,標準"－４－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E8D49-A637-4C52-9CD9-C0084AE1C705}">
  <dimension ref="A1:G58"/>
  <sheetViews>
    <sheetView view="pageBreakPreview" zoomScale="112" zoomScaleNormal="100" zoomScaleSheetLayoutView="112" workbookViewId="0"/>
  </sheetViews>
  <sheetFormatPr defaultRowHeight="12.95" customHeight="1"/>
  <cols>
    <col min="1" max="1" width="15.5" style="191" customWidth="1"/>
    <col min="2" max="6" width="11.25" style="280" customWidth="1"/>
    <col min="7" max="7" width="11.25" style="21" customWidth="1"/>
    <col min="8" max="16384" width="9" style="21"/>
  </cols>
  <sheetData>
    <row r="1" spans="1:7" ht="24" customHeight="1" thickBot="1">
      <c r="A1" s="12" t="s">
        <v>495</v>
      </c>
      <c r="B1" s="281"/>
      <c r="C1" s="275"/>
      <c r="D1" s="275"/>
      <c r="E1" s="275"/>
      <c r="F1" s="275"/>
      <c r="G1" s="5" t="s">
        <v>494</v>
      </c>
    </row>
    <row r="2" spans="1:7" ht="13.5">
      <c r="A2" s="316" t="s">
        <v>493</v>
      </c>
      <c r="B2" s="313" t="s">
        <v>492</v>
      </c>
      <c r="C2" s="314"/>
      <c r="D2" s="315"/>
      <c r="E2" s="313" t="s">
        <v>491</v>
      </c>
      <c r="F2" s="314"/>
      <c r="G2" s="314"/>
    </row>
    <row r="3" spans="1:7" ht="13.5">
      <c r="A3" s="317"/>
      <c r="B3" s="272" t="s">
        <v>281</v>
      </c>
      <c r="C3" s="271" t="s">
        <v>60</v>
      </c>
      <c r="D3" s="272" t="s">
        <v>59</v>
      </c>
      <c r="E3" s="270" t="s">
        <v>281</v>
      </c>
      <c r="F3" s="271" t="s">
        <v>60</v>
      </c>
      <c r="G3" s="270" t="s">
        <v>59</v>
      </c>
    </row>
    <row r="4" spans="1:7" ht="18.75">
      <c r="A4" s="273" t="s">
        <v>490</v>
      </c>
      <c r="B4" s="276">
        <f t="shared" ref="B4:G4" si="0">SUM(B5:B53)</f>
        <v>1028</v>
      </c>
      <c r="C4" s="277">
        <f t="shared" si="0"/>
        <v>499</v>
      </c>
      <c r="D4" s="277">
        <f t="shared" si="0"/>
        <v>529</v>
      </c>
      <c r="E4" s="277">
        <f t="shared" si="0"/>
        <v>1246</v>
      </c>
      <c r="F4" s="277">
        <f t="shared" si="0"/>
        <v>582</v>
      </c>
      <c r="G4" s="293">
        <f t="shared" si="0"/>
        <v>664</v>
      </c>
    </row>
    <row r="5" spans="1:7" ht="13.15" customHeight="1">
      <c r="A5" s="274" t="s">
        <v>489</v>
      </c>
      <c r="B5" s="287">
        <f t="shared" ref="B5:B36" si="1">SUM(C5:D5)</f>
        <v>9</v>
      </c>
      <c r="C5" s="288">
        <v>7</v>
      </c>
      <c r="D5" s="288">
        <v>2</v>
      </c>
      <c r="E5" s="288">
        <f t="shared" ref="E5:E36" si="2">SUM(F5:G5)</f>
        <v>7</v>
      </c>
      <c r="F5" s="288">
        <v>5</v>
      </c>
      <c r="G5" s="30">
        <v>2</v>
      </c>
    </row>
    <row r="6" spans="1:7" ht="13.15" customHeight="1">
      <c r="A6" s="8" t="s">
        <v>488</v>
      </c>
      <c r="B6" s="289">
        <f t="shared" si="1"/>
        <v>0</v>
      </c>
      <c r="C6" s="288">
        <v>0</v>
      </c>
      <c r="D6" s="288">
        <v>0</v>
      </c>
      <c r="E6" s="288">
        <f t="shared" si="2"/>
        <v>0</v>
      </c>
      <c r="F6" s="288">
        <v>0</v>
      </c>
      <c r="G6" s="30">
        <v>0</v>
      </c>
    </row>
    <row r="7" spans="1:7" ht="13.15" customHeight="1">
      <c r="A7" s="8" t="s">
        <v>487</v>
      </c>
      <c r="B7" s="289">
        <f t="shared" si="1"/>
        <v>0</v>
      </c>
      <c r="C7" s="288">
        <v>0</v>
      </c>
      <c r="D7" s="288">
        <v>0</v>
      </c>
      <c r="E7" s="288">
        <f t="shared" si="2"/>
        <v>0</v>
      </c>
      <c r="F7" s="288">
        <v>0</v>
      </c>
      <c r="G7" s="30">
        <v>0</v>
      </c>
    </row>
    <row r="8" spans="1:7" ht="13.15" customHeight="1">
      <c r="A8" s="8" t="s">
        <v>486</v>
      </c>
      <c r="B8" s="289">
        <f t="shared" si="1"/>
        <v>2</v>
      </c>
      <c r="C8" s="288">
        <v>2</v>
      </c>
      <c r="D8" s="288">
        <v>0</v>
      </c>
      <c r="E8" s="288">
        <f t="shared" si="2"/>
        <v>5</v>
      </c>
      <c r="F8" s="288">
        <v>4</v>
      </c>
      <c r="G8" s="30">
        <v>1</v>
      </c>
    </row>
    <row r="9" spans="1:7" ht="13.15" customHeight="1">
      <c r="A9" s="8" t="s">
        <v>485</v>
      </c>
      <c r="B9" s="289">
        <f t="shared" si="1"/>
        <v>0</v>
      </c>
      <c r="C9" s="288">
        <v>0</v>
      </c>
      <c r="D9" s="288">
        <v>0</v>
      </c>
      <c r="E9" s="288">
        <f t="shared" si="2"/>
        <v>0</v>
      </c>
      <c r="F9" s="288">
        <v>0</v>
      </c>
      <c r="G9" s="30">
        <v>0</v>
      </c>
    </row>
    <row r="10" spans="1:7" ht="13.15" customHeight="1">
      <c r="A10" s="8" t="s">
        <v>484</v>
      </c>
      <c r="B10" s="289">
        <f t="shared" si="1"/>
        <v>0</v>
      </c>
      <c r="C10" s="288">
        <v>0</v>
      </c>
      <c r="D10" s="288">
        <v>0</v>
      </c>
      <c r="E10" s="288">
        <f t="shared" si="2"/>
        <v>3</v>
      </c>
      <c r="F10" s="288">
        <v>1</v>
      </c>
      <c r="G10" s="30">
        <v>2</v>
      </c>
    </row>
    <row r="11" spans="1:7" ht="13.15" customHeight="1">
      <c r="A11" s="8" t="s">
        <v>483</v>
      </c>
      <c r="B11" s="289">
        <f t="shared" si="1"/>
        <v>0</v>
      </c>
      <c r="C11" s="288">
        <v>0</v>
      </c>
      <c r="D11" s="288">
        <v>0</v>
      </c>
      <c r="E11" s="288">
        <f t="shared" si="2"/>
        <v>0</v>
      </c>
      <c r="F11" s="288">
        <v>0</v>
      </c>
      <c r="G11" s="30">
        <v>0</v>
      </c>
    </row>
    <row r="12" spans="1:7" ht="13.15" customHeight="1">
      <c r="A12" s="8" t="s">
        <v>482</v>
      </c>
      <c r="B12" s="289">
        <f t="shared" si="1"/>
        <v>0</v>
      </c>
      <c r="C12" s="288">
        <v>0</v>
      </c>
      <c r="D12" s="288">
        <v>0</v>
      </c>
      <c r="E12" s="288">
        <f t="shared" si="2"/>
        <v>8</v>
      </c>
      <c r="F12" s="288">
        <v>5</v>
      </c>
      <c r="G12" s="30">
        <v>3</v>
      </c>
    </row>
    <row r="13" spans="1:7" ht="13.15" customHeight="1">
      <c r="A13" s="8" t="s">
        <v>481</v>
      </c>
      <c r="B13" s="289">
        <f t="shared" si="1"/>
        <v>0</v>
      </c>
      <c r="C13" s="288">
        <v>0</v>
      </c>
      <c r="D13" s="288">
        <v>0</v>
      </c>
      <c r="E13" s="288">
        <f t="shared" si="2"/>
        <v>3</v>
      </c>
      <c r="F13" s="288">
        <v>1</v>
      </c>
      <c r="G13" s="30">
        <v>2</v>
      </c>
    </row>
    <row r="14" spans="1:7" ht="13.15" customHeight="1">
      <c r="A14" s="8" t="s">
        <v>480</v>
      </c>
      <c r="B14" s="289">
        <f t="shared" si="1"/>
        <v>3</v>
      </c>
      <c r="C14" s="288">
        <v>2</v>
      </c>
      <c r="D14" s="288">
        <v>1</v>
      </c>
      <c r="E14" s="288">
        <f t="shared" si="2"/>
        <v>2</v>
      </c>
      <c r="F14" s="288">
        <v>1</v>
      </c>
      <c r="G14" s="30">
        <v>1</v>
      </c>
    </row>
    <row r="15" spans="1:7" ht="13.15" customHeight="1">
      <c r="A15" s="8" t="s">
        <v>479</v>
      </c>
      <c r="B15" s="289">
        <f t="shared" si="1"/>
        <v>8</v>
      </c>
      <c r="C15" s="288">
        <v>4</v>
      </c>
      <c r="D15" s="288">
        <v>4</v>
      </c>
      <c r="E15" s="288">
        <f t="shared" si="2"/>
        <v>7</v>
      </c>
      <c r="F15" s="288">
        <v>4</v>
      </c>
      <c r="G15" s="30">
        <v>3</v>
      </c>
    </row>
    <row r="16" spans="1:7" ht="13.15" customHeight="1">
      <c r="A16" s="8" t="s">
        <v>478</v>
      </c>
      <c r="B16" s="289">
        <f t="shared" si="1"/>
        <v>10</v>
      </c>
      <c r="C16" s="288">
        <v>5</v>
      </c>
      <c r="D16" s="288">
        <v>5</v>
      </c>
      <c r="E16" s="288">
        <f t="shared" si="2"/>
        <v>28</v>
      </c>
      <c r="F16" s="288">
        <v>13</v>
      </c>
      <c r="G16" s="30">
        <v>15</v>
      </c>
    </row>
    <row r="17" spans="1:7" ht="13.15" customHeight="1">
      <c r="A17" s="8" t="s">
        <v>477</v>
      </c>
      <c r="B17" s="289">
        <f t="shared" si="1"/>
        <v>20</v>
      </c>
      <c r="C17" s="288">
        <v>11</v>
      </c>
      <c r="D17" s="288">
        <v>9</v>
      </c>
      <c r="E17" s="288">
        <f t="shared" si="2"/>
        <v>54</v>
      </c>
      <c r="F17" s="288">
        <v>20</v>
      </c>
      <c r="G17" s="30">
        <v>34</v>
      </c>
    </row>
    <row r="18" spans="1:7" ht="13.15" customHeight="1">
      <c r="A18" s="8" t="s">
        <v>476</v>
      </c>
      <c r="B18" s="289">
        <f t="shared" si="1"/>
        <v>13</v>
      </c>
      <c r="C18" s="288">
        <v>7</v>
      </c>
      <c r="D18" s="288">
        <v>6</v>
      </c>
      <c r="E18" s="288">
        <f t="shared" si="2"/>
        <v>17</v>
      </c>
      <c r="F18" s="288">
        <v>8</v>
      </c>
      <c r="G18" s="30">
        <v>9</v>
      </c>
    </row>
    <row r="19" spans="1:7" ht="13.15" customHeight="1">
      <c r="A19" s="8" t="s">
        <v>475</v>
      </c>
      <c r="B19" s="289">
        <f t="shared" si="1"/>
        <v>0</v>
      </c>
      <c r="C19" s="288">
        <v>0</v>
      </c>
      <c r="D19" s="288">
        <v>0</v>
      </c>
      <c r="E19" s="288">
        <f t="shared" si="2"/>
        <v>0</v>
      </c>
      <c r="F19" s="288">
        <v>0</v>
      </c>
      <c r="G19" s="30">
        <v>0</v>
      </c>
    </row>
    <row r="20" spans="1:7" ht="13.15" customHeight="1">
      <c r="A20" s="8" t="s">
        <v>474</v>
      </c>
      <c r="B20" s="289">
        <f t="shared" si="1"/>
        <v>0</v>
      </c>
      <c r="C20" s="288">
        <v>0</v>
      </c>
      <c r="D20" s="288">
        <v>0</v>
      </c>
      <c r="E20" s="288">
        <f t="shared" si="2"/>
        <v>1</v>
      </c>
      <c r="F20" s="288">
        <v>0</v>
      </c>
      <c r="G20" s="30">
        <v>1</v>
      </c>
    </row>
    <row r="21" spans="1:7" ht="13.15" customHeight="1">
      <c r="A21" s="8" t="s">
        <v>473</v>
      </c>
      <c r="B21" s="289">
        <f t="shared" si="1"/>
        <v>0</v>
      </c>
      <c r="C21" s="288">
        <v>0</v>
      </c>
      <c r="D21" s="288">
        <v>0</v>
      </c>
      <c r="E21" s="288">
        <f t="shared" si="2"/>
        <v>1</v>
      </c>
      <c r="F21" s="288">
        <v>0</v>
      </c>
      <c r="G21" s="30">
        <v>1</v>
      </c>
    </row>
    <row r="22" spans="1:7" ht="13.15" customHeight="1">
      <c r="A22" s="8" t="s">
        <v>472</v>
      </c>
      <c r="B22" s="289">
        <f t="shared" si="1"/>
        <v>0</v>
      </c>
      <c r="C22" s="288">
        <v>0</v>
      </c>
      <c r="D22" s="288">
        <v>0</v>
      </c>
      <c r="E22" s="288">
        <f t="shared" si="2"/>
        <v>2</v>
      </c>
      <c r="F22" s="288">
        <v>2</v>
      </c>
      <c r="G22" s="30">
        <v>0</v>
      </c>
    </row>
    <row r="23" spans="1:7" ht="13.15" customHeight="1">
      <c r="A23" s="8" t="s">
        <v>471</v>
      </c>
      <c r="B23" s="289">
        <f t="shared" si="1"/>
        <v>0</v>
      </c>
      <c r="C23" s="288">
        <v>0</v>
      </c>
      <c r="D23" s="288">
        <v>0</v>
      </c>
      <c r="E23" s="288">
        <f t="shared" si="2"/>
        <v>0</v>
      </c>
      <c r="F23" s="288">
        <v>0</v>
      </c>
      <c r="G23" s="30">
        <v>0</v>
      </c>
    </row>
    <row r="24" spans="1:7" ht="13.15" customHeight="1">
      <c r="A24" s="8" t="s">
        <v>470</v>
      </c>
      <c r="B24" s="289">
        <f t="shared" si="1"/>
        <v>11</v>
      </c>
      <c r="C24" s="288">
        <v>10</v>
      </c>
      <c r="D24" s="288">
        <v>1</v>
      </c>
      <c r="E24" s="288">
        <f t="shared" si="2"/>
        <v>7</v>
      </c>
      <c r="F24" s="288">
        <v>7</v>
      </c>
      <c r="G24" s="30">
        <v>0</v>
      </c>
    </row>
    <row r="25" spans="1:7" ht="13.15" customHeight="1">
      <c r="A25" s="8" t="s">
        <v>469</v>
      </c>
      <c r="B25" s="289">
        <f t="shared" si="1"/>
        <v>1</v>
      </c>
      <c r="C25" s="288">
        <v>1</v>
      </c>
      <c r="D25" s="288">
        <v>0</v>
      </c>
      <c r="E25" s="288">
        <f t="shared" si="2"/>
        <v>1</v>
      </c>
      <c r="F25" s="288">
        <v>0</v>
      </c>
      <c r="G25" s="30">
        <v>1</v>
      </c>
    </row>
    <row r="26" spans="1:7" ht="13.15" customHeight="1">
      <c r="A26" s="8" t="s">
        <v>468</v>
      </c>
      <c r="B26" s="289">
        <f t="shared" si="1"/>
        <v>2</v>
      </c>
      <c r="C26" s="288">
        <v>2</v>
      </c>
      <c r="D26" s="288">
        <v>0</v>
      </c>
      <c r="E26" s="288">
        <f t="shared" si="2"/>
        <v>6</v>
      </c>
      <c r="F26" s="288">
        <v>4</v>
      </c>
      <c r="G26" s="30">
        <v>2</v>
      </c>
    </row>
    <row r="27" spans="1:7" ht="13.15" customHeight="1">
      <c r="A27" s="8" t="s">
        <v>467</v>
      </c>
      <c r="B27" s="289">
        <f t="shared" si="1"/>
        <v>23</v>
      </c>
      <c r="C27" s="288">
        <v>18</v>
      </c>
      <c r="D27" s="288">
        <v>5</v>
      </c>
      <c r="E27" s="288">
        <f t="shared" si="2"/>
        <v>14</v>
      </c>
      <c r="F27" s="288">
        <v>10</v>
      </c>
      <c r="G27" s="30">
        <v>4</v>
      </c>
    </row>
    <row r="28" spans="1:7" ht="13.15" customHeight="1">
      <c r="A28" s="8" t="s">
        <v>466</v>
      </c>
      <c r="B28" s="289">
        <f t="shared" si="1"/>
        <v>2</v>
      </c>
      <c r="C28" s="288">
        <v>1</v>
      </c>
      <c r="D28" s="288">
        <v>1</v>
      </c>
      <c r="E28" s="288">
        <f t="shared" si="2"/>
        <v>2</v>
      </c>
      <c r="F28" s="288">
        <v>1</v>
      </c>
      <c r="G28" s="30">
        <v>1</v>
      </c>
    </row>
    <row r="29" spans="1:7" ht="13.15" customHeight="1">
      <c r="A29" s="8" t="s">
        <v>465</v>
      </c>
      <c r="B29" s="289">
        <f t="shared" si="1"/>
        <v>1</v>
      </c>
      <c r="C29" s="288">
        <v>1</v>
      </c>
      <c r="D29" s="288">
        <v>0</v>
      </c>
      <c r="E29" s="288">
        <f t="shared" si="2"/>
        <v>1</v>
      </c>
      <c r="F29" s="288">
        <v>0</v>
      </c>
      <c r="G29" s="30">
        <v>1</v>
      </c>
    </row>
    <row r="30" spans="1:7" ht="13.15" customHeight="1">
      <c r="A30" s="8" t="s">
        <v>464</v>
      </c>
      <c r="B30" s="289">
        <f t="shared" si="1"/>
        <v>8</v>
      </c>
      <c r="C30" s="288">
        <v>5</v>
      </c>
      <c r="D30" s="288">
        <v>3</v>
      </c>
      <c r="E30" s="288">
        <f t="shared" si="2"/>
        <v>7</v>
      </c>
      <c r="F30" s="288">
        <v>3</v>
      </c>
      <c r="G30" s="30">
        <v>4</v>
      </c>
    </row>
    <row r="31" spans="1:7" ht="13.15" customHeight="1">
      <c r="A31" s="8" t="s">
        <v>463</v>
      </c>
      <c r="B31" s="289">
        <f t="shared" si="1"/>
        <v>16</v>
      </c>
      <c r="C31" s="288">
        <v>8</v>
      </c>
      <c r="D31" s="288">
        <v>8</v>
      </c>
      <c r="E31" s="288">
        <f t="shared" si="2"/>
        <v>28</v>
      </c>
      <c r="F31" s="288">
        <v>11</v>
      </c>
      <c r="G31" s="30">
        <v>17</v>
      </c>
    </row>
    <row r="32" spans="1:7" ht="13.15" customHeight="1">
      <c r="A32" s="8" t="s">
        <v>462</v>
      </c>
      <c r="B32" s="289">
        <f t="shared" si="1"/>
        <v>4</v>
      </c>
      <c r="C32" s="288">
        <v>2</v>
      </c>
      <c r="D32" s="288">
        <v>2</v>
      </c>
      <c r="E32" s="288">
        <f t="shared" si="2"/>
        <v>13</v>
      </c>
      <c r="F32" s="288">
        <v>9</v>
      </c>
      <c r="G32" s="30">
        <v>4</v>
      </c>
    </row>
    <row r="33" spans="1:7" ht="13.15" customHeight="1">
      <c r="A33" s="8" t="s">
        <v>461</v>
      </c>
      <c r="B33" s="289">
        <f t="shared" si="1"/>
        <v>0</v>
      </c>
      <c r="C33" s="288">
        <v>0</v>
      </c>
      <c r="D33" s="288">
        <v>0</v>
      </c>
      <c r="E33" s="288">
        <f t="shared" si="2"/>
        <v>2</v>
      </c>
      <c r="F33" s="288">
        <v>1</v>
      </c>
      <c r="G33" s="30">
        <v>1</v>
      </c>
    </row>
    <row r="34" spans="1:7" ht="13.15" customHeight="1">
      <c r="A34" s="8" t="s">
        <v>460</v>
      </c>
      <c r="B34" s="289">
        <f t="shared" si="1"/>
        <v>0</v>
      </c>
      <c r="C34" s="288">
        <v>0</v>
      </c>
      <c r="D34" s="288">
        <v>0</v>
      </c>
      <c r="E34" s="288">
        <f t="shared" si="2"/>
        <v>0</v>
      </c>
      <c r="F34" s="288">
        <v>0</v>
      </c>
      <c r="G34" s="30">
        <v>0</v>
      </c>
    </row>
    <row r="35" spans="1:7" ht="13.15" customHeight="1">
      <c r="A35" s="8" t="s">
        <v>459</v>
      </c>
      <c r="B35" s="289">
        <f t="shared" si="1"/>
        <v>0</v>
      </c>
      <c r="C35" s="288">
        <v>0</v>
      </c>
      <c r="D35" s="288">
        <v>0</v>
      </c>
      <c r="E35" s="288">
        <f t="shared" si="2"/>
        <v>3</v>
      </c>
      <c r="F35" s="288">
        <v>2</v>
      </c>
      <c r="G35" s="30">
        <v>1</v>
      </c>
    </row>
    <row r="36" spans="1:7" ht="13.15" customHeight="1">
      <c r="A36" s="8" t="s">
        <v>458</v>
      </c>
      <c r="B36" s="289">
        <f t="shared" si="1"/>
        <v>2</v>
      </c>
      <c r="C36" s="288">
        <v>2</v>
      </c>
      <c r="D36" s="288">
        <v>0</v>
      </c>
      <c r="E36" s="288">
        <f t="shared" si="2"/>
        <v>0</v>
      </c>
      <c r="F36" s="288">
        <v>0</v>
      </c>
      <c r="G36" s="30">
        <v>0</v>
      </c>
    </row>
    <row r="37" spans="1:7" ht="13.15" customHeight="1">
      <c r="A37" s="8" t="s">
        <v>457</v>
      </c>
      <c r="B37" s="289">
        <f t="shared" ref="B37:B68" si="3">SUM(C37:D37)</f>
        <v>4</v>
      </c>
      <c r="C37" s="288">
        <v>3</v>
      </c>
      <c r="D37" s="288">
        <v>1</v>
      </c>
      <c r="E37" s="288">
        <f t="shared" ref="E37:E68" si="4">SUM(F37:G37)</f>
        <v>3</v>
      </c>
      <c r="F37" s="288">
        <v>2</v>
      </c>
      <c r="G37" s="30">
        <v>1</v>
      </c>
    </row>
    <row r="38" spans="1:7" ht="13.15" customHeight="1">
      <c r="A38" s="8" t="s">
        <v>456</v>
      </c>
      <c r="B38" s="289">
        <f t="shared" si="3"/>
        <v>9</v>
      </c>
      <c r="C38" s="288">
        <v>5</v>
      </c>
      <c r="D38" s="288">
        <v>4</v>
      </c>
      <c r="E38" s="288">
        <f t="shared" si="4"/>
        <v>11</v>
      </c>
      <c r="F38" s="288">
        <v>5</v>
      </c>
      <c r="G38" s="30">
        <v>6</v>
      </c>
    </row>
    <row r="39" spans="1:7" ht="13.15" customHeight="1">
      <c r="A39" s="8" t="s">
        <v>455</v>
      </c>
      <c r="B39" s="289">
        <f t="shared" si="3"/>
        <v>16</v>
      </c>
      <c r="C39" s="288">
        <v>5</v>
      </c>
      <c r="D39" s="288">
        <v>11</v>
      </c>
      <c r="E39" s="288">
        <f t="shared" si="4"/>
        <v>10</v>
      </c>
      <c r="F39" s="288">
        <v>5</v>
      </c>
      <c r="G39" s="30">
        <v>5</v>
      </c>
    </row>
    <row r="40" spans="1:7" ht="13.15" customHeight="1">
      <c r="A40" s="8" t="s">
        <v>454</v>
      </c>
      <c r="B40" s="289">
        <f t="shared" si="3"/>
        <v>0</v>
      </c>
      <c r="C40" s="288">
        <v>0</v>
      </c>
      <c r="D40" s="288">
        <v>0</v>
      </c>
      <c r="E40" s="288">
        <f t="shared" si="4"/>
        <v>0</v>
      </c>
      <c r="F40" s="288">
        <v>0</v>
      </c>
      <c r="G40" s="30">
        <v>0</v>
      </c>
    </row>
    <row r="41" spans="1:7" ht="13.15" customHeight="1">
      <c r="A41" s="8" t="s">
        <v>453</v>
      </c>
      <c r="B41" s="289">
        <f t="shared" si="3"/>
        <v>1</v>
      </c>
      <c r="C41" s="288">
        <v>0</v>
      </c>
      <c r="D41" s="288">
        <v>1</v>
      </c>
      <c r="E41" s="288">
        <f t="shared" si="4"/>
        <v>0</v>
      </c>
      <c r="F41" s="288">
        <v>0</v>
      </c>
      <c r="G41" s="30">
        <v>0</v>
      </c>
    </row>
    <row r="42" spans="1:7" ht="13.15" customHeight="1">
      <c r="A42" s="8" t="s">
        <v>452</v>
      </c>
      <c r="B42" s="289">
        <f t="shared" si="3"/>
        <v>3</v>
      </c>
      <c r="C42" s="288">
        <v>2</v>
      </c>
      <c r="D42" s="288">
        <v>1</v>
      </c>
      <c r="E42" s="288">
        <f t="shared" si="4"/>
        <v>1</v>
      </c>
      <c r="F42" s="288">
        <v>0</v>
      </c>
      <c r="G42" s="30">
        <v>1</v>
      </c>
    </row>
    <row r="43" spans="1:7" ht="13.15" customHeight="1">
      <c r="A43" s="8" t="s">
        <v>451</v>
      </c>
      <c r="B43" s="289">
        <f t="shared" si="3"/>
        <v>4</v>
      </c>
      <c r="C43" s="288">
        <v>3</v>
      </c>
      <c r="D43" s="288">
        <v>1</v>
      </c>
      <c r="E43" s="288">
        <f t="shared" si="4"/>
        <v>0</v>
      </c>
      <c r="F43" s="288">
        <v>0</v>
      </c>
      <c r="G43" s="30">
        <v>0</v>
      </c>
    </row>
    <row r="44" spans="1:7" ht="13.15" customHeight="1">
      <c r="A44" s="8" t="s">
        <v>450</v>
      </c>
      <c r="B44" s="289">
        <f t="shared" si="3"/>
        <v>451</v>
      </c>
      <c r="C44" s="288">
        <v>220</v>
      </c>
      <c r="D44" s="288">
        <v>231</v>
      </c>
      <c r="E44" s="288">
        <f t="shared" si="4"/>
        <v>681</v>
      </c>
      <c r="F44" s="288">
        <v>313</v>
      </c>
      <c r="G44" s="30">
        <v>368</v>
      </c>
    </row>
    <row r="45" spans="1:7" ht="13.15" customHeight="1">
      <c r="A45" s="8" t="s">
        <v>449</v>
      </c>
      <c r="B45" s="289">
        <f t="shared" si="3"/>
        <v>135</v>
      </c>
      <c r="C45" s="288">
        <v>59</v>
      </c>
      <c r="D45" s="288">
        <v>76</v>
      </c>
      <c r="E45" s="288">
        <f t="shared" si="4"/>
        <v>128</v>
      </c>
      <c r="F45" s="288">
        <v>54</v>
      </c>
      <c r="G45" s="30">
        <v>74</v>
      </c>
    </row>
    <row r="46" spans="1:7" ht="13.15" customHeight="1">
      <c r="A46" s="8" t="s">
        <v>448</v>
      </c>
      <c r="B46" s="289">
        <f t="shared" si="3"/>
        <v>41</v>
      </c>
      <c r="C46" s="288">
        <v>17</v>
      </c>
      <c r="D46" s="288">
        <v>24</v>
      </c>
      <c r="E46" s="288">
        <f t="shared" si="4"/>
        <v>28</v>
      </c>
      <c r="F46" s="288">
        <v>13</v>
      </c>
      <c r="G46" s="30">
        <v>15</v>
      </c>
    </row>
    <row r="47" spans="1:7" ht="13.15" customHeight="1">
      <c r="A47" s="8" t="s">
        <v>447</v>
      </c>
      <c r="B47" s="289">
        <f t="shared" si="3"/>
        <v>58</v>
      </c>
      <c r="C47" s="288">
        <v>21</v>
      </c>
      <c r="D47" s="288">
        <v>37</v>
      </c>
      <c r="E47" s="288">
        <f t="shared" si="4"/>
        <v>41</v>
      </c>
      <c r="F47" s="288">
        <v>23</v>
      </c>
      <c r="G47" s="30">
        <v>18</v>
      </c>
    </row>
    <row r="48" spans="1:7" ht="13.15" customHeight="1">
      <c r="A48" s="8" t="s">
        <v>446</v>
      </c>
      <c r="B48" s="289">
        <f t="shared" si="3"/>
        <v>18</v>
      </c>
      <c r="C48" s="288">
        <v>9</v>
      </c>
      <c r="D48" s="288">
        <v>9</v>
      </c>
      <c r="E48" s="288">
        <f t="shared" si="4"/>
        <v>17</v>
      </c>
      <c r="F48" s="288">
        <v>11</v>
      </c>
      <c r="G48" s="30">
        <v>6</v>
      </c>
    </row>
    <row r="49" spans="1:7" ht="13.15" customHeight="1">
      <c r="A49" s="8" t="s">
        <v>445</v>
      </c>
      <c r="B49" s="289">
        <f t="shared" si="3"/>
        <v>17</v>
      </c>
      <c r="C49" s="288">
        <v>7</v>
      </c>
      <c r="D49" s="288">
        <v>10</v>
      </c>
      <c r="E49" s="288">
        <f t="shared" si="4"/>
        <v>13</v>
      </c>
      <c r="F49" s="288">
        <v>5</v>
      </c>
      <c r="G49" s="30">
        <v>8</v>
      </c>
    </row>
    <row r="50" spans="1:7" ht="13.15" customHeight="1">
      <c r="A50" s="8" t="s">
        <v>444</v>
      </c>
      <c r="B50" s="289">
        <f t="shared" si="3"/>
        <v>27</v>
      </c>
      <c r="C50" s="288">
        <v>8</v>
      </c>
      <c r="D50" s="288">
        <v>19</v>
      </c>
      <c r="E50" s="288">
        <f t="shared" si="4"/>
        <v>10</v>
      </c>
      <c r="F50" s="288">
        <v>9</v>
      </c>
      <c r="G50" s="30">
        <v>1</v>
      </c>
    </row>
    <row r="51" spans="1:7" ht="12.75" customHeight="1">
      <c r="A51" s="8" t="s">
        <v>443</v>
      </c>
      <c r="B51" s="289">
        <f t="shared" si="3"/>
        <v>19</v>
      </c>
      <c r="C51" s="288">
        <v>7</v>
      </c>
      <c r="D51" s="288">
        <v>12</v>
      </c>
      <c r="E51" s="288">
        <f t="shared" si="4"/>
        <v>16</v>
      </c>
      <c r="F51" s="288">
        <v>8</v>
      </c>
      <c r="G51" s="30">
        <v>8</v>
      </c>
    </row>
    <row r="52" spans="1:7" ht="18.75">
      <c r="A52" s="8" t="s">
        <v>442</v>
      </c>
      <c r="B52" s="289">
        <f t="shared" si="3"/>
        <v>89</v>
      </c>
      <c r="C52" s="288">
        <v>44</v>
      </c>
      <c r="D52" s="288">
        <v>45</v>
      </c>
      <c r="E52" s="288">
        <f t="shared" si="4"/>
        <v>65</v>
      </c>
      <c r="F52" s="288">
        <v>22</v>
      </c>
      <c r="G52" s="30">
        <v>43</v>
      </c>
    </row>
    <row r="53" spans="1:7" ht="19.5" thickBot="1">
      <c r="A53" s="269" t="s">
        <v>441</v>
      </c>
      <c r="B53" s="290">
        <f t="shared" si="3"/>
        <v>1</v>
      </c>
      <c r="C53" s="291">
        <v>1</v>
      </c>
      <c r="D53" s="291">
        <v>0</v>
      </c>
      <c r="E53" s="291">
        <f t="shared" si="4"/>
        <v>0</v>
      </c>
      <c r="F53" s="291">
        <v>0</v>
      </c>
      <c r="G53" s="292">
        <v>0</v>
      </c>
    </row>
    <row r="54" spans="1:7" s="25" customFormat="1" ht="24" customHeight="1">
      <c r="A54" s="268" t="s">
        <v>440</v>
      </c>
      <c r="B54" s="282"/>
      <c r="C54" s="283"/>
      <c r="D54" s="284"/>
      <c r="E54" s="285"/>
      <c r="F54" s="286"/>
      <c r="G54" s="42" t="s">
        <v>439</v>
      </c>
    </row>
    <row r="55" spans="1:7" s="25" customFormat="1" ht="24" customHeight="1">
      <c r="A55" s="267" t="s">
        <v>438</v>
      </c>
      <c r="B55" s="286"/>
      <c r="C55" s="286"/>
      <c r="D55" s="286"/>
      <c r="E55" s="286"/>
      <c r="F55" s="286"/>
    </row>
    <row r="56" spans="1:7" s="23" customFormat="1" ht="12.95" customHeight="1">
      <c r="A56" s="208"/>
      <c r="B56" s="278"/>
      <c r="C56" s="278"/>
      <c r="D56" s="278"/>
      <c r="E56" s="278"/>
      <c r="F56" s="278"/>
    </row>
    <row r="58" spans="1:7" ht="12.95" customHeight="1">
      <c r="B58" s="279"/>
      <c r="E58" s="279"/>
    </row>
  </sheetData>
  <mergeCells count="3">
    <mergeCell ref="B2:D2"/>
    <mergeCell ref="E2:G2"/>
    <mergeCell ref="A2:A3"/>
  </mergeCells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Footer>&amp;C&amp;"ＭＳ Ｐ明朝,標準"－５－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0D73D-949C-4FD1-A3E1-9847E9F3F4BC}">
  <dimension ref="A1:AH44"/>
  <sheetViews>
    <sheetView zoomScaleNormal="100" workbookViewId="0"/>
  </sheetViews>
  <sheetFormatPr defaultRowHeight="21.95" customHeight="1"/>
  <cols>
    <col min="1" max="1" width="2.125" style="63" customWidth="1"/>
    <col min="2" max="2" width="1.25" style="63" customWidth="1"/>
    <col min="3" max="3" width="10.25" style="63" customWidth="1"/>
    <col min="4" max="4" width="0.875" style="63" customWidth="1"/>
    <col min="5" max="8" width="7.125" style="63" customWidth="1"/>
    <col min="9" max="9" width="2.125" style="63" customWidth="1"/>
    <col min="10" max="10" width="1.25" style="63" customWidth="1"/>
    <col min="11" max="11" width="2.125" style="63" customWidth="1"/>
    <col min="12" max="12" width="8.125" style="63" customWidth="1"/>
    <col min="13" max="13" width="0.875" style="63" customWidth="1"/>
    <col min="14" max="17" width="7.125" style="63" customWidth="1"/>
    <col min="18" max="18" width="0.875" style="63" customWidth="1"/>
    <col min="19" max="19" width="2.125" style="63" customWidth="1"/>
    <col min="20" max="20" width="1.25" style="63" customWidth="1"/>
    <col min="21" max="21" width="10.25" style="63" customWidth="1"/>
    <col min="22" max="22" width="0.875" style="63" customWidth="1"/>
    <col min="23" max="26" width="7.125" style="63" customWidth="1"/>
    <col min="27" max="27" width="2.125" style="63" customWidth="1"/>
    <col min="28" max="28" width="1.25" style="63" customWidth="1"/>
    <col min="29" max="29" width="10.25" style="63" customWidth="1"/>
    <col min="30" max="30" width="0.875" style="63" customWidth="1"/>
    <col min="31" max="34" width="7.125" style="63" customWidth="1"/>
    <col min="35" max="16384" width="9" style="63"/>
  </cols>
  <sheetData>
    <row r="1" spans="1:34" ht="13.5" customHeight="1"/>
    <row r="2" spans="1:34" ht="24" customHeight="1" thickBot="1">
      <c r="A2" s="120" t="s">
        <v>182</v>
      </c>
      <c r="B2" s="120"/>
      <c r="C2" s="120"/>
      <c r="D2" s="120"/>
      <c r="E2" s="120"/>
      <c r="F2" s="120"/>
      <c r="G2" s="120"/>
      <c r="H2" s="120"/>
      <c r="I2" s="119"/>
      <c r="J2" s="119"/>
      <c r="K2" s="119"/>
      <c r="L2" s="118"/>
      <c r="M2" s="118"/>
      <c r="N2" s="118"/>
      <c r="O2" s="118"/>
      <c r="P2" s="118"/>
      <c r="Q2" s="119"/>
      <c r="R2" s="119"/>
      <c r="S2" s="119"/>
      <c r="T2" s="119"/>
      <c r="U2" s="118"/>
      <c r="V2" s="118"/>
      <c r="W2" s="118"/>
      <c r="X2" s="118"/>
      <c r="Y2" s="118"/>
      <c r="Z2" s="118"/>
      <c r="AA2" s="119"/>
      <c r="AB2" s="119"/>
      <c r="AC2" s="119"/>
      <c r="AD2" s="118"/>
      <c r="AE2" s="117"/>
      <c r="AF2" s="117"/>
      <c r="AG2" s="117"/>
      <c r="AH2" s="117"/>
    </row>
    <row r="3" spans="1:34" ht="21.95" customHeight="1">
      <c r="A3" s="354" t="s">
        <v>181</v>
      </c>
      <c r="B3" s="354"/>
      <c r="C3" s="354"/>
      <c r="D3" s="355"/>
      <c r="E3" s="354" t="s">
        <v>180</v>
      </c>
      <c r="F3" s="342" t="s">
        <v>179</v>
      </c>
      <c r="G3" s="343"/>
      <c r="H3" s="343"/>
      <c r="I3" s="340" t="s">
        <v>181</v>
      </c>
      <c r="J3" s="354"/>
      <c r="K3" s="354"/>
      <c r="L3" s="354"/>
      <c r="M3" s="355"/>
      <c r="N3" s="358" t="s">
        <v>180</v>
      </c>
      <c r="O3" s="342" t="s">
        <v>179</v>
      </c>
      <c r="P3" s="343"/>
      <c r="Q3" s="343"/>
      <c r="R3" s="354" t="s">
        <v>181</v>
      </c>
      <c r="S3" s="354"/>
      <c r="T3" s="354"/>
      <c r="U3" s="354"/>
      <c r="V3" s="355"/>
      <c r="W3" s="340" t="s">
        <v>180</v>
      </c>
      <c r="X3" s="342" t="s">
        <v>179</v>
      </c>
      <c r="Y3" s="343"/>
      <c r="Z3" s="343"/>
      <c r="AA3" s="340" t="s">
        <v>181</v>
      </c>
      <c r="AB3" s="354"/>
      <c r="AC3" s="354"/>
      <c r="AD3" s="355"/>
      <c r="AE3" s="340" t="s">
        <v>180</v>
      </c>
      <c r="AF3" s="342" t="s">
        <v>179</v>
      </c>
      <c r="AG3" s="343"/>
      <c r="AH3" s="343"/>
    </row>
    <row r="4" spans="1:34" ht="21.95" customHeight="1">
      <c r="A4" s="356"/>
      <c r="B4" s="356"/>
      <c r="C4" s="356"/>
      <c r="D4" s="357"/>
      <c r="E4" s="356"/>
      <c r="F4" s="113" t="s">
        <v>178</v>
      </c>
      <c r="G4" s="115" t="s">
        <v>177</v>
      </c>
      <c r="H4" s="115" t="s">
        <v>176</v>
      </c>
      <c r="I4" s="341"/>
      <c r="J4" s="356"/>
      <c r="K4" s="356"/>
      <c r="L4" s="356"/>
      <c r="M4" s="357"/>
      <c r="N4" s="359"/>
      <c r="O4" s="116" t="s">
        <v>178</v>
      </c>
      <c r="P4" s="116" t="s">
        <v>177</v>
      </c>
      <c r="Q4" s="83" t="s">
        <v>176</v>
      </c>
      <c r="R4" s="356"/>
      <c r="S4" s="356"/>
      <c r="T4" s="356"/>
      <c r="U4" s="356"/>
      <c r="V4" s="357"/>
      <c r="W4" s="341"/>
      <c r="X4" s="110" t="s">
        <v>178</v>
      </c>
      <c r="Y4" s="115" t="s">
        <v>177</v>
      </c>
      <c r="Z4" s="115" t="s">
        <v>176</v>
      </c>
      <c r="AA4" s="341"/>
      <c r="AB4" s="356"/>
      <c r="AC4" s="356"/>
      <c r="AD4" s="357"/>
      <c r="AE4" s="341"/>
      <c r="AF4" s="110" t="s">
        <v>178</v>
      </c>
      <c r="AG4" s="115" t="s">
        <v>177</v>
      </c>
      <c r="AH4" s="115" t="s">
        <v>176</v>
      </c>
    </row>
    <row r="5" spans="1:34" ht="15" customHeight="1">
      <c r="C5" s="78"/>
      <c r="D5" s="77"/>
      <c r="E5" s="113"/>
      <c r="F5" s="114"/>
      <c r="G5" s="78"/>
      <c r="H5" s="92"/>
      <c r="I5" s="113"/>
      <c r="J5" s="78"/>
      <c r="K5" s="78"/>
      <c r="L5" s="78"/>
      <c r="M5" s="78"/>
      <c r="N5" s="113"/>
      <c r="O5" s="78"/>
      <c r="P5" s="78"/>
      <c r="Q5" s="78"/>
      <c r="R5" s="78"/>
      <c r="S5" s="78"/>
      <c r="T5" s="78"/>
      <c r="U5" s="78"/>
      <c r="V5" s="77"/>
      <c r="W5" s="113"/>
      <c r="X5" s="78"/>
      <c r="Y5" s="78"/>
      <c r="Z5" s="78"/>
      <c r="AA5" s="113"/>
      <c r="AB5" s="78"/>
      <c r="AC5" s="78"/>
      <c r="AD5" s="78"/>
      <c r="AE5" s="113"/>
      <c r="AF5" s="78"/>
      <c r="AG5" s="78"/>
      <c r="AH5" s="78"/>
    </row>
    <row r="6" spans="1:34" ht="21.95" customHeight="1">
      <c r="A6" s="112"/>
      <c r="B6" s="365" t="s">
        <v>175</v>
      </c>
      <c r="C6" s="365"/>
      <c r="D6" s="111"/>
      <c r="E6" s="94">
        <f>SUM(E7:E18)</f>
        <v>4573</v>
      </c>
      <c r="F6" s="94">
        <f>SUM(F7:F18)</f>
        <v>9214</v>
      </c>
      <c r="G6" s="94">
        <f>SUM(G7:G18)</f>
        <v>4309</v>
      </c>
      <c r="H6" s="94">
        <f>SUM(H7:H18)</f>
        <v>4905</v>
      </c>
      <c r="I6" s="110"/>
      <c r="J6" s="87"/>
      <c r="K6" s="323" t="s">
        <v>174</v>
      </c>
      <c r="L6" s="323"/>
      <c r="M6" s="96"/>
      <c r="N6" s="76">
        <v>118</v>
      </c>
      <c r="O6" s="75">
        <f>SUM(P6:Q6)</f>
        <v>273</v>
      </c>
      <c r="P6" s="75">
        <v>125</v>
      </c>
      <c r="Q6" s="75">
        <v>148</v>
      </c>
      <c r="R6" s="80"/>
      <c r="S6" s="80"/>
      <c r="T6" s="323" t="s">
        <v>173</v>
      </c>
      <c r="U6" s="323"/>
      <c r="V6" s="91"/>
      <c r="W6" s="95">
        <f>SUM(W7:W19)</f>
        <v>2334</v>
      </c>
      <c r="X6" s="94">
        <f>SUM(X7:X19)</f>
        <v>5211</v>
      </c>
      <c r="Y6" s="94">
        <f>SUM(Y7:Y19)</f>
        <v>2482</v>
      </c>
      <c r="Z6" s="93">
        <f>SUM(Z7:Z19)</f>
        <v>2729</v>
      </c>
      <c r="AA6" s="108"/>
      <c r="AB6" s="350" t="s">
        <v>172</v>
      </c>
      <c r="AC6" s="344"/>
      <c r="AD6" s="91"/>
      <c r="AE6" s="95">
        <f>SUM(AE7:AE19)</f>
        <v>875</v>
      </c>
      <c r="AF6" s="94">
        <f>SUM(AF7:AF19)</f>
        <v>1963</v>
      </c>
      <c r="AG6" s="94">
        <f>SUM(AG7:AG19)</f>
        <v>921</v>
      </c>
      <c r="AH6" s="94">
        <f>SUM(AH7:AH19)</f>
        <v>1042</v>
      </c>
    </row>
    <row r="7" spans="1:34" ht="21.95" customHeight="1">
      <c r="A7" s="81"/>
      <c r="B7" s="85"/>
      <c r="C7" s="84" t="s">
        <v>171</v>
      </c>
      <c r="D7" s="104"/>
      <c r="E7" s="76">
        <v>695</v>
      </c>
      <c r="F7" s="75">
        <f t="shared" ref="F7:F18" si="0">SUM(G7:H7)</f>
        <v>1518</v>
      </c>
      <c r="G7" s="75">
        <v>741</v>
      </c>
      <c r="H7" s="75">
        <v>777</v>
      </c>
      <c r="I7" s="109"/>
      <c r="J7" s="85"/>
      <c r="K7" s="362" t="s">
        <v>170</v>
      </c>
      <c r="L7" s="362"/>
      <c r="M7" s="85"/>
      <c r="N7" s="95">
        <v>127</v>
      </c>
      <c r="O7" s="94">
        <f>SUM(P7:Q7)</f>
        <v>342</v>
      </c>
      <c r="P7" s="94">
        <v>159</v>
      </c>
      <c r="Q7" s="94">
        <v>183</v>
      </c>
      <c r="R7" s="319" t="s">
        <v>169</v>
      </c>
      <c r="S7" s="319"/>
      <c r="T7" s="320"/>
      <c r="U7" s="65" t="s">
        <v>168</v>
      </c>
      <c r="V7" s="77"/>
      <c r="W7" s="76">
        <v>133</v>
      </c>
      <c r="X7" s="75">
        <f t="shared" ref="X7:X19" si="1">SUM(Y7:Z7)</f>
        <v>322</v>
      </c>
      <c r="Y7" s="75">
        <v>163</v>
      </c>
      <c r="Z7" s="99">
        <v>159</v>
      </c>
      <c r="AA7" s="324" t="s">
        <v>167</v>
      </c>
      <c r="AB7" s="325"/>
      <c r="AC7" s="103" t="s">
        <v>166</v>
      </c>
      <c r="AD7" s="92"/>
      <c r="AE7" s="76">
        <v>112</v>
      </c>
      <c r="AF7" s="75">
        <f t="shared" ref="AF7:AF19" si="2">SUM(AG7:AH7)</f>
        <v>232</v>
      </c>
      <c r="AG7" s="75">
        <v>111</v>
      </c>
      <c r="AH7" s="75">
        <v>121</v>
      </c>
    </row>
    <row r="8" spans="1:34" ht="21.95" customHeight="1">
      <c r="B8" s="85"/>
      <c r="C8" s="84" t="s">
        <v>165</v>
      </c>
      <c r="D8" s="100"/>
      <c r="E8" s="76">
        <v>549</v>
      </c>
      <c r="F8" s="75">
        <f t="shared" si="0"/>
        <v>1112</v>
      </c>
      <c r="G8" s="75">
        <v>534</v>
      </c>
      <c r="H8" s="75">
        <v>578</v>
      </c>
      <c r="I8" s="73"/>
      <c r="J8" s="64"/>
      <c r="K8" s="318"/>
      <c r="L8" s="339"/>
      <c r="M8" s="78"/>
      <c r="N8" s="76"/>
      <c r="O8" s="75"/>
      <c r="P8" s="75"/>
      <c r="Q8" s="75"/>
      <c r="R8" s="333"/>
      <c r="S8" s="333"/>
      <c r="T8" s="330"/>
      <c r="U8" s="65" t="s">
        <v>164</v>
      </c>
      <c r="V8" s="77"/>
      <c r="W8" s="76">
        <v>169</v>
      </c>
      <c r="X8" s="75">
        <f t="shared" si="1"/>
        <v>358</v>
      </c>
      <c r="Y8" s="75">
        <v>170</v>
      </c>
      <c r="Z8" s="99">
        <v>188</v>
      </c>
      <c r="AA8" s="326"/>
      <c r="AB8" s="327"/>
      <c r="AC8" s="101" t="s">
        <v>163</v>
      </c>
      <c r="AD8" s="86"/>
      <c r="AE8" s="76">
        <v>64</v>
      </c>
      <c r="AF8" s="75">
        <f t="shared" si="2"/>
        <v>143</v>
      </c>
      <c r="AG8" s="75">
        <v>67</v>
      </c>
      <c r="AH8" s="75">
        <v>76</v>
      </c>
    </row>
    <row r="9" spans="1:34" ht="21.95" customHeight="1">
      <c r="A9" s="81"/>
      <c r="B9" s="85"/>
      <c r="C9" s="84" t="s">
        <v>162</v>
      </c>
      <c r="D9" s="100"/>
      <c r="E9" s="76">
        <v>514</v>
      </c>
      <c r="F9" s="75">
        <f t="shared" si="0"/>
        <v>1121</v>
      </c>
      <c r="G9" s="75">
        <v>547</v>
      </c>
      <c r="H9" s="75">
        <v>574</v>
      </c>
      <c r="I9" s="108"/>
      <c r="J9" s="323" t="s">
        <v>161</v>
      </c>
      <c r="K9" s="323"/>
      <c r="L9" s="323"/>
      <c r="M9" s="80"/>
      <c r="N9" s="95">
        <f>SUM(N10:N27)</f>
        <v>1967</v>
      </c>
      <c r="O9" s="94">
        <f>SUM(O10:O27)</f>
        <v>4682</v>
      </c>
      <c r="P9" s="94">
        <f>SUM(P10:P27)</f>
        <v>2218</v>
      </c>
      <c r="Q9" s="94">
        <f>SUM(Q10:Q27)</f>
        <v>2464</v>
      </c>
      <c r="R9" s="90"/>
      <c r="S9" s="90"/>
      <c r="T9" s="90"/>
      <c r="U9" s="84" t="s">
        <v>160</v>
      </c>
      <c r="V9" s="89"/>
      <c r="W9" s="76">
        <v>157</v>
      </c>
      <c r="X9" s="75">
        <f t="shared" si="1"/>
        <v>379</v>
      </c>
      <c r="Y9" s="75">
        <v>176</v>
      </c>
      <c r="Z9" s="99">
        <v>203</v>
      </c>
      <c r="AA9" s="329" t="s">
        <v>159</v>
      </c>
      <c r="AB9" s="330"/>
      <c r="AC9" s="65" t="s">
        <v>158</v>
      </c>
      <c r="AD9" s="77"/>
      <c r="AE9" s="76">
        <v>43</v>
      </c>
      <c r="AF9" s="75">
        <f t="shared" si="2"/>
        <v>91</v>
      </c>
      <c r="AG9" s="75">
        <v>46</v>
      </c>
      <c r="AH9" s="75">
        <v>45</v>
      </c>
    </row>
    <row r="10" spans="1:34" ht="21.95" customHeight="1">
      <c r="B10" s="85"/>
      <c r="C10" s="84" t="s">
        <v>157</v>
      </c>
      <c r="D10" s="100"/>
      <c r="E10" s="76">
        <v>196</v>
      </c>
      <c r="F10" s="75">
        <f t="shared" si="0"/>
        <v>444</v>
      </c>
      <c r="G10" s="75">
        <v>205</v>
      </c>
      <c r="H10" s="75">
        <v>239</v>
      </c>
      <c r="I10" s="328" t="s">
        <v>156</v>
      </c>
      <c r="J10" s="320"/>
      <c r="K10" s="337" t="s">
        <v>155</v>
      </c>
      <c r="L10" s="338"/>
      <c r="M10" s="104"/>
      <c r="N10" s="76">
        <v>54</v>
      </c>
      <c r="O10" s="75">
        <f t="shared" ref="O10:O27" si="3">SUM(P10:Q10)</f>
        <v>105</v>
      </c>
      <c r="P10" s="74">
        <v>49</v>
      </c>
      <c r="Q10" s="74">
        <v>56</v>
      </c>
      <c r="R10" s="319" t="s">
        <v>154</v>
      </c>
      <c r="S10" s="319"/>
      <c r="T10" s="320"/>
      <c r="U10" s="65" t="s">
        <v>153</v>
      </c>
      <c r="V10" s="77"/>
      <c r="W10" s="76">
        <v>170</v>
      </c>
      <c r="X10" s="75">
        <f t="shared" si="1"/>
        <v>365</v>
      </c>
      <c r="Y10" s="75">
        <v>167</v>
      </c>
      <c r="Z10" s="99">
        <v>198</v>
      </c>
      <c r="AA10" s="329"/>
      <c r="AB10" s="330"/>
      <c r="AC10" s="65" t="s">
        <v>152</v>
      </c>
      <c r="AD10" s="77"/>
      <c r="AE10" s="76">
        <v>43</v>
      </c>
      <c r="AF10" s="75">
        <f t="shared" si="2"/>
        <v>91</v>
      </c>
      <c r="AG10" s="75">
        <v>35</v>
      </c>
      <c r="AH10" s="75">
        <v>56</v>
      </c>
    </row>
    <row r="11" spans="1:34" ht="21.95" customHeight="1">
      <c r="A11" s="81"/>
      <c r="B11" s="105"/>
      <c r="C11" s="84" t="s">
        <v>151</v>
      </c>
      <c r="D11" s="107"/>
      <c r="E11" s="76">
        <v>250</v>
      </c>
      <c r="F11" s="75">
        <f t="shared" si="0"/>
        <v>510</v>
      </c>
      <c r="G11" s="75">
        <v>240</v>
      </c>
      <c r="H11" s="75">
        <v>270</v>
      </c>
      <c r="I11" s="329"/>
      <c r="J11" s="330"/>
      <c r="K11" s="335" t="s">
        <v>150</v>
      </c>
      <c r="L11" s="318"/>
      <c r="M11" s="102"/>
      <c r="N11" s="76">
        <v>213</v>
      </c>
      <c r="O11" s="75">
        <f t="shared" si="3"/>
        <v>535</v>
      </c>
      <c r="P11" s="74">
        <v>253</v>
      </c>
      <c r="Q11" s="74">
        <v>282</v>
      </c>
      <c r="R11" s="321"/>
      <c r="S11" s="321"/>
      <c r="T11" s="322"/>
      <c r="U11" s="87" t="s">
        <v>149</v>
      </c>
      <c r="V11" s="86"/>
      <c r="W11" s="76">
        <v>155</v>
      </c>
      <c r="X11" s="75">
        <f t="shared" si="1"/>
        <v>368</v>
      </c>
      <c r="Y11" s="75">
        <v>180</v>
      </c>
      <c r="Z11" s="99">
        <v>188</v>
      </c>
      <c r="AA11" s="331"/>
      <c r="AB11" s="322"/>
      <c r="AC11" s="101" t="s">
        <v>148</v>
      </c>
      <c r="AD11" s="86"/>
      <c r="AE11" s="76">
        <v>104</v>
      </c>
      <c r="AF11" s="75">
        <f t="shared" si="2"/>
        <v>243</v>
      </c>
      <c r="AG11" s="75">
        <v>123</v>
      </c>
      <c r="AH11" s="75">
        <v>120</v>
      </c>
    </row>
    <row r="12" spans="1:34" ht="21.95" customHeight="1">
      <c r="B12" s="105"/>
      <c r="C12" s="84" t="s">
        <v>147</v>
      </c>
      <c r="D12" s="107"/>
      <c r="E12" s="76">
        <v>535</v>
      </c>
      <c r="F12" s="75">
        <f t="shared" si="0"/>
        <v>918</v>
      </c>
      <c r="G12" s="75">
        <v>385</v>
      </c>
      <c r="H12" s="75">
        <v>533</v>
      </c>
      <c r="I12" s="331"/>
      <c r="J12" s="322"/>
      <c r="K12" s="336" t="s">
        <v>146</v>
      </c>
      <c r="L12" s="323"/>
      <c r="M12" s="96"/>
      <c r="N12" s="76">
        <v>77</v>
      </c>
      <c r="O12" s="75">
        <f t="shared" si="3"/>
        <v>151</v>
      </c>
      <c r="P12" s="74">
        <v>76</v>
      </c>
      <c r="Q12" s="74">
        <v>75</v>
      </c>
      <c r="R12" s="319" t="s">
        <v>145</v>
      </c>
      <c r="S12" s="319"/>
      <c r="T12" s="320"/>
      <c r="U12" s="65" t="s">
        <v>144</v>
      </c>
      <c r="V12" s="77"/>
      <c r="W12" s="76">
        <v>109</v>
      </c>
      <c r="X12" s="75">
        <f t="shared" si="1"/>
        <v>273</v>
      </c>
      <c r="Y12" s="75">
        <v>119</v>
      </c>
      <c r="Z12" s="99">
        <v>154</v>
      </c>
      <c r="AA12" s="329" t="s">
        <v>143</v>
      </c>
      <c r="AB12" s="330"/>
      <c r="AC12" s="65" t="s">
        <v>142</v>
      </c>
      <c r="AD12" s="77"/>
      <c r="AE12" s="76">
        <v>65</v>
      </c>
      <c r="AF12" s="75">
        <f t="shared" si="2"/>
        <v>145</v>
      </c>
      <c r="AG12" s="75">
        <v>61</v>
      </c>
      <c r="AH12" s="75">
        <v>84</v>
      </c>
    </row>
    <row r="13" spans="1:34" ht="21.95" customHeight="1">
      <c r="A13" s="90"/>
      <c r="B13" s="105"/>
      <c r="C13" s="84" t="s">
        <v>141</v>
      </c>
      <c r="D13" s="100"/>
      <c r="E13" s="76">
        <v>397</v>
      </c>
      <c r="F13" s="75">
        <f t="shared" si="0"/>
        <v>778</v>
      </c>
      <c r="G13" s="75">
        <v>357</v>
      </c>
      <c r="H13" s="75">
        <v>421</v>
      </c>
      <c r="I13" s="345" t="s">
        <v>140</v>
      </c>
      <c r="J13" s="346"/>
      <c r="K13" s="337" t="s">
        <v>139</v>
      </c>
      <c r="L13" s="338"/>
      <c r="M13" s="104"/>
      <c r="N13" s="76">
        <v>119</v>
      </c>
      <c r="O13" s="75">
        <f t="shared" si="3"/>
        <v>309</v>
      </c>
      <c r="P13" s="74">
        <v>144</v>
      </c>
      <c r="Q13" s="74">
        <v>165</v>
      </c>
      <c r="R13" s="321"/>
      <c r="S13" s="321"/>
      <c r="T13" s="322"/>
      <c r="U13" s="87" t="s">
        <v>138</v>
      </c>
      <c r="V13" s="86"/>
      <c r="W13" s="76">
        <v>123</v>
      </c>
      <c r="X13" s="75">
        <f t="shared" si="1"/>
        <v>273</v>
      </c>
      <c r="Y13" s="75">
        <v>132</v>
      </c>
      <c r="Z13" s="99">
        <v>141</v>
      </c>
      <c r="AA13" s="329"/>
      <c r="AB13" s="330"/>
      <c r="AC13" s="65" t="s">
        <v>137</v>
      </c>
      <c r="AD13" s="77"/>
      <c r="AE13" s="76">
        <v>89</v>
      </c>
      <c r="AF13" s="75">
        <f t="shared" si="2"/>
        <v>224</v>
      </c>
      <c r="AG13" s="75">
        <v>106</v>
      </c>
      <c r="AH13" s="75">
        <v>118</v>
      </c>
    </row>
    <row r="14" spans="1:34" ht="21.95" customHeight="1">
      <c r="A14" s="106"/>
      <c r="B14" s="105"/>
      <c r="C14" s="84" t="s">
        <v>136</v>
      </c>
      <c r="D14" s="100"/>
      <c r="E14" s="76">
        <v>264</v>
      </c>
      <c r="F14" s="75">
        <f t="shared" si="0"/>
        <v>467</v>
      </c>
      <c r="G14" s="75">
        <v>208</v>
      </c>
      <c r="H14" s="75">
        <v>259</v>
      </c>
      <c r="I14" s="347"/>
      <c r="J14" s="348"/>
      <c r="K14" s="336" t="s">
        <v>135</v>
      </c>
      <c r="L14" s="323"/>
      <c r="M14" s="96"/>
      <c r="N14" s="76">
        <v>173</v>
      </c>
      <c r="O14" s="75">
        <f t="shared" si="3"/>
        <v>399</v>
      </c>
      <c r="P14" s="74">
        <v>190</v>
      </c>
      <c r="Q14" s="74">
        <v>209</v>
      </c>
      <c r="R14" s="90"/>
      <c r="S14" s="90"/>
      <c r="T14" s="90"/>
      <c r="U14" s="84" t="s">
        <v>134</v>
      </c>
      <c r="V14" s="89"/>
      <c r="W14" s="76">
        <v>142</v>
      </c>
      <c r="X14" s="75">
        <f t="shared" si="1"/>
        <v>372</v>
      </c>
      <c r="Y14" s="75">
        <v>190</v>
      </c>
      <c r="Z14" s="99">
        <v>182</v>
      </c>
      <c r="AA14" s="331"/>
      <c r="AB14" s="322"/>
      <c r="AC14" s="101" t="s">
        <v>133</v>
      </c>
      <c r="AD14" s="86"/>
      <c r="AE14" s="76">
        <v>69</v>
      </c>
      <c r="AF14" s="75">
        <f t="shared" si="2"/>
        <v>131</v>
      </c>
      <c r="AG14" s="75">
        <v>54</v>
      </c>
      <c r="AH14" s="75">
        <v>77</v>
      </c>
    </row>
    <row r="15" spans="1:34" ht="21.95" customHeight="1">
      <c r="A15" s="105"/>
      <c r="B15" s="105"/>
      <c r="C15" s="84" t="s">
        <v>132</v>
      </c>
      <c r="D15" s="100"/>
      <c r="E15" s="76">
        <v>367</v>
      </c>
      <c r="F15" s="75">
        <f t="shared" si="0"/>
        <v>672</v>
      </c>
      <c r="G15" s="75">
        <v>300</v>
      </c>
      <c r="H15" s="75">
        <v>372</v>
      </c>
      <c r="I15" s="328" t="s">
        <v>131</v>
      </c>
      <c r="J15" s="320"/>
      <c r="K15" s="337" t="s">
        <v>130</v>
      </c>
      <c r="L15" s="338"/>
      <c r="M15" s="104"/>
      <c r="N15" s="76">
        <v>93</v>
      </c>
      <c r="O15" s="75">
        <f t="shared" si="3"/>
        <v>231</v>
      </c>
      <c r="P15" s="74">
        <v>113</v>
      </c>
      <c r="Q15" s="74">
        <v>118</v>
      </c>
      <c r="R15" s="319" t="s">
        <v>129</v>
      </c>
      <c r="S15" s="319"/>
      <c r="T15" s="320"/>
      <c r="U15" s="103" t="s">
        <v>128</v>
      </c>
      <c r="V15" s="92"/>
      <c r="W15" s="76">
        <v>275</v>
      </c>
      <c r="X15" s="75">
        <f t="shared" si="1"/>
        <v>578</v>
      </c>
      <c r="Y15" s="75">
        <v>284</v>
      </c>
      <c r="Z15" s="99">
        <v>294</v>
      </c>
      <c r="AA15" s="352" t="s">
        <v>127</v>
      </c>
      <c r="AB15" s="353"/>
      <c r="AC15" s="65" t="s">
        <v>126</v>
      </c>
      <c r="AD15" s="77"/>
      <c r="AE15" s="76">
        <v>70</v>
      </c>
      <c r="AF15" s="75">
        <f t="shared" si="2"/>
        <v>175</v>
      </c>
      <c r="AG15" s="75">
        <v>74</v>
      </c>
      <c r="AH15" s="75">
        <v>101</v>
      </c>
    </row>
    <row r="16" spans="1:34" ht="21.95" customHeight="1">
      <c r="A16" s="98"/>
      <c r="B16" s="90"/>
      <c r="C16" s="84" t="s">
        <v>125</v>
      </c>
      <c r="D16" s="100"/>
      <c r="E16" s="76">
        <v>211</v>
      </c>
      <c r="F16" s="75">
        <f t="shared" si="0"/>
        <v>464</v>
      </c>
      <c r="G16" s="75">
        <v>220</v>
      </c>
      <c r="H16" s="75">
        <v>244</v>
      </c>
      <c r="I16" s="329"/>
      <c r="J16" s="330"/>
      <c r="K16" s="335" t="s">
        <v>124</v>
      </c>
      <c r="L16" s="318"/>
      <c r="M16" s="102"/>
      <c r="N16" s="76">
        <v>60</v>
      </c>
      <c r="O16" s="75">
        <f t="shared" si="3"/>
        <v>138</v>
      </c>
      <c r="P16" s="74">
        <v>71</v>
      </c>
      <c r="Q16" s="74">
        <v>67</v>
      </c>
      <c r="R16" s="321"/>
      <c r="S16" s="321"/>
      <c r="T16" s="322"/>
      <c r="U16" s="87" t="s">
        <v>123</v>
      </c>
      <c r="V16" s="86"/>
      <c r="W16" s="76">
        <v>309</v>
      </c>
      <c r="X16" s="75">
        <f t="shared" si="1"/>
        <v>611</v>
      </c>
      <c r="Y16" s="75">
        <v>268</v>
      </c>
      <c r="Z16" s="99">
        <v>343</v>
      </c>
      <c r="AA16" s="326"/>
      <c r="AB16" s="327"/>
      <c r="AC16" s="101" t="s">
        <v>122</v>
      </c>
      <c r="AD16" s="86"/>
      <c r="AE16" s="76">
        <v>66</v>
      </c>
      <c r="AF16" s="75">
        <f t="shared" si="2"/>
        <v>152</v>
      </c>
      <c r="AG16" s="75">
        <v>77</v>
      </c>
      <c r="AH16" s="75">
        <v>75</v>
      </c>
    </row>
    <row r="17" spans="1:34" ht="21.95" customHeight="1">
      <c r="A17" s="90"/>
      <c r="B17" s="90"/>
      <c r="C17" s="84" t="s">
        <v>121</v>
      </c>
      <c r="D17" s="100"/>
      <c r="E17" s="76">
        <v>296</v>
      </c>
      <c r="F17" s="75">
        <f t="shared" si="0"/>
        <v>661</v>
      </c>
      <c r="G17" s="75">
        <v>324</v>
      </c>
      <c r="H17" s="75">
        <v>337</v>
      </c>
      <c r="I17" s="331"/>
      <c r="J17" s="322"/>
      <c r="K17" s="336" t="s">
        <v>120</v>
      </c>
      <c r="L17" s="323"/>
      <c r="M17" s="96"/>
      <c r="N17" s="76">
        <v>63</v>
      </c>
      <c r="O17" s="75">
        <f t="shared" si="3"/>
        <v>145</v>
      </c>
      <c r="P17" s="74">
        <v>66</v>
      </c>
      <c r="Q17" s="74">
        <v>79</v>
      </c>
      <c r="R17" s="90"/>
      <c r="S17" s="90"/>
      <c r="T17" s="90"/>
      <c r="U17" s="84" t="s">
        <v>119</v>
      </c>
      <c r="V17" s="89"/>
      <c r="W17" s="76">
        <v>124</v>
      </c>
      <c r="X17" s="75">
        <f t="shared" si="1"/>
        <v>289</v>
      </c>
      <c r="Y17" s="75">
        <v>145</v>
      </c>
      <c r="Z17" s="99">
        <v>144</v>
      </c>
      <c r="AA17" s="328" t="s">
        <v>118</v>
      </c>
      <c r="AB17" s="320"/>
      <c r="AC17" s="65" t="s">
        <v>117</v>
      </c>
      <c r="AD17" s="77"/>
      <c r="AE17" s="76">
        <v>42</v>
      </c>
      <c r="AF17" s="75">
        <f t="shared" si="2"/>
        <v>95</v>
      </c>
      <c r="AG17" s="75">
        <v>49</v>
      </c>
      <c r="AH17" s="75">
        <v>46</v>
      </c>
    </row>
    <row r="18" spans="1:34" ht="21.75" customHeight="1">
      <c r="A18" s="90"/>
      <c r="B18" s="90"/>
      <c r="C18" s="84" t="s">
        <v>116</v>
      </c>
      <c r="D18" s="100"/>
      <c r="E18" s="95">
        <v>299</v>
      </c>
      <c r="F18" s="75">
        <f t="shared" si="0"/>
        <v>549</v>
      </c>
      <c r="G18" s="94">
        <v>248</v>
      </c>
      <c r="H18" s="93">
        <v>301</v>
      </c>
      <c r="I18" s="324" t="s">
        <v>115</v>
      </c>
      <c r="J18" s="325"/>
      <c r="K18" s="338" t="s">
        <v>114</v>
      </c>
      <c r="L18" s="349"/>
      <c r="M18" s="92"/>
      <c r="N18" s="76">
        <v>163</v>
      </c>
      <c r="O18" s="75">
        <f t="shared" si="3"/>
        <v>337</v>
      </c>
      <c r="P18" s="74">
        <v>148</v>
      </c>
      <c r="Q18" s="74">
        <v>189</v>
      </c>
      <c r="R18" s="88"/>
      <c r="S18" s="88"/>
      <c r="T18" s="90"/>
      <c r="U18" s="87" t="s">
        <v>113</v>
      </c>
      <c r="V18" s="86"/>
      <c r="W18" s="76">
        <v>152</v>
      </c>
      <c r="X18" s="75">
        <f t="shared" si="1"/>
        <v>321</v>
      </c>
      <c r="Y18" s="75">
        <v>156</v>
      </c>
      <c r="Z18" s="99">
        <v>165</v>
      </c>
      <c r="AA18" s="329"/>
      <c r="AB18" s="330"/>
      <c r="AC18" s="65" t="s">
        <v>112</v>
      </c>
      <c r="AD18" s="77"/>
      <c r="AE18" s="76">
        <v>57</v>
      </c>
      <c r="AF18" s="75">
        <f t="shared" si="2"/>
        <v>123</v>
      </c>
      <c r="AG18" s="75">
        <v>60</v>
      </c>
      <c r="AH18" s="75">
        <v>63</v>
      </c>
    </row>
    <row r="19" spans="1:34" ht="21.95" customHeight="1">
      <c r="A19" s="98"/>
      <c r="B19" s="98"/>
      <c r="C19" s="65"/>
      <c r="D19" s="77"/>
      <c r="E19" s="76"/>
      <c r="F19" s="97"/>
      <c r="G19" s="75"/>
      <c r="H19" s="74"/>
      <c r="I19" s="326"/>
      <c r="J19" s="327"/>
      <c r="K19" s="323" t="s">
        <v>111</v>
      </c>
      <c r="L19" s="344"/>
      <c r="M19" s="86"/>
      <c r="N19" s="76">
        <v>257</v>
      </c>
      <c r="O19" s="75">
        <f t="shared" si="3"/>
        <v>619</v>
      </c>
      <c r="P19" s="74">
        <v>306</v>
      </c>
      <c r="Q19" s="74">
        <v>313</v>
      </c>
      <c r="R19" s="85"/>
      <c r="S19" s="85"/>
      <c r="T19" s="85"/>
      <c r="U19" s="84" t="s">
        <v>110</v>
      </c>
      <c r="V19" s="83"/>
      <c r="W19" s="95">
        <v>316</v>
      </c>
      <c r="X19" s="94">
        <f t="shared" si="1"/>
        <v>702</v>
      </c>
      <c r="Y19" s="94">
        <v>332</v>
      </c>
      <c r="Z19" s="93">
        <v>370</v>
      </c>
      <c r="AA19" s="331"/>
      <c r="AB19" s="322"/>
      <c r="AC19" s="87" t="s">
        <v>109</v>
      </c>
      <c r="AD19" s="91"/>
      <c r="AE19" s="95">
        <v>51</v>
      </c>
      <c r="AF19" s="94">
        <f t="shared" si="2"/>
        <v>118</v>
      </c>
      <c r="AG19" s="94">
        <v>58</v>
      </c>
      <c r="AH19" s="94">
        <v>60</v>
      </c>
    </row>
    <row r="20" spans="1:34" ht="21.95" customHeight="1">
      <c r="A20" s="80"/>
      <c r="B20" s="323" t="s">
        <v>108</v>
      </c>
      <c r="C20" s="323"/>
      <c r="D20" s="96"/>
      <c r="E20" s="95">
        <f>SUM(E21:E32)+SUM(N6:N7)</f>
        <v>1916</v>
      </c>
      <c r="F20" s="94">
        <f>SUM(F21:F32)+SUM(O6:O7)</f>
        <v>4285</v>
      </c>
      <c r="G20" s="94">
        <f>SUM(G21:G32)+SUM(P6:P7)</f>
        <v>2023</v>
      </c>
      <c r="H20" s="94">
        <f>SUM(H21:H32)+SUM(Q6:Q7)</f>
        <v>2262</v>
      </c>
      <c r="I20" s="328" t="s">
        <v>107</v>
      </c>
      <c r="J20" s="320"/>
      <c r="K20" s="318" t="s">
        <v>106</v>
      </c>
      <c r="L20" s="318"/>
      <c r="M20" s="78"/>
      <c r="N20" s="76">
        <v>149</v>
      </c>
      <c r="O20" s="75">
        <f t="shared" si="3"/>
        <v>385</v>
      </c>
      <c r="P20" s="74">
        <v>186</v>
      </c>
      <c r="Q20" s="74">
        <v>199</v>
      </c>
      <c r="R20" s="64"/>
      <c r="S20" s="64"/>
      <c r="T20" s="64"/>
      <c r="U20" s="65"/>
      <c r="V20" s="77"/>
      <c r="W20" s="76"/>
      <c r="X20" s="75"/>
      <c r="Y20" s="74"/>
      <c r="Z20" s="74"/>
      <c r="AA20" s="73"/>
      <c r="AB20" s="318"/>
      <c r="AC20" s="339"/>
      <c r="AD20" s="78"/>
      <c r="AE20" s="76"/>
      <c r="AF20" s="75"/>
      <c r="AG20" s="75"/>
      <c r="AH20" s="75"/>
    </row>
    <row r="21" spans="1:34" ht="21.95" customHeight="1">
      <c r="A21" s="319" t="s">
        <v>105</v>
      </c>
      <c r="B21" s="320"/>
      <c r="C21" s="318" t="s">
        <v>104</v>
      </c>
      <c r="D21" s="332"/>
      <c r="E21" s="76">
        <v>152</v>
      </c>
      <c r="F21" s="75">
        <f t="shared" ref="F21:F32" si="4">SUM(G21:H21)</f>
        <v>338</v>
      </c>
      <c r="G21" s="75">
        <v>177</v>
      </c>
      <c r="H21" s="74">
        <v>161</v>
      </c>
      <c r="I21" s="329"/>
      <c r="J21" s="330"/>
      <c r="K21" s="318" t="s">
        <v>103</v>
      </c>
      <c r="L21" s="318"/>
      <c r="M21" s="78"/>
      <c r="N21" s="76">
        <v>60</v>
      </c>
      <c r="O21" s="75">
        <f t="shared" si="3"/>
        <v>138</v>
      </c>
      <c r="P21" s="74">
        <v>68</v>
      </c>
      <c r="Q21" s="74">
        <v>70</v>
      </c>
      <c r="R21" s="80"/>
      <c r="S21" s="80"/>
      <c r="T21" s="323" t="s">
        <v>102</v>
      </c>
      <c r="U21" s="344"/>
      <c r="V21" s="91"/>
      <c r="W21" s="95">
        <f>SUM(W22:W30)</f>
        <v>2343</v>
      </c>
      <c r="X21" s="94">
        <f>SUM(X22:X30)</f>
        <v>5254</v>
      </c>
      <c r="Y21" s="94">
        <f>SUM(Y22:Y30)</f>
        <v>2543</v>
      </c>
      <c r="Z21" s="93">
        <f>SUM(Z22:Z30)</f>
        <v>2711</v>
      </c>
      <c r="AA21" s="73"/>
      <c r="AD21" s="78"/>
      <c r="AE21" s="76"/>
      <c r="AF21" s="75"/>
      <c r="AG21" s="75"/>
      <c r="AH21" s="75"/>
    </row>
    <row r="22" spans="1:34" ht="21.95" customHeight="1">
      <c r="A22" s="333"/>
      <c r="B22" s="330"/>
      <c r="C22" s="318" t="s">
        <v>101</v>
      </c>
      <c r="D22" s="332"/>
      <c r="E22" s="76">
        <v>126</v>
      </c>
      <c r="F22" s="75">
        <f t="shared" si="4"/>
        <v>304</v>
      </c>
      <c r="G22" s="75">
        <v>151</v>
      </c>
      <c r="H22" s="74">
        <v>153</v>
      </c>
      <c r="I22" s="331"/>
      <c r="J22" s="322"/>
      <c r="K22" s="323" t="s">
        <v>100</v>
      </c>
      <c r="L22" s="323"/>
      <c r="M22" s="86"/>
      <c r="N22" s="76">
        <v>72</v>
      </c>
      <c r="O22" s="75">
        <f t="shared" si="3"/>
        <v>171</v>
      </c>
      <c r="P22" s="74">
        <v>77</v>
      </c>
      <c r="Q22" s="74">
        <v>94</v>
      </c>
      <c r="R22" s="90"/>
      <c r="S22" s="90"/>
      <c r="T22" s="90"/>
      <c r="U22" s="84" t="s">
        <v>99</v>
      </c>
      <c r="V22" s="89"/>
      <c r="W22" s="76">
        <v>323</v>
      </c>
      <c r="X22" s="75">
        <f t="shared" ref="X22:X30" si="5">SUM(Y22:Z22)</f>
        <v>739</v>
      </c>
      <c r="Y22" s="74">
        <v>380</v>
      </c>
      <c r="Z22" s="74">
        <v>359</v>
      </c>
      <c r="AA22" s="73"/>
      <c r="AD22" s="78"/>
      <c r="AE22" s="76"/>
      <c r="AF22" s="75"/>
      <c r="AG22" s="75"/>
      <c r="AH22" s="75"/>
    </row>
    <row r="23" spans="1:34" ht="21.95" customHeight="1">
      <c r="A23" s="333"/>
      <c r="B23" s="330"/>
      <c r="C23" s="318" t="s">
        <v>98</v>
      </c>
      <c r="D23" s="332"/>
      <c r="E23" s="76">
        <v>129</v>
      </c>
      <c r="F23" s="75">
        <f t="shared" si="4"/>
        <v>259</v>
      </c>
      <c r="G23" s="75">
        <v>113</v>
      </c>
      <c r="H23" s="74">
        <v>146</v>
      </c>
      <c r="I23" s="328" t="s">
        <v>97</v>
      </c>
      <c r="J23" s="320"/>
      <c r="K23" s="318" t="s">
        <v>96</v>
      </c>
      <c r="L23" s="318"/>
      <c r="M23" s="78"/>
      <c r="N23" s="76">
        <v>88</v>
      </c>
      <c r="O23" s="75">
        <f t="shared" si="3"/>
        <v>201</v>
      </c>
      <c r="P23" s="74">
        <v>105</v>
      </c>
      <c r="Q23" s="74">
        <v>96</v>
      </c>
      <c r="R23" s="88"/>
      <c r="S23" s="88"/>
      <c r="T23" s="88"/>
      <c r="U23" s="87" t="s">
        <v>95</v>
      </c>
      <c r="V23" s="86"/>
      <c r="W23" s="76">
        <v>270</v>
      </c>
      <c r="X23" s="75">
        <f t="shared" si="5"/>
        <v>603</v>
      </c>
      <c r="Y23" s="74">
        <v>303</v>
      </c>
      <c r="Z23" s="74">
        <v>300</v>
      </c>
      <c r="AA23" s="73"/>
      <c r="AD23" s="78"/>
      <c r="AE23" s="76"/>
      <c r="AF23" s="75"/>
      <c r="AG23" s="75"/>
      <c r="AH23" s="75"/>
    </row>
    <row r="24" spans="1:34" ht="21.95" customHeight="1">
      <c r="A24" s="321"/>
      <c r="B24" s="322"/>
      <c r="C24" s="323" t="s">
        <v>94</v>
      </c>
      <c r="D24" s="334"/>
      <c r="E24" s="76">
        <v>239</v>
      </c>
      <c r="F24" s="75">
        <f t="shared" si="4"/>
        <v>463</v>
      </c>
      <c r="G24" s="75">
        <v>193</v>
      </c>
      <c r="H24" s="74">
        <v>270</v>
      </c>
      <c r="I24" s="329"/>
      <c r="J24" s="330"/>
      <c r="K24" s="318" t="s">
        <v>93</v>
      </c>
      <c r="L24" s="318"/>
      <c r="M24" s="77"/>
      <c r="N24" s="76">
        <v>87</v>
      </c>
      <c r="O24" s="75">
        <f t="shared" si="3"/>
        <v>204</v>
      </c>
      <c r="P24" s="74">
        <v>94</v>
      </c>
      <c r="Q24" s="74">
        <v>110</v>
      </c>
      <c r="R24" s="90"/>
      <c r="S24" s="90"/>
      <c r="T24" s="90"/>
      <c r="U24" s="84" t="s">
        <v>92</v>
      </c>
      <c r="V24" s="89"/>
      <c r="W24" s="76">
        <v>177</v>
      </c>
      <c r="X24" s="75">
        <f t="shared" si="5"/>
        <v>396</v>
      </c>
      <c r="Y24" s="74">
        <v>187</v>
      </c>
      <c r="Z24" s="74">
        <v>209</v>
      </c>
      <c r="AA24" s="73"/>
      <c r="AD24" s="78"/>
      <c r="AE24" s="76"/>
      <c r="AF24" s="75"/>
      <c r="AG24" s="75"/>
      <c r="AH24" s="75"/>
    </row>
    <row r="25" spans="1:34" ht="21.95" customHeight="1">
      <c r="A25" s="319" t="s">
        <v>91</v>
      </c>
      <c r="B25" s="320"/>
      <c r="C25" s="318" t="s">
        <v>90</v>
      </c>
      <c r="D25" s="332"/>
      <c r="E25" s="76">
        <v>169</v>
      </c>
      <c r="F25" s="75">
        <f t="shared" si="4"/>
        <v>364</v>
      </c>
      <c r="G25" s="75">
        <v>173</v>
      </c>
      <c r="H25" s="74">
        <v>191</v>
      </c>
      <c r="I25" s="331"/>
      <c r="J25" s="322"/>
      <c r="K25" s="323" t="s">
        <v>89</v>
      </c>
      <c r="L25" s="323"/>
      <c r="M25" s="86"/>
      <c r="N25" s="76">
        <v>112</v>
      </c>
      <c r="O25" s="75">
        <f t="shared" si="3"/>
        <v>279</v>
      </c>
      <c r="P25" s="74">
        <v>121</v>
      </c>
      <c r="Q25" s="74">
        <v>158</v>
      </c>
      <c r="R25" s="90"/>
      <c r="S25" s="90"/>
      <c r="T25" s="90"/>
      <c r="U25" s="84" t="s">
        <v>88</v>
      </c>
      <c r="V25" s="89"/>
      <c r="W25" s="76">
        <v>459</v>
      </c>
      <c r="X25" s="75">
        <f t="shared" si="5"/>
        <v>945</v>
      </c>
      <c r="Y25" s="74">
        <v>420</v>
      </c>
      <c r="Z25" s="74">
        <v>525</v>
      </c>
      <c r="AA25" s="73"/>
      <c r="AD25" s="78"/>
      <c r="AE25" s="76"/>
      <c r="AF25" s="75"/>
      <c r="AG25" s="75"/>
      <c r="AH25" s="75"/>
    </row>
    <row r="26" spans="1:34" ht="21.95" customHeight="1">
      <c r="A26" s="321"/>
      <c r="B26" s="322"/>
      <c r="C26" s="323" t="s">
        <v>87</v>
      </c>
      <c r="D26" s="334"/>
      <c r="E26" s="76">
        <v>191</v>
      </c>
      <c r="F26" s="75">
        <f t="shared" si="4"/>
        <v>382</v>
      </c>
      <c r="G26" s="75">
        <v>188</v>
      </c>
      <c r="H26" s="74">
        <v>194</v>
      </c>
      <c r="I26" s="328" t="s">
        <v>86</v>
      </c>
      <c r="J26" s="320"/>
      <c r="K26" s="338" t="s">
        <v>85</v>
      </c>
      <c r="L26" s="338"/>
      <c r="M26" s="92"/>
      <c r="N26" s="76">
        <v>80</v>
      </c>
      <c r="O26" s="75">
        <f t="shared" si="3"/>
        <v>205</v>
      </c>
      <c r="P26" s="74">
        <v>98</v>
      </c>
      <c r="Q26" s="74">
        <v>107</v>
      </c>
      <c r="R26" s="88"/>
      <c r="S26" s="88"/>
      <c r="T26" s="88"/>
      <c r="U26" s="87" t="s">
        <v>84</v>
      </c>
      <c r="V26" s="86"/>
      <c r="W26" s="76">
        <v>250</v>
      </c>
      <c r="X26" s="75">
        <f t="shared" si="5"/>
        <v>566</v>
      </c>
      <c r="Y26" s="74">
        <v>281</v>
      </c>
      <c r="Z26" s="74">
        <v>285</v>
      </c>
      <c r="AA26" s="73"/>
      <c r="AD26" s="78"/>
      <c r="AE26" s="76"/>
      <c r="AF26" s="74"/>
      <c r="AG26" s="75"/>
      <c r="AH26" s="75"/>
    </row>
    <row r="27" spans="1:34" ht="21.95" customHeight="1">
      <c r="A27" s="90"/>
      <c r="B27" s="90"/>
      <c r="C27" s="362" t="s">
        <v>83</v>
      </c>
      <c r="D27" s="363"/>
      <c r="E27" s="76">
        <v>158</v>
      </c>
      <c r="F27" s="75">
        <f t="shared" si="4"/>
        <v>336</v>
      </c>
      <c r="G27" s="75">
        <v>169</v>
      </c>
      <c r="H27" s="74">
        <v>167</v>
      </c>
      <c r="I27" s="331"/>
      <c r="J27" s="322"/>
      <c r="K27" s="323" t="s">
        <v>82</v>
      </c>
      <c r="L27" s="323"/>
      <c r="M27" s="91"/>
      <c r="N27" s="76">
        <v>47</v>
      </c>
      <c r="O27" s="75">
        <f t="shared" si="3"/>
        <v>130</v>
      </c>
      <c r="P27" s="74">
        <v>53</v>
      </c>
      <c r="Q27" s="74">
        <v>77</v>
      </c>
      <c r="R27" s="90"/>
      <c r="S27" s="90"/>
      <c r="T27" s="90"/>
      <c r="U27" s="84" t="s">
        <v>81</v>
      </c>
      <c r="V27" s="89"/>
      <c r="W27" s="76">
        <v>157</v>
      </c>
      <c r="X27" s="75">
        <f t="shared" si="5"/>
        <v>331</v>
      </c>
      <c r="Y27" s="74">
        <v>168</v>
      </c>
      <c r="Z27" s="74">
        <v>163</v>
      </c>
      <c r="AA27" s="73"/>
      <c r="AD27" s="78"/>
      <c r="AE27" s="76"/>
      <c r="AF27" s="75"/>
      <c r="AG27" s="75"/>
      <c r="AH27" s="75"/>
    </row>
    <row r="28" spans="1:34" ht="21.95" customHeight="1">
      <c r="A28" s="360" t="s">
        <v>80</v>
      </c>
      <c r="B28" s="360"/>
      <c r="C28" s="318" t="s">
        <v>79</v>
      </c>
      <c r="D28" s="332"/>
      <c r="E28" s="76">
        <v>95</v>
      </c>
      <c r="F28" s="75">
        <f t="shared" si="4"/>
        <v>253</v>
      </c>
      <c r="G28" s="75">
        <v>111</v>
      </c>
      <c r="H28" s="74">
        <v>142</v>
      </c>
      <c r="I28" s="79"/>
      <c r="K28" s="318"/>
      <c r="L28" s="339"/>
      <c r="M28" s="78"/>
      <c r="N28" s="76"/>
      <c r="O28" s="75"/>
      <c r="P28" s="74"/>
      <c r="Q28" s="74"/>
      <c r="R28" s="90"/>
      <c r="S28" s="90"/>
      <c r="T28" s="90"/>
      <c r="U28" s="84" t="s">
        <v>78</v>
      </c>
      <c r="V28" s="89"/>
      <c r="W28" s="76">
        <v>300</v>
      </c>
      <c r="X28" s="75">
        <f t="shared" si="5"/>
        <v>712</v>
      </c>
      <c r="Y28" s="74">
        <v>336</v>
      </c>
      <c r="Z28" s="74">
        <v>376</v>
      </c>
      <c r="AA28" s="73"/>
      <c r="AD28" s="78"/>
      <c r="AE28" s="76"/>
      <c r="AF28" s="75"/>
      <c r="AG28" s="75"/>
      <c r="AH28" s="75"/>
    </row>
    <row r="29" spans="1:34" ht="21.95" customHeight="1">
      <c r="A29" s="361"/>
      <c r="B29" s="361"/>
      <c r="C29" s="323" t="s">
        <v>77</v>
      </c>
      <c r="D29" s="334"/>
      <c r="E29" s="76">
        <v>57</v>
      </c>
      <c r="F29" s="75">
        <f t="shared" si="4"/>
        <v>132</v>
      </c>
      <c r="G29" s="75">
        <v>53</v>
      </c>
      <c r="H29" s="74">
        <v>79</v>
      </c>
      <c r="I29" s="79"/>
      <c r="K29" s="318"/>
      <c r="L29" s="339"/>
      <c r="M29" s="78"/>
      <c r="N29" s="76"/>
      <c r="O29" s="75"/>
      <c r="P29" s="74"/>
      <c r="Q29" s="74"/>
      <c r="R29" s="88"/>
      <c r="S29" s="88"/>
      <c r="T29" s="88"/>
      <c r="U29" s="87" t="s">
        <v>76</v>
      </c>
      <c r="V29" s="86"/>
      <c r="W29" s="76">
        <v>212</v>
      </c>
      <c r="X29" s="75">
        <f t="shared" si="5"/>
        <v>508</v>
      </c>
      <c r="Y29" s="74">
        <v>239</v>
      </c>
      <c r="Z29" s="74">
        <v>269</v>
      </c>
      <c r="AA29" s="73"/>
      <c r="AD29" s="78"/>
      <c r="AE29" s="76"/>
      <c r="AF29" s="75"/>
      <c r="AG29" s="75"/>
      <c r="AH29" s="75"/>
    </row>
    <row r="30" spans="1:34" ht="21.95" customHeight="1">
      <c r="A30" s="360" t="s">
        <v>75</v>
      </c>
      <c r="B30" s="360"/>
      <c r="C30" s="318" t="s">
        <v>74</v>
      </c>
      <c r="D30" s="332"/>
      <c r="E30" s="76">
        <v>150</v>
      </c>
      <c r="F30" s="75">
        <f t="shared" si="4"/>
        <v>353</v>
      </c>
      <c r="G30" s="75">
        <v>174</v>
      </c>
      <c r="H30" s="74">
        <v>179</v>
      </c>
      <c r="I30" s="79"/>
      <c r="K30" s="318"/>
      <c r="L30" s="339"/>
      <c r="M30" s="78"/>
      <c r="N30" s="76"/>
      <c r="O30" s="75"/>
      <c r="P30" s="74"/>
      <c r="Q30" s="74"/>
      <c r="R30" s="85"/>
      <c r="S30" s="85"/>
      <c r="T30" s="85"/>
      <c r="U30" s="84" t="s">
        <v>73</v>
      </c>
      <c r="V30" s="83"/>
      <c r="W30" s="76">
        <v>195</v>
      </c>
      <c r="X30" s="75">
        <f t="shared" si="5"/>
        <v>454</v>
      </c>
      <c r="Y30" s="74">
        <v>229</v>
      </c>
      <c r="Z30" s="74">
        <v>225</v>
      </c>
      <c r="AA30" s="73"/>
      <c r="AD30" s="78"/>
      <c r="AE30" s="76"/>
      <c r="AF30" s="75"/>
      <c r="AG30" s="75"/>
      <c r="AH30" s="75"/>
    </row>
    <row r="31" spans="1:34" ht="21.95" customHeight="1">
      <c r="A31" s="361"/>
      <c r="B31" s="361"/>
      <c r="C31" s="323" t="s">
        <v>72</v>
      </c>
      <c r="D31" s="334"/>
      <c r="E31" s="76">
        <v>67</v>
      </c>
      <c r="F31" s="75">
        <f t="shared" si="4"/>
        <v>157</v>
      </c>
      <c r="G31" s="75">
        <v>76</v>
      </c>
      <c r="H31" s="82">
        <v>81</v>
      </c>
      <c r="K31" s="65"/>
      <c r="L31" s="66"/>
      <c r="M31" s="78"/>
      <c r="N31" s="76"/>
      <c r="O31" s="75"/>
      <c r="P31" s="74"/>
      <c r="Q31" s="74"/>
      <c r="R31" s="64"/>
      <c r="S31" s="64"/>
      <c r="T31" s="64"/>
      <c r="U31" s="65"/>
      <c r="V31" s="77"/>
      <c r="W31" s="76"/>
      <c r="X31" s="75"/>
      <c r="Y31" s="74"/>
      <c r="Z31" s="74"/>
      <c r="AA31" s="73"/>
      <c r="AB31" s="64"/>
      <c r="AC31" s="78"/>
      <c r="AD31" s="78"/>
      <c r="AE31" s="76"/>
      <c r="AF31" s="75"/>
      <c r="AG31" s="75"/>
      <c r="AH31" s="75"/>
    </row>
    <row r="32" spans="1:34" ht="21.75" customHeight="1">
      <c r="A32" s="81"/>
      <c r="B32" s="80"/>
      <c r="C32" s="362" t="s">
        <v>71</v>
      </c>
      <c r="D32" s="364"/>
      <c r="E32" s="76">
        <v>138</v>
      </c>
      <c r="F32" s="75">
        <f t="shared" si="4"/>
        <v>329</v>
      </c>
      <c r="G32" s="75">
        <v>161</v>
      </c>
      <c r="H32" s="74">
        <v>168</v>
      </c>
      <c r="I32" s="79"/>
      <c r="K32" s="318"/>
      <c r="L32" s="339"/>
      <c r="M32" s="78"/>
      <c r="N32" s="76"/>
      <c r="O32" s="75"/>
      <c r="P32" s="74"/>
      <c r="Q32" s="74"/>
      <c r="R32" s="64"/>
      <c r="S32" s="64"/>
      <c r="T32" s="64"/>
      <c r="U32" s="65"/>
      <c r="V32" s="77"/>
      <c r="W32" s="76"/>
      <c r="X32" s="75"/>
      <c r="Y32" s="74"/>
      <c r="Z32" s="74"/>
      <c r="AA32" s="73"/>
      <c r="AC32" s="318" t="s">
        <v>70</v>
      </c>
      <c r="AD32" s="339"/>
      <c r="AE32" s="73">
        <f>SUM(E6)+(E20)+(N9)+(W6)+(W21)+(AE6)</f>
        <v>14008</v>
      </c>
      <c r="AF32" s="64">
        <f>SUM(F6)+(F20)+(O9)+(X6)+(X21)+(AF6)</f>
        <v>30609</v>
      </c>
      <c r="AG32" s="64">
        <f>SUM(G6)+(G20)+(P9)+(Y6)+(Y21)+(AG6)</f>
        <v>14496</v>
      </c>
      <c r="AH32" s="64">
        <f>SUM(H6)+(H20)+(Q9)+(Z6)+(Z21)+(AH6)</f>
        <v>16113</v>
      </c>
    </row>
    <row r="33" spans="1:34" ht="15" customHeight="1" thickBot="1">
      <c r="A33" s="70"/>
      <c r="B33" s="70"/>
      <c r="C33" s="70"/>
      <c r="D33" s="72"/>
      <c r="E33" s="71"/>
      <c r="F33" s="70"/>
      <c r="G33" s="70"/>
      <c r="H33" s="70"/>
      <c r="I33" s="71"/>
      <c r="J33" s="70"/>
      <c r="K33" s="70"/>
      <c r="L33" s="70"/>
      <c r="M33" s="70"/>
      <c r="N33" s="71"/>
      <c r="O33" s="70"/>
      <c r="P33" s="70"/>
      <c r="Q33" s="70"/>
      <c r="R33" s="70"/>
      <c r="S33" s="70"/>
      <c r="T33" s="70"/>
      <c r="U33" s="70"/>
      <c r="V33" s="72"/>
      <c r="W33" s="71"/>
      <c r="X33" s="70"/>
      <c r="Y33" s="70"/>
      <c r="Z33" s="70"/>
      <c r="AA33" s="71"/>
      <c r="AB33" s="70"/>
      <c r="AC33" s="68"/>
      <c r="AD33" s="68"/>
      <c r="AE33" s="69"/>
      <c r="AF33" s="68"/>
      <c r="AG33" s="68"/>
      <c r="AH33" s="68"/>
    </row>
    <row r="34" spans="1:34" ht="21.95" customHeight="1">
      <c r="A34" s="67" t="s">
        <v>69</v>
      </c>
      <c r="T34" s="64"/>
      <c r="U34" s="65"/>
      <c r="AG34" s="351" t="s">
        <v>68</v>
      </c>
      <c r="AH34" s="351"/>
    </row>
    <row r="35" spans="1:34" ht="21.95" customHeight="1">
      <c r="A35" s="67" t="s">
        <v>67</v>
      </c>
      <c r="T35" s="64"/>
      <c r="U35" s="65"/>
    </row>
    <row r="36" spans="1:34" ht="21.95" customHeight="1">
      <c r="T36" s="64"/>
      <c r="U36" s="65"/>
    </row>
    <row r="37" spans="1:34" ht="21.95" customHeight="1">
      <c r="T37" s="64"/>
      <c r="U37" s="65"/>
    </row>
    <row r="38" spans="1:34" ht="21.95" customHeight="1">
      <c r="T38" s="64"/>
      <c r="U38" s="65"/>
    </row>
    <row r="39" spans="1:34" ht="21.95" customHeight="1">
      <c r="T39" s="65"/>
      <c r="U39" s="66"/>
    </row>
    <row r="40" spans="1:34" ht="21.95" customHeight="1">
      <c r="T40" s="64"/>
      <c r="U40" s="65"/>
    </row>
    <row r="41" spans="1:34" ht="21.95" customHeight="1">
      <c r="T41" s="64"/>
      <c r="U41" s="65"/>
    </row>
    <row r="44" spans="1:34" ht="21.95" customHeight="1">
      <c r="S44" s="64"/>
    </row>
  </sheetData>
  <mergeCells count="78">
    <mergeCell ref="C32:D32"/>
    <mergeCell ref="K32:L32"/>
    <mergeCell ref="C31:D31"/>
    <mergeCell ref="B6:C6"/>
    <mergeCell ref="K6:L6"/>
    <mergeCell ref="K7:L7"/>
    <mergeCell ref="K10:L10"/>
    <mergeCell ref="K29:L29"/>
    <mergeCell ref="K30:L30"/>
    <mergeCell ref="A25:B26"/>
    <mergeCell ref="C25:D25"/>
    <mergeCell ref="C26:D26"/>
    <mergeCell ref="K28:L28"/>
    <mergeCell ref="K27:L27"/>
    <mergeCell ref="C30:D30"/>
    <mergeCell ref="C29:D29"/>
    <mergeCell ref="I15:J17"/>
    <mergeCell ref="A28:B29"/>
    <mergeCell ref="A30:B31"/>
    <mergeCell ref="C28:D28"/>
    <mergeCell ref="K26:L26"/>
    <mergeCell ref="C27:D27"/>
    <mergeCell ref="K25:L25"/>
    <mergeCell ref="AA3:AD4"/>
    <mergeCell ref="W3:W4"/>
    <mergeCell ref="X3:Z3"/>
    <mergeCell ref="A3:D4"/>
    <mergeCell ref="I3:M4"/>
    <mergeCell ref="E3:E4"/>
    <mergeCell ref="F3:H3"/>
    <mergeCell ref="AG34:AH34"/>
    <mergeCell ref="AA7:AB8"/>
    <mergeCell ref="AA9:AB11"/>
    <mergeCell ref="AA12:AB14"/>
    <mergeCell ref="AA15:AB16"/>
    <mergeCell ref="AC32:AD32"/>
    <mergeCell ref="AE3:AE4"/>
    <mergeCell ref="AF3:AH3"/>
    <mergeCell ref="T21:U21"/>
    <mergeCell ref="I20:J22"/>
    <mergeCell ref="I10:J12"/>
    <mergeCell ref="I13:J14"/>
    <mergeCell ref="R12:T13"/>
    <mergeCell ref="K18:L18"/>
    <mergeCell ref="K19:L19"/>
    <mergeCell ref="K11:L11"/>
    <mergeCell ref="AB6:AC6"/>
    <mergeCell ref="AB20:AC20"/>
    <mergeCell ref="AA17:AB19"/>
    <mergeCell ref="R3:V4"/>
    <mergeCell ref="N3:N4"/>
    <mergeCell ref="O3:Q3"/>
    <mergeCell ref="T6:U6"/>
    <mergeCell ref="J9:L9"/>
    <mergeCell ref="K16:L16"/>
    <mergeCell ref="K17:L17"/>
    <mergeCell ref="K12:L12"/>
    <mergeCell ref="K13:L13"/>
    <mergeCell ref="K14:L14"/>
    <mergeCell ref="K15:L15"/>
    <mergeCell ref="K8:L8"/>
    <mergeCell ref="R7:T8"/>
    <mergeCell ref="I18:J19"/>
    <mergeCell ref="I23:J25"/>
    <mergeCell ref="I26:J27"/>
    <mergeCell ref="C21:D21"/>
    <mergeCell ref="C22:D22"/>
    <mergeCell ref="B20:C20"/>
    <mergeCell ref="C23:D23"/>
    <mergeCell ref="A21:B24"/>
    <mergeCell ref="C24:D24"/>
    <mergeCell ref="K24:L24"/>
    <mergeCell ref="R10:T11"/>
    <mergeCell ref="R15:T16"/>
    <mergeCell ref="K20:L20"/>
    <mergeCell ref="K21:L21"/>
    <mergeCell ref="K22:L22"/>
    <mergeCell ref="K23:L23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differentOddEven="1" alignWithMargins="0">
    <oddFooter>&amp;C&amp;"ＭＳ Ｐ明朝,標準"－６－</oddFooter>
    <evenFooter>&amp;C&amp;"ＭＳ Ｐ明朝,標準"－７－</evenFooter>
  </headerFooter>
  <colBreaks count="1" manualBreakCount="1">
    <brk id="17" max="3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CD597-C90E-4A93-8FEA-79482D075803}">
  <dimension ref="A1:G28"/>
  <sheetViews>
    <sheetView workbookViewId="0">
      <pane xSplit="1" ySplit="4" topLeftCell="B5" activePane="bottomRight" state="frozen"/>
      <selection pane="topRight" activeCell="B1" sqref="B1"/>
      <selection pane="bottomLeft" activeCell="A6" sqref="A6"/>
      <selection pane="bottomRight"/>
    </sheetView>
  </sheetViews>
  <sheetFormatPr defaultRowHeight="24" customHeight="1"/>
  <cols>
    <col min="1" max="7" width="11.625" style="208" customWidth="1"/>
    <col min="8" max="16384" width="9" style="208"/>
  </cols>
  <sheetData>
    <row r="1" spans="1:7" ht="9.75" customHeight="1"/>
    <row r="2" spans="1:7" ht="24" customHeight="1">
      <c r="A2" s="209" t="s">
        <v>520</v>
      </c>
      <c r="B2" s="209"/>
      <c r="C2" s="209"/>
    </row>
    <row r="3" spans="1:7" ht="24" customHeight="1" thickBot="1">
      <c r="A3" s="20" t="s">
        <v>519</v>
      </c>
      <c r="B3" s="20"/>
      <c r="C3" s="20"/>
      <c r="D3" s="4"/>
      <c r="E3" s="4"/>
      <c r="F3" s="4"/>
      <c r="G3" s="4"/>
    </row>
    <row r="4" spans="1:7" ht="48" customHeight="1">
      <c r="A4" s="9" t="s">
        <v>518</v>
      </c>
      <c r="B4" s="19" t="s">
        <v>180</v>
      </c>
      <c r="C4" s="19" t="s">
        <v>177</v>
      </c>
      <c r="D4" s="19" t="s">
        <v>176</v>
      </c>
      <c r="E4" s="19" t="s">
        <v>517</v>
      </c>
      <c r="F4" s="302" t="s">
        <v>516</v>
      </c>
      <c r="G4" s="302" t="s">
        <v>515</v>
      </c>
    </row>
    <row r="5" spans="1:7" ht="24" customHeight="1">
      <c r="A5" s="18" t="s">
        <v>514</v>
      </c>
      <c r="B5" s="301">
        <v>5851</v>
      </c>
      <c r="C5" s="301">
        <v>16003</v>
      </c>
      <c r="D5" s="301">
        <v>16418</v>
      </c>
      <c r="E5" s="301">
        <v>32421</v>
      </c>
      <c r="F5" s="300">
        <v>5.54</v>
      </c>
      <c r="G5" s="300" t="s">
        <v>513</v>
      </c>
    </row>
    <row r="6" spans="1:7" ht="24" customHeight="1">
      <c r="A6" s="17" t="s">
        <v>512</v>
      </c>
      <c r="B6" s="296">
        <v>6058</v>
      </c>
      <c r="C6" s="296">
        <v>16822</v>
      </c>
      <c r="D6" s="296">
        <v>16983</v>
      </c>
      <c r="E6" s="296">
        <v>33805</v>
      </c>
      <c r="F6" s="294">
        <v>5.58</v>
      </c>
      <c r="G6" s="294">
        <v>4.2699999999999996</v>
      </c>
    </row>
    <row r="7" spans="1:7" ht="24" customHeight="1">
      <c r="A7" s="17" t="s">
        <v>511</v>
      </c>
      <c r="B7" s="296">
        <v>6166</v>
      </c>
      <c r="C7" s="296">
        <v>18116</v>
      </c>
      <c r="D7" s="296">
        <v>17624</v>
      </c>
      <c r="E7" s="296">
        <v>35740</v>
      </c>
      <c r="F7" s="294">
        <v>5.8</v>
      </c>
      <c r="G7" s="294">
        <v>5.72</v>
      </c>
    </row>
    <row r="8" spans="1:7" ht="24" customHeight="1">
      <c r="A8" s="17" t="s">
        <v>510</v>
      </c>
      <c r="B8" s="296">
        <v>6411</v>
      </c>
      <c r="C8" s="296">
        <v>18840</v>
      </c>
      <c r="D8" s="296">
        <v>18233</v>
      </c>
      <c r="E8" s="296">
        <v>37073</v>
      </c>
      <c r="F8" s="294">
        <v>5.78</v>
      </c>
      <c r="G8" s="294">
        <v>3.73</v>
      </c>
    </row>
    <row r="9" spans="1:7" ht="24" customHeight="1">
      <c r="A9" s="17" t="s">
        <v>509</v>
      </c>
      <c r="B9" s="296">
        <v>6520</v>
      </c>
      <c r="C9" s="296">
        <v>18913</v>
      </c>
      <c r="D9" s="296">
        <v>19155</v>
      </c>
      <c r="E9" s="296">
        <v>38068</v>
      </c>
      <c r="F9" s="294">
        <v>5.84</v>
      </c>
      <c r="G9" s="294">
        <v>2.68</v>
      </c>
    </row>
    <row r="10" spans="1:7" ht="24" customHeight="1">
      <c r="A10" s="17" t="s">
        <v>508</v>
      </c>
      <c r="B10" s="296">
        <v>7958</v>
      </c>
      <c r="C10" s="296">
        <v>21305</v>
      </c>
      <c r="D10" s="296">
        <v>22936</v>
      </c>
      <c r="E10" s="296">
        <v>44241</v>
      </c>
      <c r="F10" s="294">
        <v>5.56</v>
      </c>
      <c r="G10" s="294">
        <v>16.22</v>
      </c>
    </row>
    <row r="11" spans="1:7" ht="24" customHeight="1">
      <c r="A11" s="17" t="s">
        <v>507</v>
      </c>
      <c r="B11" s="296">
        <v>8005</v>
      </c>
      <c r="C11" s="296">
        <v>22517</v>
      </c>
      <c r="D11" s="296">
        <v>23823</v>
      </c>
      <c r="E11" s="296">
        <v>46340</v>
      </c>
      <c r="F11" s="294">
        <v>5.79</v>
      </c>
      <c r="G11" s="294">
        <v>4.74</v>
      </c>
    </row>
    <row r="12" spans="1:7" ht="24" customHeight="1">
      <c r="A12" s="17" t="s">
        <v>506</v>
      </c>
      <c r="B12" s="296">
        <v>8283</v>
      </c>
      <c r="C12" s="296">
        <v>24930</v>
      </c>
      <c r="D12" s="296">
        <v>25061</v>
      </c>
      <c r="E12" s="296">
        <v>49991</v>
      </c>
      <c r="F12" s="294">
        <v>6.04</v>
      </c>
      <c r="G12" s="294">
        <v>7.88</v>
      </c>
    </row>
    <row r="13" spans="1:7" ht="24" customHeight="1">
      <c r="A13" s="17" t="s">
        <v>505</v>
      </c>
      <c r="B13" s="296">
        <v>9024</v>
      </c>
      <c r="C13" s="296">
        <v>25058</v>
      </c>
      <c r="D13" s="296">
        <v>25293</v>
      </c>
      <c r="E13" s="296">
        <v>50351</v>
      </c>
      <c r="F13" s="294">
        <v>5.58</v>
      </c>
      <c r="G13" s="294">
        <v>0.72</v>
      </c>
    </row>
    <row r="14" spans="1:7" ht="24" customHeight="1">
      <c r="A14" s="17" t="s">
        <v>504</v>
      </c>
      <c r="B14" s="296">
        <v>10288</v>
      </c>
      <c r="C14" s="296">
        <v>24957</v>
      </c>
      <c r="D14" s="296">
        <v>26240</v>
      </c>
      <c r="E14" s="296">
        <v>51197</v>
      </c>
      <c r="F14" s="294">
        <v>4.9800000000000004</v>
      </c>
      <c r="G14" s="294">
        <v>1.68</v>
      </c>
    </row>
    <row r="15" spans="1:7" ht="24" customHeight="1">
      <c r="A15" s="17" t="s">
        <v>423</v>
      </c>
      <c r="B15" s="296">
        <v>11352</v>
      </c>
      <c r="C15" s="296">
        <v>24935</v>
      </c>
      <c r="D15" s="296">
        <v>26702</v>
      </c>
      <c r="E15" s="296">
        <v>51637</v>
      </c>
      <c r="F15" s="294">
        <v>4.55</v>
      </c>
      <c r="G15" s="294">
        <v>0.86</v>
      </c>
    </row>
    <row r="16" spans="1:7" ht="24" customHeight="1">
      <c r="A16" s="17" t="s">
        <v>422</v>
      </c>
      <c r="B16" s="296">
        <v>11724</v>
      </c>
      <c r="C16" s="296">
        <v>24267</v>
      </c>
      <c r="D16" s="296">
        <v>26128</v>
      </c>
      <c r="E16" s="296">
        <v>50395</v>
      </c>
      <c r="F16" s="294">
        <v>4.3</v>
      </c>
      <c r="G16" s="294">
        <v>-2.41</v>
      </c>
    </row>
    <row r="17" spans="1:7" ht="24" customHeight="1">
      <c r="A17" s="17" t="s">
        <v>421</v>
      </c>
      <c r="B17" s="296">
        <v>12118</v>
      </c>
      <c r="C17" s="296">
        <v>23843</v>
      </c>
      <c r="D17" s="296">
        <v>25694</v>
      </c>
      <c r="E17" s="296">
        <v>49537</v>
      </c>
      <c r="F17" s="294">
        <v>4.09</v>
      </c>
      <c r="G17" s="294">
        <v>-1.7</v>
      </c>
    </row>
    <row r="18" spans="1:7" ht="24" customHeight="1">
      <c r="A18" s="17" t="s">
        <v>420</v>
      </c>
      <c r="B18" s="296">
        <v>11990</v>
      </c>
      <c r="C18" s="296">
        <v>22909</v>
      </c>
      <c r="D18" s="296">
        <v>24928</v>
      </c>
      <c r="E18" s="296">
        <v>47837</v>
      </c>
      <c r="F18" s="294">
        <v>3.99</v>
      </c>
      <c r="G18" s="294">
        <v>-3.43</v>
      </c>
    </row>
    <row r="19" spans="1:7" ht="24" customHeight="1">
      <c r="A19" s="17" t="s">
        <v>503</v>
      </c>
      <c r="B19" s="296">
        <v>11942</v>
      </c>
      <c r="C19" s="296">
        <v>21672</v>
      </c>
      <c r="D19" s="296">
        <v>24032</v>
      </c>
      <c r="E19" s="296">
        <v>45704</v>
      </c>
      <c r="F19" s="294">
        <v>3.83</v>
      </c>
      <c r="G19" s="294">
        <v>-4.46</v>
      </c>
    </row>
    <row r="20" spans="1:7" ht="24" customHeight="1">
      <c r="A20" s="17" t="s">
        <v>502</v>
      </c>
      <c r="B20" s="296">
        <v>11890</v>
      </c>
      <c r="C20" s="296">
        <v>20611</v>
      </c>
      <c r="D20" s="296">
        <v>22730</v>
      </c>
      <c r="E20" s="296">
        <v>43341</v>
      </c>
      <c r="F20" s="294">
        <v>3.65</v>
      </c>
      <c r="G20" s="294">
        <v>-5.17</v>
      </c>
    </row>
    <row r="21" spans="1:7" ht="24" customHeight="1">
      <c r="A21" s="17" t="s">
        <v>431</v>
      </c>
      <c r="B21" s="296">
        <v>12055</v>
      </c>
      <c r="C21" s="296">
        <v>19643</v>
      </c>
      <c r="D21" s="296">
        <v>21695</v>
      </c>
      <c r="E21" s="296">
        <v>41338</v>
      </c>
      <c r="F21" s="294">
        <v>3.43</v>
      </c>
      <c r="G21" s="294" t="s">
        <v>501</v>
      </c>
    </row>
    <row r="22" spans="1:7" ht="24" customHeight="1">
      <c r="A22" s="17" t="s">
        <v>500</v>
      </c>
      <c r="B22" s="296">
        <v>12164</v>
      </c>
      <c r="C22" s="296">
        <v>18658</v>
      </c>
      <c r="D22" s="296">
        <v>20555</v>
      </c>
      <c r="E22" s="296">
        <v>39213</v>
      </c>
      <c r="F22" s="294">
        <v>3.22</v>
      </c>
      <c r="G22" s="294" t="s">
        <v>499</v>
      </c>
    </row>
    <row r="23" spans="1:7" ht="24" customHeight="1">
      <c r="A23" s="17" t="s">
        <v>216</v>
      </c>
      <c r="B23" s="296">
        <v>12577</v>
      </c>
      <c r="C23" s="296">
        <v>17757</v>
      </c>
      <c r="D23" s="296">
        <v>19691</v>
      </c>
      <c r="E23" s="296">
        <v>37448</v>
      </c>
      <c r="F23" s="294">
        <v>2.98</v>
      </c>
      <c r="G23" s="294" t="s">
        <v>498</v>
      </c>
    </row>
    <row r="24" spans="1:7" ht="24" customHeight="1">
      <c r="A24" s="17" t="s">
        <v>385</v>
      </c>
      <c r="B24" s="299">
        <v>12709</v>
      </c>
      <c r="C24" s="296">
        <v>16389</v>
      </c>
      <c r="D24" s="296">
        <v>18449</v>
      </c>
      <c r="E24" s="296">
        <v>34838</v>
      </c>
      <c r="F24" s="294">
        <v>2.74</v>
      </c>
      <c r="G24" s="294" t="s">
        <v>497</v>
      </c>
    </row>
    <row r="25" spans="1:7" ht="24" customHeight="1" thickBot="1">
      <c r="A25" s="14" t="s">
        <v>0</v>
      </c>
      <c r="B25" s="298">
        <v>12941</v>
      </c>
      <c r="C25" s="297">
        <v>15427</v>
      </c>
      <c r="D25" s="296">
        <v>17561</v>
      </c>
      <c r="E25" s="296">
        <f>SUM(C25:D25)</f>
        <v>32988</v>
      </c>
      <c r="F25" s="295">
        <v>2.54</v>
      </c>
      <c r="G25" s="294">
        <v>-5.24</v>
      </c>
    </row>
    <row r="26" spans="1:7" s="25" customFormat="1" ht="24" customHeight="1">
      <c r="A26" s="366" t="s">
        <v>496</v>
      </c>
      <c r="B26" s="367"/>
      <c r="C26" s="2"/>
      <c r="D26" s="177"/>
      <c r="E26" s="177"/>
      <c r="F26" s="305" t="s">
        <v>184</v>
      </c>
      <c r="G26" s="305"/>
    </row>
    <row r="27" spans="1:7" s="25" customFormat="1" ht="24" customHeight="1"/>
    <row r="28" spans="1:7" s="25" customFormat="1" ht="24" customHeight="1"/>
  </sheetData>
  <mergeCells count="2">
    <mergeCell ref="A26:B26"/>
    <mergeCell ref="F26:G26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Ｐ明朝,標準"－８－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54EBF-0BAA-4A15-A0BB-C9B9E0633B35}">
  <dimension ref="A1:I30"/>
  <sheetViews>
    <sheetView workbookViewId="0"/>
  </sheetViews>
  <sheetFormatPr defaultRowHeight="24" customHeight="1"/>
  <cols>
    <col min="1" max="1" width="2.625" style="121" customWidth="1"/>
    <col min="2" max="2" width="11.625" style="121" customWidth="1"/>
    <col min="3" max="3" width="2.625" style="121" customWidth="1"/>
    <col min="4" max="9" width="10.625" style="121" customWidth="1"/>
    <col min="10" max="16384" width="9" style="121"/>
  </cols>
  <sheetData>
    <row r="1" spans="1:9" ht="9.75" customHeight="1"/>
    <row r="2" spans="1:9" ht="24" customHeight="1" thickBot="1">
      <c r="A2" s="142" t="s">
        <v>211</v>
      </c>
      <c r="B2" s="142"/>
      <c r="C2" s="142"/>
      <c r="G2" s="142"/>
    </row>
    <row r="3" spans="1:9" ht="24" customHeight="1">
      <c r="B3" s="371" t="s">
        <v>210</v>
      </c>
      <c r="C3" s="133"/>
      <c r="D3" s="373" t="s">
        <v>209</v>
      </c>
      <c r="E3" s="369"/>
      <c r="F3" s="374"/>
      <c r="G3" s="368" t="s">
        <v>208</v>
      </c>
      <c r="H3" s="369"/>
      <c r="I3" s="369"/>
    </row>
    <row r="4" spans="1:9" ht="24" customHeight="1">
      <c r="A4" s="141"/>
      <c r="B4" s="372"/>
      <c r="C4" s="140"/>
      <c r="D4" s="139" t="s">
        <v>178</v>
      </c>
      <c r="E4" s="138" t="s">
        <v>177</v>
      </c>
      <c r="F4" s="138" t="s">
        <v>176</v>
      </c>
      <c r="G4" s="139" t="s">
        <v>178</v>
      </c>
      <c r="H4" s="138" t="s">
        <v>177</v>
      </c>
      <c r="I4" s="138" t="s">
        <v>176</v>
      </c>
    </row>
    <row r="5" spans="1:9" ht="9.9499999999999993" customHeight="1">
      <c r="B5" s="137"/>
      <c r="C5" s="136"/>
      <c r="D5" s="135"/>
      <c r="E5" s="135"/>
      <c r="F5" s="135"/>
      <c r="G5" s="135"/>
      <c r="H5" s="135"/>
      <c r="I5" s="135"/>
    </row>
    <row r="6" spans="1:9" ht="24" customHeight="1">
      <c r="B6" s="134" t="s">
        <v>207</v>
      </c>
      <c r="C6" s="133"/>
      <c r="D6" s="132">
        <v>34838</v>
      </c>
      <c r="E6" s="132">
        <v>16389</v>
      </c>
      <c r="F6" s="132">
        <v>18449</v>
      </c>
      <c r="G6" s="132">
        <f t="shared" ref="G6:G27" si="0">SUM(H6:I6)</f>
        <v>32988</v>
      </c>
      <c r="H6" s="132">
        <v>15427</v>
      </c>
      <c r="I6" s="132">
        <v>17561</v>
      </c>
    </row>
    <row r="7" spans="1:9" ht="24" customHeight="1">
      <c r="B7" s="134" t="s">
        <v>206</v>
      </c>
      <c r="C7" s="133"/>
      <c r="D7" s="132">
        <v>1006</v>
      </c>
      <c r="E7" s="132">
        <v>511</v>
      </c>
      <c r="F7" s="132">
        <v>495</v>
      </c>
      <c r="G7" s="132">
        <f t="shared" si="0"/>
        <v>1088</v>
      </c>
      <c r="H7" s="132">
        <v>538</v>
      </c>
      <c r="I7" s="132">
        <v>550</v>
      </c>
    </row>
    <row r="8" spans="1:9" ht="24" customHeight="1">
      <c r="B8" s="134" t="s">
        <v>205</v>
      </c>
      <c r="C8" s="133"/>
      <c r="D8" s="132">
        <v>1211</v>
      </c>
      <c r="E8" s="132">
        <v>598</v>
      </c>
      <c r="F8" s="132">
        <v>613</v>
      </c>
      <c r="G8" s="132">
        <f t="shared" si="0"/>
        <v>1131</v>
      </c>
      <c r="H8" s="132">
        <v>572</v>
      </c>
      <c r="I8" s="132">
        <v>559</v>
      </c>
    </row>
    <row r="9" spans="1:9" ht="24" customHeight="1">
      <c r="B9" s="134" t="s">
        <v>204</v>
      </c>
      <c r="C9" s="133"/>
      <c r="D9" s="132">
        <v>1451</v>
      </c>
      <c r="E9" s="132">
        <v>750</v>
      </c>
      <c r="F9" s="132">
        <v>701</v>
      </c>
      <c r="G9" s="132">
        <f t="shared" si="0"/>
        <v>1232</v>
      </c>
      <c r="H9" s="132">
        <v>610</v>
      </c>
      <c r="I9" s="132">
        <v>622</v>
      </c>
    </row>
    <row r="10" spans="1:9" ht="24" customHeight="1">
      <c r="B10" s="134" t="s">
        <v>203</v>
      </c>
      <c r="C10" s="133"/>
      <c r="D10" s="132">
        <v>1781</v>
      </c>
      <c r="E10" s="132">
        <v>904</v>
      </c>
      <c r="F10" s="132">
        <v>877</v>
      </c>
      <c r="G10" s="132">
        <f t="shared" si="0"/>
        <v>1536</v>
      </c>
      <c r="H10" s="132">
        <v>722</v>
      </c>
      <c r="I10" s="132">
        <v>814</v>
      </c>
    </row>
    <row r="11" spans="1:9" ht="24" customHeight="1">
      <c r="B11" s="134" t="s">
        <v>202</v>
      </c>
      <c r="C11" s="133"/>
      <c r="D11" s="132">
        <v>1748</v>
      </c>
      <c r="E11" s="132">
        <v>797</v>
      </c>
      <c r="F11" s="132">
        <v>951</v>
      </c>
      <c r="G11" s="132">
        <f t="shared" si="0"/>
        <v>1661</v>
      </c>
      <c r="H11" s="132">
        <v>741</v>
      </c>
      <c r="I11" s="132">
        <v>920</v>
      </c>
    </row>
    <row r="12" spans="1:9" ht="24" customHeight="1">
      <c r="B12" s="134" t="s">
        <v>201</v>
      </c>
      <c r="C12" s="133"/>
      <c r="D12" s="132">
        <v>1413</v>
      </c>
      <c r="E12" s="132">
        <v>673</v>
      </c>
      <c r="F12" s="132">
        <v>740</v>
      </c>
      <c r="G12" s="132">
        <f t="shared" si="0"/>
        <v>1319</v>
      </c>
      <c r="H12" s="132">
        <v>634</v>
      </c>
      <c r="I12" s="132">
        <v>685</v>
      </c>
    </row>
    <row r="13" spans="1:9" ht="24" customHeight="1">
      <c r="B13" s="134" t="s">
        <v>200</v>
      </c>
      <c r="C13" s="133"/>
      <c r="D13" s="132">
        <v>1534</v>
      </c>
      <c r="E13" s="132">
        <v>768</v>
      </c>
      <c r="F13" s="132">
        <v>766</v>
      </c>
      <c r="G13" s="132">
        <f t="shared" si="0"/>
        <v>1358</v>
      </c>
      <c r="H13" s="132">
        <v>677</v>
      </c>
      <c r="I13" s="132">
        <v>681</v>
      </c>
    </row>
    <row r="14" spans="1:9" ht="24" customHeight="1">
      <c r="B14" s="134" t="s">
        <v>199</v>
      </c>
      <c r="C14" s="133"/>
      <c r="D14" s="132">
        <v>1712</v>
      </c>
      <c r="E14" s="132">
        <v>864</v>
      </c>
      <c r="F14" s="132">
        <v>848</v>
      </c>
      <c r="G14" s="132">
        <f t="shared" si="0"/>
        <v>1520</v>
      </c>
      <c r="H14" s="132">
        <v>753</v>
      </c>
      <c r="I14" s="132">
        <v>767</v>
      </c>
    </row>
    <row r="15" spans="1:9" ht="24" customHeight="1">
      <c r="B15" s="134" t="s">
        <v>198</v>
      </c>
      <c r="C15" s="133"/>
      <c r="D15" s="132">
        <v>2042</v>
      </c>
      <c r="E15" s="132">
        <v>964</v>
      </c>
      <c r="F15" s="132">
        <v>1078</v>
      </c>
      <c r="G15" s="132">
        <f t="shared" si="0"/>
        <v>1693</v>
      </c>
      <c r="H15" s="132">
        <v>856</v>
      </c>
      <c r="I15" s="132">
        <v>837</v>
      </c>
    </row>
    <row r="16" spans="1:9" ht="24" customHeight="1">
      <c r="B16" s="134" t="s">
        <v>197</v>
      </c>
      <c r="C16" s="133"/>
      <c r="D16" s="132">
        <v>2238</v>
      </c>
      <c r="E16" s="132">
        <v>1112</v>
      </c>
      <c r="F16" s="132">
        <v>1126</v>
      </c>
      <c r="G16" s="132">
        <f t="shared" si="0"/>
        <v>2021</v>
      </c>
      <c r="H16" s="132">
        <v>974</v>
      </c>
      <c r="I16" s="132">
        <v>1047</v>
      </c>
    </row>
    <row r="17" spans="1:9" ht="24" customHeight="1">
      <c r="B17" s="134" t="s">
        <v>196</v>
      </c>
      <c r="C17" s="133"/>
      <c r="D17" s="132">
        <v>2170</v>
      </c>
      <c r="E17" s="132">
        <v>1083</v>
      </c>
      <c r="F17" s="132">
        <v>1087</v>
      </c>
      <c r="G17" s="132">
        <f t="shared" si="0"/>
        <v>2186</v>
      </c>
      <c r="H17" s="132">
        <v>1084</v>
      </c>
      <c r="I17" s="132">
        <v>1102</v>
      </c>
    </row>
    <row r="18" spans="1:9" ht="24" customHeight="1">
      <c r="B18" s="134" t="s">
        <v>195</v>
      </c>
      <c r="C18" s="133"/>
      <c r="D18" s="132">
        <v>2213</v>
      </c>
      <c r="E18" s="132">
        <v>1095</v>
      </c>
      <c r="F18" s="132">
        <v>1118</v>
      </c>
      <c r="G18" s="132">
        <f t="shared" si="0"/>
        <v>2113</v>
      </c>
      <c r="H18" s="132">
        <v>1056</v>
      </c>
      <c r="I18" s="132">
        <v>1057</v>
      </c>
    </row>
    <row r="19" spans="1:9" ht="24" customHeight="1">
      <c r="B19" s="134" t="s">
        <v>194</v>
      </c>
      <c r="C19" s="133"/>
      <c r="D19" s="132">
        <v>2728</v>
      </c>
      <c r="E19" s="132">
        <v>1335</v>
      </c>
      <c r="F19" s="132">
        <v>1393</v>
      </c>
      <c r="G19" s="132">
        <f t="shared" si="0"/>
        <v>2137</v>
      </c>
      <c r="H19" s="132">
        <v>1049</v>
      </c>
      <c r="I19" s="132">
        <v>1088</v>
      </c>
    </row>
    <row r="20" spans="1:9" ht="24" customHeight="1">
      <c r="B20" s="134" t="s">
        <v>193</v>
      </c>
      <c r="C20" s="133"/>
      <c r="D20" s="132">
        <v>2940</v>
      </c>
      <c r="E20" s="132">
        <v>1396</v>
      </c>
      <c r="F20" s="132">
        <v>1544</v>
      </c>
      <c r="G20" s="132">
        <f t="shared" si="0"/>
        <v>2599</v>
      </c>
      <c r="H20" s="132">
        <v>1265</v>
      </c>
      <c r="I20" s="132">
        <v>1334</v>
      </c>
    </row>
    <row r="21" spans="1:9" ht="24" customHeight="1">
      <c r="B21" s="134" t="s">
        <v>192</v>
      </c>
      <c r="C21" s="133"/>
      <c r="D21" s="132">
        <v>2580</v>
      </c>
      <c r="E21" s="132">
        <v>1141</v>
      </c>
      <c r="F21" s="132">
        <v>1439</v>
      </c>
      <c r="G21" s="132">
        <f t="shared" si="0"/>
        <v>2774</v>
      </c>
      <c r="H21" s="132">
        <v>1280</v>
      </c>
      <c r="I21" s="132">
        <v>1494</v>
      </c>
    </row>
    <row r="22" spans="1:9" ht="24" customHeight="1">
      <c r="B22" s="134" t="s">
        <v>191</v>
      </c>
      <c r="C22" s="133"/>
      <c r="D22" s="132">
        <v>2267</v>
      </c>
      <c r="E22" s="132">
        <v>1000</v>
      </c>
      <c r="F22" s="132">
        <v>1267</v>
      </c>
      <c r="G22" s="132">
        <f t="shared" si="0"/>
        <v>2329</v>
      </c>
      <c r="H22" s="132">
        <v>1006</v>
      </c>
      <c r="I22" s="132">
        <v>1323</v>
      </c>
    </row>
    <row r="23" spans="1:9" ht="24" customHeight="1">
      <c r="B23" s="134" t="s">
        <v>190</v>
      </c>
      <c r="C23" s="133"/>
      <c r="D23" s="132">
        <v>1877</v>
      </c>
      <c r="E23" s="132">
        <v>789</v>
      </c>
      <c r="F23" s="132">
        <v>1088</v>
      </c>
      <c r="G23" s="132">
        <f t="shared" si="0"/>
        <v>1910</v>
      </c>
      <c r="H23" s="132">
        <v>785</v>
      </c>
      <c r="I23" s="132">
        <v>1125</v>
      </c>
    </row>
    <row r="24" spans="1:9" ht="24" customHeight="1">
      <c r="B24" s="134" t="s">
        <v>189</v>
      </c>
      <c r="C24" s="133"/>
      <c r="D24" s="132">
        <v>1124</v>
      </c>
      <c r="E24" s="132">
        <v>395</v>
      </c>
      <c r="F24" s="132">
        <v>729</v>
      </c>
      <c r="G24" s="132">
        <f t="shared" si="0"/>
        <v>1347</v>
      </c>
      <c r="H24" s="132">
        <v>510</v>
      </c>
      <c r="I24" s="132">
        <v>837</v>
      </c>
    </row>
    <row r="25" spans="1:9" ht="24" customHeight="1">
      <c r="B25" s="134" t="s">
        <v>188</v>
      </c>
      <c r="C25" s="133"/>
      <c r="D25" s="132">
        <v>512</v>
      </c>
      <c r="E25" s="132">
        <v>133</v>
      </c>
      <c r="F25" s="132">
        <v>379</v>
      </c>
      <c r="G25" s="132">
        <f t="shared" si="0"/>
        <v>624</v>
      </c>
      <c r="H25" s="132">
        <v>186</v>
      </c>
      <c r="I25" s="132">
        <v>438</v>
      </c>
    </row>
    <row r="26" spans="1:9" ht="24" customHeight="1">
      <c r="B26" s="134" t="s">
        <v>187</v>
      </c>
      <c r="C26" s="133"/>
      <c r="D26" s="132">
        <v>133</v>
      </c>
      <c r="E26" s="132">
        <v>21</v>
      </c>
      <c r="F26" s="132">
        <v>112</v>
      </c>
      <c r="G26" s="132">
        <f t="shared" si="0"/>
        <v>179</v>
      </c>
      <c r="H26" s="132">
        <v>34</v>
      </c>
      <c r="I26" s="132">
        <v>145</v>
      </c>
    </row>
    <row r="27" spans="1:9" ht="24" customHeight="1">
      <c r="B27" s="134" t="s">
        <v>186</v>
      </c>
      <c r="C27" s="133"/>
      <c r="D27" s="132">
        <v>23</v>
      </c>
      <c r="E27" s="132">
        <v>2</v>
      </c>
      <c r="F27" s="132">
        <v>21</v>
      </c>
      <c r="G27" s="132">
        <f t="shared" si="0"/>
        <v>29</v>
      </c>
      <c r="H27" s="132">
        <v>5</v>
      </c>
      <c r="I27" s="132">
        <v>24</v>
      </c>
    </row>
    <row r="28" spans="1:9" ht="9" customHeight="1" thickBot="1">
      <c r="A28" s="131"/>
      <c r="B28" s="130"/>
      <c r="C28" s="129"/>
      <c r="D28" s="128"/>
      <c r="E28" s="127"/>
      <c r="F28" s="127"/>
      <c r="G28" s="127"/>
      <c r="H28" s="127"/>
      <c r="I28" s="127"/>
    </row>
    <row r="29" spans="1:9" s="122" customFormat="1" ht="24" customHeight="1">
      <c r="A29" s="126" t="s">
        <v>185</v>
      </c>
      <c r="B29" s="125"/>
      <c r="C29" s="125"/>
      <c r="D29" s="125"/>
      <c r="G29" s="124"/>
      <c r="H29" s="370" t="s">
        <v>184</v>
      </c>
      <c r="I29" s="370"/>
    </row>
    <row r="30" spans="1:9" s="122" customFormat="1" ht="24" customHeight="1">
      <c r="A30" s="123" t="s">
        <v>183</v>
      </c>
    </row>
  </sheetData>
  <mergeCells count="4">
    <mergeCell ref="G3:I3"/>
    <mergeCell ref="H29:I29"/>
    <mergeCell ref="B3:B4"/>
    <mergeCell ref="D3:F3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Ｐ明朝,標準"－９－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B86DF-C40F-4EAB-B053-AAF4209A8EBD}">
  <dimension ref="A1:T35"/>
  <sheetViews>
    <sheetView view="pageBreakPreview" zoomScaleNormal="100" zoomScaleSheetLayoutView="100" workbookViewId="0"/>
  </sheetViews>
  <sheetFormatPr defaultColWidth="7.625" defaultRowHeight="24" customHeight="1"/>
  <cols>
    <col min="1" max="1" width="3.625" style="144" customWidth="1"/>
    <col min="2" max="2" width="14.625" style="144" customWidth="1"/>
    <col min="3" max="3" width="3.625" style="144" customWidth="1"/>
    <col min="4" max="18" width="9.625" style="144" customWidth="1"/>
    <col min="19" max="16384" width="7.625" style="144"/>
  </cols>
  <sheetData>
    <row r="1" spans="1:18" ht="9.75" customHeight="1">
      <c r="A1" s="241"/>
    </row>
    <row r="2" spans="1:18" ht="24" customHeight="1">
      <c r="A2" s="241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</row>
    <row r="3" spans="1:18" ht="24" customHeight="1" thickBot="1">
      <c r="A3" s="173" t="s">
        <v>437</v>
      </c>
      <c r="B3" s="173"/>
      <c r="C3" s="173"/>
      <c r="D3" s="173"/>
      <c r="E3" s="173"/>
      <c r="F3" s="259"/>
      <c r="G3" s="242"/>
      <c r="H3" s="242"/>
      <c r="I3" s="242"/>
      <c r="J3" s="242"/>
      <c r="K3" s="242"/>
      <c r="L3" s="242"/>
      <c r="M3" s="242"/>
      <c r="N3" s="242"/>
      <c r="O3" s="242"/>
      <c r="P3" s="241"/>
      <c r="Q3" s="241"/>
      <c r="R3" s="241"/>
    </row>
    <row r="4" spans="1:18" ht="30" customHeight="1">
      <c r="B4" s="380" t="s">
        <v>427</v>
      </c>
      <c r="C4" s="248"/>
      <c r="D4" s="377" t="s">
        <v>376</v>
      </c>
      <c r="E4" s="378"/>
      <c r="F4" s="379"/>
      <c r="G4" s="382" t="s">
        <v>436</v>
      </c>
      <c r="H4" s="383"/>
      <c r="I4" s="383"/>
      <c r="J4" s="382" t="s">
        <v>435</v>
      </c>
      <c r="K4" s="383"/>
      <c r="L4" s="384"/>
      <c r="M4" s="382" t="s">
        <v>434</v>
      </c>
      <c r="N4" s="383"/>
      <c r="O4" s="383"/>
      <c r="P4" s="241"/>
      <c r="Q4" s="241"/>
    </row>
    <row r="5" spans="1:18" ht="24" customHeight="1">
      <c r="A5" s="257"/>
      <c r="B5" s="381"/>
      <c r="C5" s="266"/>
      <c r="D5" s="254" t="s">
        <v>178</v>
      </c>
      <c r="E5" s="253" t="s">
        <v>177</v>
      </c>
      <c r="F5" s="254" t="s">
        <v>176</v>
      </c>
      <c r="G5" s="254" t="s">
        <v>178</v>
      </c>
      <c r="H5" s="256" t="s">
        <v>177</v>
      </c>
      <c r="I5" s="254" t="s">
        <v>176</v>
      </c>
      <c r="J5" s="254" t="s">
        <v>178</v>
      </c>
      <c r="K5" s="255" t="s">
        <v>177</v>
      </c>
      <c r="L5" s="254" t="s">
        <v>176</v>
      </c>
      <c r="M5" s="254" t="s">
        <v>178</v>
      </c>
      <c r="N5" s="254" t="s">
        <v>177</v>
      </c>
      <c r="O5" s="253" t="s">
        <v>176</v>
      </c>
      <c r="P5" s="241"/>
      <c r="Q5" s="241"/>
    </row>
    <row r="6" spans="1:18" ht="24" customHeight="1">
      <c r="B6" s="252" t="s">
        <v>423</v>
      </c>
      <c r="C6" s="252"/>
      <c r="D6" s="250">
        <v>51637</v>
      </c>
      <c r="E6" s="241">
        <v>24935</v>
      </c>
      <c r="F6" s="241">
        <v>26702</v>
      </c>
      <c r="G6" s="144">
        <v>13787</v>
      </c>
      <c r="H6" s="144">
        <v>6999</v>
      </c>
      <c r="I6" s="144">
        <v>6788</v>
      </c>
      <c r="J6" s="144">
        <v>33954</v>
      </c>
      <c r="K6" s="144">
        <v>16200</v>
      </c>
      <c r="L6" s="144">
        <v>17754</v>
      </c>
      <c r="M6" s="144">
        <v>3896</v>
      </c>
      <c r="N6" s="144">
        <v>1736</v>
      </c>
      <c r="O6" s="241">
        <v>2160</v>
      </c>
      <c r="P6" s="241"/>
      <c r="Q6" s="241"/>
    </row>
    <row r="7" spans="1:18" ht="24" customHeight="1">
      <c r="B7" s="252" t="s">
        <v>422</v>
      </c>
      <c r="C7" s="252"/>
      <c r="D7" s="250">
        <v>50395</v>
      </c>
      <c r="E7" s="241">
        <v>24267</v>
      </c>
      <c r="F7" s="241">
        <v>26128</v>
      </c>
      <c r="G7" s="144">
        <v>13192</v>
      </c>
      <c r="H7" s="144">
        <v>6654</v>
      </c>
      <c r="I7" s="144">
        <v>6538</v>
      </c>
      <c r="J7" s="144">
        <v>32748</v>
      </c>
      <c r="K7" s="144">
        <v>15692</v>
      </c>
      <c r="L7" s="144">
        <v>17056</v>
      </c>
      <c r="M7" s="144">
        <v>4455</v>
      </c>
      <c r="N7" s="144">
        <v>1921</v>
      </c>
      <c r="O7" s="241">
        <v>2534</v>
      </c>
      <c r="P7" s="241"/>
      <c r="Q7" s="241"/>
    </row>
    <row r="8" spans="1:18" ht="24" customHeight="1">
      <c r="B8" s="252" t="s">
        <v>421</v>
      </c>
      <c r="C8" s="252"/>
      <c r="D8" s="250">
        <v>49537</v>
      </c>
      <c r="E8" s="241">
        <v>23843</v>
      </c>
      <c r="F8" s="241">
        <v>25694</v>
      </c>
      <c r="G8" s="144">
        <v>12047</v>
      </c>
      <c r="H8" s="144">
        <v>6126</v>
      </c>
      <c r="I8" s="144">
        <v>5921</v>
      </c>
      <c r="J8" s="144">
        <v>32399</v>
      </c>
      <c r="K8" s="144">
        <v>15636</v>
      </c>
      <c r="L8" s="144">
        <v>16763</v>
      </c>
      <c r="M8" s="144">
        <v>5091</v>
      </c>
      <c r="N8" s="144">
        <v>2081</v>
      </c>
      <c r="O8" s="241">
        <v>3010</v>
      </c>
      <c r="P8" s="241"/>
      <c r="Q8" s="241"/>
    </row>
    <row r="9" spans="1:18" ht="24" customHeight="1">
      <c r="B9" s="252" t="s">
        <v>420</v>
      </c>
      <c r="C9" s="252"/>
      <c r="D9" s="250">
        <v>47837</v>
      </c>
      <c r="E9" s="241">
        <v>22909</v>
      </c>
      <c r="F9" s="241">
        <v>24928</v>
      </c>
      <c r="G9" s="144">
        <v>10190</v>
      </c>
      <c r="H9" s="144">
        <v>5165</v>
      </c>
      <c r="I9" s="144">
        <v>5025</v>
      </c>
      <c r="J9" s="144">
        <v>32051</v>
      </c>
      <c r="K9" s="144">
        <v>15568</v>
      </c>
      <c r="L9" s="144">
        <v>16483</v>
      </c>
      <c r="M9" s="144">
        <v>5596</v>
      </c>
      <c r="N9" s="144">
        <v>2176</v>
      </c>
      <c r="O9" s="241">
        <v>3420</v>
      </c>
      <c r="P9" s="241"/>
      <c r="Q9" s="241"/>
    </row>
    <row r="10" spans="1:18" ht="24" customHeight="1">
      <c r="B10" s="248" t="s">
        <v>433</v>
      </c>
      <c r="C10" s="252"/>
      <c r="D10" s="250">
        <v>45704</v>
      </c>
      <c r="E10" s="241">
        <v>21672</v>
      </c>
      <c r="F10" s="241">
        <v>24032</v>
      </c>
      <c r="G10" s="144">
        <v>8547</v>
      </c>
      <c r="H10" s="144">
        <v>4363</v>
      </c>
      <c r="I10" s="144">
        <v>4184</v>
      </c>
      <c r="J10" s="144">
        <v>30747</v>
      </c>
      <c r="K10" s="144">
        <v>14872</v>
      </c>
      <c r="L10" s="144">
        <v>15875</v>
      </c>
      <c r="M10" s="144">
        <v>6388</v>
      </c>
      <c r="N10" s="144">
        <v>2426</v>
      </c>
      <c r="O10" s="241">
        <v>3962</v>
      </c>
      <c r="P10" s="241"/>
      <c r="Q10" s="241"/>
    </row>
    <row r="11" spans="1:18" ht="24" customHeight="1">
      <c r="A11" s="241"/>
      <c r="B11" s="248" t="s">
        <v>432</v>
      </c>
      <c r="C11" s="248"/>
      <c r="D11" s="250">
        <v>43341</v>
      </c>
      <c r="E11" s="241">
        <v>20611</v>
      </c>
      <c r="F11" s="241">
        <v>22730</v>
      </c>
      <c r="G11" s="241">
        <v>7149</v>
      </c>
      <c r="H11" s="241">
        <v>3689</v>
      </c>
      <c r="I11" s="144">
        <v>3460</v>
      </c>
      <c r="J11" s="241">
        <v>28768</v>
      </c>
      <c r="K11" s="241">
        <v>13975</v>
      </c>
      <c r="L11" s="241">
        <v>14793</v>
      </c>
      <c r="M11" s="241">
        <v>7424</v>
      </c>
      <c r="N11" s="241">
        <v>2947</v>
      </c>
      <c r="O11" s="241">
        <v>4477</v>
      </c>
      <c r="P11" s="241"/>
      <c r="Q11" s="241"/>
    </row>
    <row r="12" spans="1:18" ht="24" customHeight="1">
      <c r="A12" s="241"/>
      <c r="B12" s="248" t="s">
        <v>431</v>
      </c>
      <c r="C12" s="248"/>
      <c r="D12" s="250">
        <v>41338</v>
      </c>
      <c r="E12" s="241">
        <v>19643</v>
      </c>
      <c r="F12" s="241">
        <v>21695</v>
      </c>
      <c r="G12" s="241">
        <v>6126</v>
      </c>
      <c r="H12" s="241">
        <v>3160</v>
      </c>
      <c r="I12" s="241">
        <v>2966</v>
      </c>
      <c r="J12" s="241">
        <v>26573</v>
      </c>
      <c r="K12" s="241">
        <v>12913</v>
      </c>
      <c r="L12" s="241">
        <v>13660</v>
      </c>
      <c r="M12" s="241">
        <v>8613</v>
      </c>
      <c r="N12" s="241">
        <v>3555</v>
      </c>
      <c r="O12" s="241">
        <v>5058</v>
      </c>
      <c r="P12" s="241"/>
      <c r="Q12" s="241"/>
    </row>
    <row r="13" spans="1:18" ht="24" customHeight="1">
      <c r="A13" s="241"/>
      <c r="B13" s="248" t="s">
        <v>430</v>
      </c>
      <c r="C13" s="264"/>
      <c r="D13" s="241">
        <f>SUM(E13:F13)</f>
        <v>39213</v>
      </c>
      <c r="E13" s="241">
        <v>18658</v>
      </c>
      <c r="F13" s="241">
        <v>20555</v>
      </c>
      <c r="G13" s="241">
        <f>SUM(H13:I13)</f>
        <v>5379</v>
      </c>
      <c r="H13" s="241">
        <v>2807</v>
      </c>
      <c r="I13" s="241">
        <v>2572</v>
      </c>
      <c r="J13" s="241">
        <f>SUM(K13:L13)</f>
        <v>24130</v>
      </c>
      <c r="K13" s="241">
        <v>11747</v>
      </c>
      <c r="L13" s="241">
        <v>12383</v>
      </c>
      <c r="M13" s="241">
        <f>SUM(N13:O13)</f>
        <v>9701</v>
      </c>
      <c r="N13" s="241">
        <v>4101</v>
      </c>
      <c r="O13" s="241">
        <v>5600</v>
      </c>
      <c r="P13" s="241"/>
      <c r="Q13" s="241"/>
    </row>
    <row r="14" spans="1:18" ht="24" customHeight="1">
      <c r="A14" s="241"/>
      <c r="B14" s="265" t="s">
        <v>216</v>
      </c>
      <c r="C14" s="241"/>
      <c r="D14" s="250">
        <v>37448</v>
      </c>
      <c r="E14" s="241">
        <v>17757</v>
      </c>
      <c r="F14" s="241">
        <v>19691</v>
      </c>
      <c r="G14" s="241">
        <v>4488</v>
      </c>
      <c r="H14" s="241">
        <v>2335</v>
      </c>
      <c r="I14" s="241">
        <v>2153</v>
      </c>
      <c r="J14" s="241">
        <v>22236</v>
      </c>
      <c r="K14" s="241">
        <v>10930</v>
      </c>
      <c r="L14" s="241">
        <v>11306</v>
      </c>
      <c r="M14" s="241">
        <v>10698</v>
      </c>
      <c r="N14" s="241">
        <v>4479</v>
      </c>
      <c r="O14" s="241">
        <v>6219</v>
      </c>
      <c r="P14" s="241"/>
      <c r="Q14" s="241"/>
    </row>
    <row r="15" spans="1:18" ht="24" customHeight="1">
      <c r="A15" s="241"/>
      <c r="B15" s="265" t="s">
        <v>385</v>
      </c>
      <c r="C15" s="264"/>
      <c r="D15" s="250">
        <v>34838</v>
      </c>
      <c r="E15" s="241">
        <v>16389</v>
      </c>
      <c r="F15" s="241">
        <v>18449</v>
      </c>
      <c r="G15" s="241">
        <v>3668</v>
      </c>
      <c r="H15" s="241">
        <v>1859</v>
      </c>
      <c r="I15" s="241">
        <v>1809</v>
      </c>
      <c r="J15" s="241">
        <v>19579</v>
      </c>
      <c r="K15" s="241">
        <v>9595</v>
      </c>
      <c r="L15" s="241">
        <v>9984</v>
      </c>
      <c r="M15" s="241">
        <v>11456</v>
      </c>
      <c r="N15" s="241">
        <v>4877</v>
      </c>
      <c r="O15" s="241">
        <v>6579</v>
      </c>
      <c r="P15" s="241"/>
      <c r="Q15" s="241"/>
    </row>
    <row r="16" spans="1:18" ht="24" customHeight="1" thickBot="1">
      <c r="A16" s="241"/>
      <c r="B16" s="263" t="s">
        <v>411</v>
      </c>
      <c r="C16" s="262"/>
      <c r="D16" s="261">
        <v>32988</v>
      </c>
      <c r="E16" s="241">
        <v>15427</v>
      </c>
      <c r="F16" s="241">
        <v>17561</v>
      </c>
      <c r="G16" s="241">
        <v>3451</v>
      </c>
      <c r="H16" s="241">
        <v>1720</v>
      </c>
      <c r="I16" s="242">
        <v>1731</v>
      </c>
      <c r="J16" s="242">
        <f>SUM(K16:L16)</f>
        <v>17544</v>
      </c>
      <c r="K16" s="242">
        <v>8546</v>
      </c>
      <c r="L16" s="242">
        <v>8998</v>
      </c>
      <c r="M16" s="242">
        <f>SUM(N16:O16)</f>
        <v>11791</v>
      </c>
      <c r="N16" s="242">
        <v>5071</v>
      </c>
      <c r="O16" s="242">
        <v>6720</v>
      </c>
      <c r="P16" s="241"/>
      <c r="Q16" s="241"/>
    </row>
    <row r="17" spans="1:20" ht="24" customHeight="1">
      <c r="A17" s="387" t="s">
        <v>429</v>
      </c>
      <c r="B17" s="387"/>
      <c r="C17" s="387"/>
      <c r="D17" s="387"/>
      <c r="E17" s="387"/>
      <c r="F17" s="387"/>
      <c r="G17" s="387"/>
      <c r="H17" s="387"/>
      <c r="I17" s="387"/>
      <c r="M17" s="385" t="s">
        <v>184</v>
      </c>
      <c r="N17" s="386"/>
      <c r="O17" s="386"/>
      <c r="P17" s="260"/>
      <c r="Q17" s="241"/>
      <c r="R17" s="241"/>
    </row>
    <row r="18" spans="1:20" ht="24" customHeight="1">
      <c r="O18" s="174"/>
      <c r="P18" s="174"/>
      <c r="Q18" s="241"/>
      <c r="R18" s="241"/>
    </row>
    <row r="19" spans="1:20" ht="24" customHeight="1" thickBot="1">
      <c r="A19" s="375" t="s">
        <v>428</v>
      </c>
      <c r="B19" s="375"/>
      <c r="C19" s="375"/>
      <c r="D19" s="375"/>
      <c r="E19" s="375"/>
      <c r="F19" s="375"/>
      <c r="G19" s="259"/>
      <c r="H19" s="259"/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T19" s="241"/>
    </row>
    <row r="20" spans="1:20" ht="24" customHeight="1">
      <c r="B20" s="380" t="s">
        <v>427</v>
      </c>
      <c r="C20" s="248"/>
      <c r="D20" s="377" t="s">
        <v>376</v>
      </c>
      <c r="E20" s="378"/>
      <c r="F20" s="379"/>
      <c r="G20" s="377" t="s">
        <v>426</v>
      </c>
      <c r="H20" s="378"/>
      <c r="I20" s="378"/>
      <c r="J20" s="377" t="s">
        <v>425</v>
      </c>
      <c r="K20" s="378"/>
      <c r="L20" s="379"/>
      <c r="M20" s="377" t="s">
        <v>424</v>
      </c>
      <c r="N20" s="378"/>
      <c r="O20" s="379"/>
      <c r="P20" s="258"/>
      <c r="Q20" s="254" t="s">
        <v>336</v>
      </c>
      <c r="R20" s="10"/>
      <c r="S20" s="241"/>
      <c r="T20" s="241"/>
    </row>
    <row r="21" spans="1:20" ht="24" customHeight="1">
      <c r="A21" s="257"/>
      <c r="B21" s="381"/>
      <c r="C21" s="26"/>
      <c r="D21" s="253" t="s">
        <v>178</v>
      </c>
      <c r="E21" s="256" t="s">
        <v>177</v>
      </c>
      <c r="F21" s="253" t="s">
        <v>176</v>
      </c>
      <c r="G21" s="253" t="s">
        <v>178</v>
      </c>
      <c r="H21" s="255" t="s">
        <v>177</v>
      </c>
      <c r="I21" s="254" t="s">
        <v>176</v>
      </c>
      <c r="J21" s="254" t="s">
        <v>178</v>
      </c>
      <c r="K21" s="255" t="s">
        <v>177</v>
      </c>
      <c r="L21" s="254" t="s">
        <v>176</v>
      </c>
      <c r="M21" s="254" t="s">
        <v>178</v>
      </c>
      <c r="N21" s="255" t="s">
        <v>177</v>
      </c>
      <c r="O21" s="254" t="s">
        <v>176</v>
      </c>
      <c r="P21" s="254" t="s">
        <v>178</v>
      </c>
      <c r="Q21" s="254" t="s">
        <v>177</v>
      </c>
      <c r="R21" s="253" t="s">
        <v>176</v>
      </c>
    </row>
    <row r="22" spans="1:20" ht="24" customHeight="1">
      <c r="B22" s="252" t="s">
        <v>423</v>
      </c>
      <c r="C22" s="251"/>
      <c r="D22" s="250">
        <v>24976</v>
      </c>
      <c r="E22" s="144">
        <v>15063</v>
      </c>
      <c r="F22" s="144">
        <v>9913</v>
      </c>
      <c r="G22" s="144">
        <v>5115</v>
      </c>
      <c r="H22" s="144">
        <v>2628</v>
      </c>
      <c r="I22" s="144">
        <v>2487</v>
      </c>
      <c r="J22" s="144">
        <v>11510</v>
      </c>
      <c r="K22" s="144">
        <v>7971</v>
      </c>
      <c r="L22" s="144">
        <v>3539</v>
      </c>
      <c r="M22" s="144">
        <v>8343</v>
      </c>
      <c r="N22" s="144">
        <v>4461</v>
      </c>
      <c r="O22" s="144">
        <v>3882</v>
      </c>
      <c r="P22" s="144">
        <v>8</v>
      </c>
      <c r="Q22" s="144">
        <v>3</v>
      </c>
      <c r="R22" s="144">
        <v>5</v>
      </c>
    </row>
    <row r="23" spans="1:20" ht="24" customHeight="1">
      <c r="B23" s="252" t="s">
        <v>422</v>
      </c>
      <c r="C23" s="251"/>
      <c r="D23" s="250">
        <v>23859</v>
      </c>
      <c r="E23" s="144">
        <v>14319</v>
      </c>
      <c r="F23" s="144">
        <v>9540</v>
      </c>
      <c r="G23" s="144">
        <v>3654</v>
      </c>
      <c r="H23" s="144">
        <v>2080</v>
      </c>
      <c r="I23" s="144">
        <v>1574</v>
      </c>
      <c r="J23" s="144">
        <v>11467</v>
      </c>
      <c r="K23" s="144">
        <v>7564</v>
      </c>
      <c r="L23" s="144">
        <v>3903</v>
      </c>
      <c r="M23" s="144">
        <v>8703</v>
      </c>
      <c r="N23" s="144">
        <v>4666</v>
      </c>
      <c r="O23" s="144">
        <v>4037</v>
      </c>
      <c r="P23" s="144">
        <v>35</v>
      </c>
      <c r="Q23" s="144">
        <v>9</v>
      </c>
      <c r="R23" s="144">
        <v>26</v>
      </c>
    </row>
    <row r="24" spans="1:20" ht="24" customHeight="1">
      <c r="B24" s="252" t="s">
        <v>421</v>
      </c>
      <c r="C24" s="251"/>
      <c r="D24" s="250">
        <v>24287</v>
      </c>
      <c r="E24" s="144">
        <v>14132</v>
      </c>
      <c r="F24" s="144">
        <v>10155</v>
      </c>
      <c r="G24" s="144">
        <v>3123</v>
      </c>
      <c r="H24" s="144">
        <v>1811</v>
      </c>
      <c r="I24" s="144">
        <v>1312</v>
      </c>
      <c r="J24" s="144">
        <v>11562</v>
      </c>
      <c r="K24" s="144">
        <v>7312</v>
      </c>
      <c r="L24" s="144">
        <v>4250</v>
      </c>
      <c r="M24" s="144">
        <v>9588</v>
      </c>
      <c r="N24" s="144">
        <v>5001</v>
      </c>
      <c r="O24" s="144">
        <v>4587</v>
      </c>
      <c r="P24" s="144">
        <v>14</v>
      </c>
      <c r="Q24" s="144">
        <v>8</v>
      </c>
      <c r="R24" s="144">
        <v>6</v>
      </c>
    </row>
    <row r="25" spans="1:20" ht="24" customHeight="1">
      <c r="B25" s="252" t="s">
        <v>420</v>
      </c>
      <c r="C25" s="251"/>
      <c r="D25" s="250">
        <v>23707</v>
      </c>
      <c r="E25" s="144">
        <v>13594</v>
      </c>
      <c r="F25" s="144">
        <v>10113</v>
      </c>
      <c r="G25" s="144">
        <v>2792</v>
      </c>
      <c r="H25" s="144">
        <v>1619</v>
      </c>
      <c r="I25" s="144">
        <v>1173</v>
      </c>
      <c r="J25" s="144">
        <v>10724</v>
      </c>
      <c r="K25" s="144">
        <v>6751</v>
      </c>
      <c r="L25" s="144">
        <v>3973</v>
      </c>
      <c r="M25" s="144">
        <v>10155</v>
      </c>
      <c r="N25" s="144">
        <v>5206</v>
      </c>
      <c r="O25" s="144">
        <v>4949</v>
      </c>
      <c r="P25" s="144">
        <v>36</v>
      </c>
      <c r="Q25" s="144">
        <v>18</v>
      </c>
      <c r="R25" s="144">
        <v>18</v>
      </c>
    </row>
    <row r="26" spans="1:20" ht="24" customHeight="1">
      <c r="A26" s="241"/>
      <c r="B26" s="248" t="s">
        <v>419</v>
      </c>
      <c r="C26" s="247"/>
      <c r="D26" s="250">
        <v>23709</v>
      </c>
      <c r="E26" s="144">
        <v>13356</v>
      </c>
      <c r="F26" s="144">
        <v>10353</v>
      </c>
      <c r="G26" s="144">
        <v>2281</v>
      </c>
      <c r="H26" s="144">
        <v>1320</v>
      </c>
      <c r="I26" s="144">
        <v>961</v>
      </c>
      <c r="J26" s="144">
        <v>11192</v>
      </c>
      <c r="K26" s="144">
        <v>6927</v>
      </c>
      <c r="L26" s="144">
        <v>4265</v>
      </c>
      <c r="M26" s="144">
        <v>10176</v>
      </c>
      <c r="N26" s="144">
        <v>5082</v>
      </c>
      <c r="O26" s="144">
        <v>5094</v>
      </c>
      <c r="P26" s="144">
        <v>60</v>
      </c>
      <c r="Q26" s="144">
        <v>27</v>
      </c>
      <c r="R26" s="144">
        <v>33</v>
      </c>
    </row>
    <row r="27" spans="1:20" ht="24" customHeight="1">
      <c r="A27" s="241"/>
      <c r="B27" s="248" t="s">
        <v>418</v>
      </c>
      <c r="C27" s="247"/>
      <c r="D27" s="250">
        <v>22836</v>
      </c>
      <c r="E27" s="241">
        <v>12790</v>
      </c>
      <c r="F27" s="241">
        <v>10046</v>
      </c>
      <c r="G27" s="241">
        <v>1908</v>
      </c>
      <c r="H27" s="241">
        <v>1132</v>
      </c>
      <c r="I27" s="241">
        <v>776</v>
      </c>
      <c r="J27" s="241">
        <v>10674</v>
      </c>
      <c r="K27" s="241">
        <v>6658</v>
      </c>
      <c r="L27" s="241">
        <v>4016</v>
      </c>
      <c r="M27" s="241">
        <v>10247</v>
      </c>
      <c r="N27" s="241">
        <v>4995</v>
      </c>
      <c r="O27" s="241">
        <v>5252</v>
      </c>
      <c r="P27" s="241">
        <v>7</v>
      </c>
      <c r="Q27" s="241">
        <v>6</v>
      </c>
      <c r="R27" s="241">
        <v>1</v>
      </c>
    </row>
    <row r="28" spans="1:20" ht="24" customHeight="1">
      <c r="A28" s="241"/>
      <c r="B28" s="248" t="s">
        <v>417</v>
      </c>
      <c r="C28" s="247"/>
      <c r="D28" s="246">
        <v>20857</v>
      </c>
      <c r="E28" s="245">
        <v>11521</v>
      </c>
      <c r="F28" s="245">
        <v>9336</v>
      </c>
      <c r="G28" s="241">
        <v>1536</v>
      </c>
      <c r="H28" s="241">
        <v>913</v>
      </c>
      <c r="I28" s="241">
        <v>623</v>
      </c>
      <c r="J28" s="241">
        <v>8743</v>
      </c>
      <c r="K28" s="241">
        <v>5650</v>
      </c>
      <c r="L28" s="241">
        <v>3093</v>
      </c>
      <c r="M28" s="241">
        <v>10541</v>
      </c>
      <c r="N28" s="241">
        <v>4935</v>
      </c>
      <c r="O28" s="241">
        <v>5606</v>
      </c>
      <c r="P28" s="241">
        <v>37</v>
      </c>
      <c r="Q28" s="241">
        <v>23</v>
      </c>
      <c r="R28" s="241">
        <v>14</v>
      </c>
    </row>
    <row r="29" spans="1:20" ht="24" customHeight="1">
      <c r="A29" s="241"/>
      <c r="B29" s="248" t="s">
        <v>416</v>
      </c>
      <c r="C29" s="249"/>
      <c r="D29" s="245">
        <f>SUM(E29:F29)</f>
        <v>19067</v>
      </c>
      <c r="E29" s="245">
        <v>10545</v>
      </c>
      <c r="F29" s="245">
        <v>8522</v>
      </c>
      <c r="G29" s="241">
        <f>SUM(H29:I29)</f>
        <v>1504</v>
      </c>
      <c r="H29" s="241">
        <v>890</v>
      </c>
      <c r="I29" s="241">
        <v>614</v>
      </c>
      <c r="J29" s="241">
        <f>SUM(K29:L29)</f>
        <v>6885</v>
      </c>
      <c r="K29" s="241">
        <v>4668</v>
      </c>
      <c r="L29" s="241">
        <v>2217</v>
      </c>
      <c r="M29" s="241">
        <f>SUM(N29:O29)</f>
        <v>10546</v>
      </c>
      <c r="N29" s="241">
        <v>4913</v>
      </c>
      <c r="O29" s="241">
        <v>5633</v>
      </c>
      <c r="P29" s="241">
        <f>SUM(Q29:R29)</f>
        <v>132</v>
      </c>
      <c r="Q29" s="241">
        <v>74</v>
      </c>
      <c r="R29" s="241">
        <v>58</v>
      </c>
    </row>
    <row r="30" spans="1:20" ht="24" customHeight="1">
      <c r="A30" s="241"/>
      <c r="B30" s="248" t="s">
        <v>415</v>
      </c>
      <c r="C30" s="249"/>
      <c r="D30" s="246">
        <v>17579</v>
      </c>
      <c r="E30" s="245">
        <v>9535</v>
      </c>
      <c r="F30" s="245">
        <v>8044</v>
      </c>
      <c r="G30" s="241">
        <v>1220</v>
      </c>
      <c r="H30" s="241">
        <v>723</v>
      </c>
      <c r="I30" s="241">
        <v>497</v>
      </c>
      <c r="J30" s="241">
        <v>5518</v>
      </c>
      <c r="K30" s="241">
        <v>3762</v>
      </c>
      <c r="L30" s="241">
        <v>1756</v>
      </c>
      <c r="M30" s="241">
        <v>10323</v>
      </c>
      <c r="N30" s="241">
        <v>4755</v>
      </c>
      <c r="O30" s="241">
        <v>5568</v>
      </c>
      <c r="P30" s="241">
        <v>518</v>
      </c>
      <c r="Q30" s="241">
        <v>295</v>
      </c>
      <c r="R30" s="241">
        <v>223</v>
      </c>
    </row>
    <row r="31" spans="1:20" ht="24" customHeight="1">
      <c r="A31" s="241"/>
      <c r="B31" s="248" t="s">
        <v>414</v>
      </c>
      <c r="C31" s="247"/>
      <c r="D31" s="246">
        <v>16359</v>
      </c>
      <c r="E31" s="245">
        <v>8689</v>
      </c>
      <c r="F31" s="245">
        <v>7670</v>
      </c>
      <c r="G31" s="241">
        <v>1143</v>
      </c>
      <c r="H31" s="241">
        <v>657</v>
      </c>
      <c r="I31" s="241">
        <v>486</v>
      </c>
      <c r="J31" s="241">
        <v>4889</v>
      </c>
      <c r="K31" s="241">
        <v>3355</v>
      </c>
      <c r="L31" s="241">
        <v>1534</v>
      </c>
      <c r="M31" s="241">
        <v>9842</v>
      </c>
      <c r="N31" s="241">
        <v>4409</v>
      </c>
      <c r="O31" s="241">
        <v>5433</v>
      </c>
      <c r="P31" s="241">
        <v>485</v>
      </c>
      <c r="Q31" s="241">
        <v>268</v>
      </c>
      <c r="R31" s="241">
        <v>217</v>
      </c>
    </row>
    <row r="32" spans="1:20" ht="24" customHeight="1" thickBot="1">
      <c r="A32" s="242"/>
      <c r="B32" s="244" t="s">
        <v>411</v>
      </c>
      <c r="C32" s="243"/>
      <c r="D32" s="180">
        <v>15864</v>
      </c>
      <c r="E32" s="180">
        <v>8322</v>
      </c>
      <c r="F32" s="180">
        <v>7542</v>
      </c>
      <c r="G32" s="242">
        <v>1042</v>
      </c>
      <c r="H32" s="242">
        <v>604</v>
      </c>
      <c r="I32" s="242">
        <v>438</v>
      </c>
      <c r="J32" s="242">
        <v>4450</v>
      </c>
      <c r="K32" s="242">
        <v>3071</v>
      </c>
      <c r="L32" s="242">
        <v>1379</v>
      </c>
      <c r="M32" s="242">
        <v>9834</v>
      </c>
      <c r="N32" s="242">
        <v>4349</v>
      </c>
      <c r="O32" s="242">
        <v>5485</v>
      </c>
      <c r="P32" s="242">
        <v>538</v>
      </c>
      <c r="Q32" s="242">
        <v>298</v>
      </c>
      <c r="R32" s="242">
        <v>240</v>
      </c>
    </row>
    <row r="33" spans="1:18" ht="24" customHeight="1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376" t="s">
        <v>184</v>
      </c>
      <c r="O33" s="376"/>
      <c r="P33" s="376"/>
      <c r="Q33" s="376"/>
      <c r="R33" s="376"/>
    </row>
    <row r="34" spans="1:18" ht="24" customHeight="1">
      <c r="J34" s="241"/>
    </row>
    <row r="35" spans="1:18" ht="24" customHeight="1">
      <c r="J35" s="241"/>
    </row>
  </sheetData>
  <mergeCells count="14">
    <mergeCell ref="M17:O17"/>
    <mergeCell ref="A17:I17"/>
    <mergeCell ref="M4:O4"/>
    <mergeCell ref="B4:B5"/>
    <mergeCell ref="D4:F4"/>
    <mergeCell ref="G4:I4"/>
    <mergeCell ref="J4:L4"/>
    <mergeCell ref="A19:F19"/>
    <mergeCell ref="N33:R33"/>
    <mergeCell ref="D20:F20"/>
    <mergeCell ref="B20:B21"/>
    <mergeCell ref="G20:I20"/>
    <mergeCell ref="M20:O20"/>
    <mergeCell ref="J20:L20"/>
  </mergeCells>
  <phoneticPr fontId="2"/>
  <pageMargins left="0.78740157480314965" right="0.78740157480314965" top="0.82677165354330717" bottom="0.70866141732283472" header="0.51181102362204722" footer="0.51181102362204722"/>
  <pageSetup paperSize="8" scale="96" orientation="landscape" horizontalDpi="300" verticalDpi="300" r:id="rId1"/>
  <headerFooter differentOddEven="1" alignWithMargins="0">
    <oddFooter>&amp;C&amp;"ＭＳ Ｐ明朝,標準"－１０－</oddFooter>
    <evenFooter>&amp;C&amp;"ＭＳ Ｐ明朝,標準"－１１－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BCEC-9E76-43A7-9EAC-EA0AF156919D}">
  <dimension ref="A1:L31"/>
  <sheetViews>
    <sheetView view="pageBreakPreview" zoomScaleNormal="100" zoomScaleSheetLayoutView="100" workbookViewId="0"/>
  </sheetViews>
  <sheetFormatPr defaultColWidth="3.625" defaultRowHeight="24" customHeight="1"/>
  <cols>
    <col min="1" max="1" width="10.625" style="25" customWidth="1"/>
    <col min="2" max="10" width="6.625" style="25" customWidth="1"/>
    <col min="11" max="11" width="6.75" style="25" customWidth="1"/>
    <col min="12" max="12" width="6.625" style="25" customWidth="1"/>
    <col min="13" max="13" width="9.625" style="25" customWidth="1"/>
    <col min="14" max="16384" width="3.625" style="25"/>
  </cols>
  <sheetData>
    <row r="1" spans="1:12" ht="24" customHeight="1" thickBot="1">
      <c r="A1" s="20" t="s">
        <v>295</v>
      </c>
      <c r="B1" s="20"/>
      <c r="C1" s="20"/>
      <c r="D1" s="20"/>
      <c r="E1" s="20"/>
      <c r="F1" s="20"/>
      <c r="G1" s="20"/>
      <c r="H1" s="20"/>
      <c r="I1" s="20"/>
      <c r="J1" s="151"/>
      <c r="K1" s="151"/>
      <c r="L1" s="151"/>
    </row>
    <row r="2" spans="1:12" s="190" customFormat="1" ht="24" customHeight="1">
      <c r="A2" s="398" t="s">
        <v>294</v>
      </c>
      <c r="B2" s="312" t="s">
        <v>293</v>
      </c>
      <c r="C2" s="388"/>
      <c r="D2" s="388"/>
      <c r="E2" s="312" t="s">
        <v>177</v>
      </c>
      <c r="F2" s="388"/>
      <c r="G2" s="388"/>
      <c r="H2" s="388"/>
      <c r="I2" s="312" t="s">
        <v>176</v>
      </c>
      <c r="J2" s="388"/>
      <c r="K2" s="388"/>
      <c r="L2" s="388"/>
    </row>
    <row r="3" spans="1:12" s="190" customFormat="1" ht="24" customHeight="1">
      <c r="A3" s="388"/>
      <c r="B3" s="32" t="s">
        <v>292</v>
      </c>
      <c r="C3" s="31" t="s">
        <v>60</v>
      </c>
      <c r="D3" s="31" t="s">
        <v>59</v>
      </c>
      <c r="E3" s="31" t="s">
        <v>291</v>
      </c>
      <c r="F3" s="31" t="s">
        <v>290</v>
      </c>
      <c r="G3" s="31" t="s">
        <v>289</v>
      </c>
      <c r="H3" s="31" t="s">
        <v>288</v>
      </c>
      <c r="I3" s="31" t="s">
        <v>291</v>
      </c>
      <c r="J3" s="31" t="s">
        <v>290</v>
      </c>
      <c r="K3" s="31" t="s">
        <v>289</v>
      </c>
      <c r="L3" s="31" t="s">
        <v>288</v>
      </c>
    </row>
    <row r="4" spans="1:12" ht="24" customHeight="1">
      <c r="A4" s="189" t="s">
        <v>273</v>
      </c>
      <c r="B4" s="188">
        <v>29335</v>
      </c>
      <c r="C4" s="188">
        <v>13617</v>
      </c>
      <c r="D4" s="188">
        <v>15718</v>
      </c>
      <c r="E4" s="188">
        <v>4262</v>
      </c>
      <c r="F4" s="188">
        <v>7940</v>
      </c>
      <c r="G4" s="188">
        <v>717</v>
      </c>
      <c r="H4" s="188">
        <v>685</v>
      </c>
      <c r="I4" s="188">
        <v>3731</v>
      </c>
      <c r="J4" s="188">
        <v>7936</v>
      </c>
      <c r="K4" s="188">
        <v>2946</v>
      </c>
      <c r="L4" s="188">
        <v>1089</v>
      </c>
    </row>
    <row r="5" spans="1:12" ht="24" customHeight="1">
      <c r="A5" s="28"/>
      <c r="B5" s="42"/>
      <c r="C5" s="42"/>
      <c r="D5" s="42"/>
      <c r="E5" s="42"/>
      <c r="F5" s="42"/>
      <c r="G5" s="42"/>
      <c r="H5" s="42"/>
      <c r="I5" s="186"/>
      <c r="J5" s="186"/>
      <c r="K5" s="184"/>
      <c r="L5" s="184"/>
    </row>
    <row r="6" spans="1:12" ht="24" customHeight="1">
      <c r="A6" s="28" t="s">
        <v>203</v>
      </c>
      <c r="B6" s="187">
        <v>1536</v>
      </c>
      <c r="C6" s="186">
        <v>722</v>
      </c>
      <c r="D6" s="186">
        <v>814</v>
      </c>
      <c r="E6" s="184">
        <v>719</v>
      </c>
      <c r="F6" s="184">
        <v>3</v>
      </c>
      <c r="G6" s="185" t="s">
        <v>1</v>
      </c>
      <c r="H6" s="185" t="s">
        <v>1</v>
      </c>
      <c r="I6" s="184">
        <v>812</v>
      </c>
      <c r="J6" s="184">
        <v>2</v>
      </c>
      <c r="K6" s="185" t="s">
        <v>1</v>
      </c>
      <c r="L6" s="185" t="s">
        <v>1</v>
      </c>
    </row>
    <row r="7" spans="1:12" ht="24" customHeight="1">
      <c r="A7" s="28" t="s">
        <v>202</v>
      </c>
      <c r="B7" s="187">
        <v>1661</v>
      </c>
      <c r="C7" s="186">
        <v>741</v>
      </c>
      <c r="D7" s="186">
        <v>920</v>
      </c>
      <c r="E7" s="184">
        <v>705</v>
      </c>
      <c r="F7" s="184">
        <v>36</v>
      </c>
      <c r="G7" s="185" t="s">
        <v>1</v>
      </c>
      <c r="H7" s="183" t="s">
        <v>1</v>
      </c>
      <c r="I7" s="184">
        <v>857</v>
      </c>
      <c r="J7" s="184">
        <v>54</v>
      </c>
      <c r="K7" s="185" t="s">
        <v>1</v>
      </c>
      <c r="L7" s="183">
        <v>8</v>
      </c>
    </row>
    <row r="8" spans="1:12" ht="24" customHeight="1">
      <c r="A8" s="28" t="s">
        <v>201</v>
      </c>
      <c r="B8" s="187">
        <v>1319</v>
      </c>
      <c r="C8" s="186">
        <v>634</v>
      </c>
      <c r="D8" s="186">
        <v>685</v>
      </c>
      <c r="E8" s="184">
        <v>466</v>
      </c>
      <c r="F8" s="184">
        <v>160</v>
      </c>
      <c r="G8" s="185" t="s">
        <v>1</v>
      </c>
      <c r="H8" s="183">
        <v>8</v>
      </c>
      <c r="I8" s="184">
        <v>438</v>
      </c>
      <c r="J8" s="184">
        <v>224</v>
      </c>
      <c r="K8" s="185" t="s">
        <v>1</v>
      </c>
      <c r="L8" s="183">
        <v>22</v>
      </c>
    </row>
    <row r="9" spans="1:12" ht="24" customHeight="1">
      <c r="A9" s="28" t="s">
        <v>200</v>
      </c>
      <c r="B9" s="187">
        <v>1358</v>
      </c>
      <c r="C9" s="186">
        <v>677</v>
      </c>
      <c r="D9" s="186">
        <v>681</v>
      </c>
      <c r="E9" s="184">
        <v>332</v>
      </c>
      <c r="F9" s="184">
        <v>315</v>
      </c>
      <c r="G9" s="185" t="s">
        <v>1</v>
      </c>
      <c r="H9" s="183">
        <v>29</v>
      </c>
      <c r="I9" s="184">
        <v>281</v>
      </c>
      <c r="J9" s="184">
        <v>355</v>
      </c>
      <c r="K9" s="183" t="s">
        <v>1</v>
      </c>
      <c r="L9" s="183">
        <v>44</v>
      </c>
    </row>
    <row r="10" spans="1:12" ht="24" customHeight="1">
      <c r="A10" s="28" t="s">
        <v>199</v>
      </c>
      <c r="B10" s="187">
        <v>1520</v>
      </c>
      <c r="C10" s="186">
        <v>753</v>
      </c>
      <c r="D10" s="186">
        <v>767</v>
      </c>
      <c r="E10" s="184">
        <v>300</v>
      </c>
      <c r="F10" s="184">
        <v>412</v>
      </c>
      <c r="G10" s="185">
        <v>1</v>
      </c>
      <c r="H10" s="183">
        <v>38</v>
      </c>
      <c r="I10" s="184">
        <v>216</v>
      </c>
      <c r="J10" s="184">
        <v>467</v>
      </c>
      <c r="K10" s="183">
        <v>4</v>
      </c>
      <c r="L10" s="183">
        <v>80</v>
      </c>
    </row>
    <row r="11" spans="1:12" ht="24" customHeight="1">
      <c r="A11" s="2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</row>
    <row r="12" spans="1:12" ht="24" customHeight="1">
      <c r="A12" s="28" t="s">
        <v>198</v>
      </c>
      <c r="B12" s="187">
        <v>1693</v>
      </c>
      <c r="C12" s="186">
        <v>856</v>
      </c>
      <c r="D12" s="186">
        <v>837</v>
      </c>
      <c r="E12" s="184">
        <v>326</v>
      </c>
      <c r="F12" s="184">
        <v>479</v>
      </c>
      <c r="G12" s="183">
        <v>1</v>
      </c>
      <c r="H12" s="183">
        <v>49</v>
      </c>
      <c r="I12" s="184">
        <v>228</v>
      </c>
      <c r="J12" s="184">
        <v>494</v>
      </c>
      <c r="K12" s="183">
        <v>5</v>
      </c>
      <c r="L12" s="183">
        <v>109</v>
      </c>
    </row>
    <row r="13" spans="1:12" ht="24" customHeight="1">
      <c r="A13" s="28" t="s">
        <v>197</v>
      </c>
      <c r="B13" s="187">
        <v>2021</v>
      </c>
      <c r="C13" s="186">
        <v>974</v>
      </c>
      <c r="D13" s="186">
        <v>1047</v>
      </c>
      <c r="E13" s="184">
        <v>340</v>
      </c>
      <c r="F13" s="184">
        <v>551</v>
      </c>
      <c r="G13" s="183">
        <v>3</v>
      </c>
      <c r="H13" s="183">
        <v>79</v>
      </c>
      <c r="I13" s="184">
        <v>232</v>
      </c>
      <c r="J13" s="184">
        <v>646</v>
      </c>
      <c r="K13" s="183">
        <v>21</v>
      </c>
      <c r="L13" s="183">
        <v>148</v>
      </c>
    </row>
    <row r="14" spans="1:12" ht="24" customHeight="1">
      <c r="A14" s="28" t="s">
        <v>196</v>
      </c>
      <c r="B14" s="187">
        <v>2186</v>
      </c>
      <c r="C14" s="186">
        <v>1084</v>
      </c>
      <c r="D14" s="186">
        <v>1102</v>
      </c>
      <c r="E14" s="184">
        <v>344</v>
      </c>
      <c r="F14" s="184">
        <v>626</v>
      </c>
      <c r="G14" s="183">
        <v>7</v>
      </c>
      <c r="H14" s="183">
        <v>107</v>
      </c>
      <c r="I14" s="184">
        <v>207</v>
      </c>
      <c r="J14" s="184">
        <v>732</v>
      </c>
      <c r="K14" s="183">
        <v>28</v>
      </c>
      <c r="L14" s="183">
        <v>134</v>
      </c>
    </row>
    <row r="15" spans="1:12" ht="24" customHeight="1">
      <c r="A15" s="28" t="s">
        <v>195</v>
      </c>
      <c r="B15" s="187">
        <v>2113</v>
      </c>
      <c r="C15" s="186">
        <v>1056</v>
      </c>
      <c r="D15" s="186">
        <v>1057</v>
      </c>
      <c r="E15" s="184">
        <v>245</v>
      </c>
      <c r="F15" s="184">
        <v>704</v>
      </c>
      <c r="G15" s="183">
        <v>19</v>
      </c>
      <c r="H15" s="183">
        <v>87</v>
      </c>
      <c r="I15" s="184">
        <v>114</v>
      </c>
      <c r="J15" s="184">
        <v>742</v>
      </c>
      <c r="K15" s="183">
        <v>62</v>
      </c>
      <c r="L15" s="183">
        <v>139</v>
      </c>
    </row>
    <row r="16" spans="1:12" ht="24" customHeight="1">
      <c r="A16" s="28" t="s">
        <v>194</v>
      </c>
      <c r="B16" s="187">
        <v>2137</v>
      </c>
      <c r="C16" s="186">
        <v>1049</v>
      </c>
      <c r="D16" s="186">
        <v>1088</v>
      </c>
      <c r="E16" s="184">
        <v>188</v>
      </c>
      <c r="F16" s="184">
        <v>730</v>
      </c>
      <c r="G16" s="183">
        <v>27</v>
      </c>
      <c r="H16" s="183">
        <v>104</v>
      </c>
      <c r="I16" s="184">
        <v>99</v>
      </c>
      <c r="J16" s="184">
        <v>797</v>
      </c>
      <c r="K16" s="183">
        <v>82</v>
      </c>
      <c r="L16" s="183">
        <v>110</v>
      </c>
    </row>
    <row r="17" spans="1:12" ht="24" customHeight="1">
      <c r="A17" s="2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2" ht="24" customHeight="1">
      <c r="A18" s="28" t="s">
        <v>193</v>
      </c>
      <c r="B18" s="187">
        <v>2599</v>
      </c>
      <c r="C18" s="186">
        <v>1265</v>
      </c>
      <c r="D18" s="186">
        <v>1334</v>
      </c>
      <c r="E18" s="184">
        <v>164</v>
      </c>
      <c r="F18" s="184">
        <v>962</v>
      </c>
      <c r="G18" s="183">
        <v>61</v>
      </c>
      <c r="H18" s="183">
        <v>75</v>
      </c>
      <c r="I18" s="184">
        <v>62</v>
      </c>
      <c r="J18" s="184">
        <v>962</v>
      </c>
      <c r="K18" s="183">
        <v>195</v>
      </c>
      <c r="L18" s="183">
        <v>113</v>
      </c>
    </row>
    <row r="19" spans="1:12" ht="24" customHeight="1">
      <c r="A19" s="28" t="s">
        <v>192</v>
      </c>
      <c r="B19" s="187">
        <v>2774</v>
      </c>
      <c r="C19" s="186">
        <v>1280</v>
      </c>
      <c r="D19" s="186">
        <v>1494</v>
      </c>
      <c r="E19" s="184">
        <v>95</v>
      </c>
      <c r="F19" s="184">
        <v>1042</v>
      </c>
      <c r="G19" s="183">
        <v>84</v>
      </c>
      <c r="H19" s="183">
        <v>59</v>
      </c>
      <c r="I19" s="184">
        <v>62</v>
      </c>
      <c r="J19" s="184">
        <v>1025</v>
      </c>
      <c r="K19" s="183">
        <v>330</v>
      </c>
      <c r="L19" s="183">
        <v>75</v>
      </c>
    </row>
    <row r="20" spans="1:12" ht="24" customHeight="1">
      <c r="A20" s="28" t="s">
        <v>191</v>
      </c>
      <c r="B20" s="187">
        <v>2329</v>
      </c>
      <c r="C20" s="186">
        <v>1006</v>
      </c>
      <c r="D20" s="186">
        <v>1323</v>
      </c>
      <c r="E20" s="184">
        <v>24</v>
      </c>
      <c r="F20" s="184">
        <v>834</v>
      </c>
      <c r="G20" s="183">
        <v>119</v>
      </c>
      <c r="H20" s="183">
        <v>27</v>
      </c>
      <c r="I20" s="184">
        <v>43</v>
      </c>
      <c r="J20" s="184">
        <v>728</v>
      </c>
      <c r="K20" s="183">
        <v>496</v>
      </c>
      <c r="L20" s="183">
        <v>54</v>
      </c>
    </row>
    <row r="21" spans="1:12" ht="24" customHeight="1">
      <c r="A21" s="28" t="s">
        <v>190</v>
      </c>
      <c r="B21" s="187">
        <v>1910</v>
      </c>
      <c r="C21" s="186">
        <v>785</v>
      </c>
      <c r="D21" s="186">
        <v>1125</v>
      </c>
      <c r="E21" s="184">
        <v>8</v>
      </c>
      <c r="F21" s="184">
        <v>628</v>
      </c>
      <c r="G21" s="183">
        <v>133</v>
      </c>
      <c r="H21" s="185">
        <v>15</v>
      </c>
      <c r="I21" s="184">
        <v>27</v>
      </c>
      <c r="J21" s="184">
        <v>485</v>
      </c>
      <c r="K21" s="183">
        <v>583</v>
      </c>
      <c r="L21" s="183">
        <v>26</v>
      </c>
    </row>
    <row r="22" spans="1:12" ht="24" customHeight="1" thickBot="1">
      <c r="A22" s="27" t="s">
        <v>287</v>
      </c>
      <c r="B22" s="182">
        <v>2179</v>
      </c>
      <c r="C22" s="181">
        <v>735</v>
      </c>
      <c r="D22" s="181">
        <v>1444</v>
      </c>
      <c r="E22" s="180">
        <v>6</v>
      </c>
      <c r="F22" s="179">
        <v>458</v>
      </c>
      <c r="G22" s="178">
        <v>262</v>
      </c>
      <c r="H22" s="178">
        <v>8</v>
      </c>
      <c r="I22" s="179">
        <v>53</v>
      </c>
      <c r="J22" s="179">
        <v>223</v>
      </c>
      <c r="K22" s="178">
        <v>1140</v>
      </c>
      <c r="L22" s="178">
        <v>27</v>
      </c>
    </row>
    <row r="23" spans="1:12" ht="24" customHeight="1">
      <c r="A23" s="177" t="s">
        <v>286</v>
      </c>
      <c r="B23" s="177"/>
      <c r="C23" s="177"/>
      <c r="D23" s="177"/>
      <c r="E23" s="177"/>
      <c r="I23" s="305" t="s">
        <v>184</v>
      </c>
      <c r="J23" s="386"/>
      <c r="K23" s="386"/>
      <c r="L23" s="386"/>
    </row>
    <row r="25" spans="1:12" ht="24" customHeight="1" thickBot="1">
      <c r="A25" s="375" t="s">
        <v>285</v>
      </c>
      <c r="B25" s="375"/>
      <c r="C25" s="375"/>
      <c r="D25" s="375"/>
      <c r="E25" s="375"/>
      <c r="F25" s="375"/>
      <c r="G25" s="375"/>
      <c r="H25" s="375"/>
      <c r="I25" s="375"/>
      <c r="J25" s="375"/>
      <c r="K25" s="375"/>
      <c r="L25" s="375"/>
    </row>
    <row r="26" spans="1:12" ht="24" customHeight="1">
      <c r="A26" s="389" t="s">
        <v>284</v>
      </c>
      <c r="B26" s="392" t="s">
        <v>273</v>
      </c>
      <c r="C26" s="393"/>
      <c r="D26" s="393"/>
      <c r="E26" s="396" t="s">
        <v>283</v>
      </c>
      <c r="F26" s="397"/>
      <c r="G26" s="397"/>
      <c r="H26" s="397"/>
      <c r="I26" s="397"/>
      <c r="J26" s="397"/>
      <c r="K26" s="311" t="s">
        <v>282</v>
      </c>
      <c r="L26" s="391"/>
    </row>
    <row r="27" spans="1:12" ht="24" customHeight="1">
      <c r="A27" s="390"/>
      <c r="B27" s="394"/>
      <c r="C27" s="395"/>
      <c r="D27" s="395"/>
      <c r="E27" s="394" t="s">
        <v>281</v>
      </c>
      <c r="F27" s="390"/>
      <c r="G27" s="404" t="s">
        <v>280</v>
      </c>
      <c r="H27" s="405"/>
      <c r="I27" s="406" t="s">
        <v>279</v>
      </c>
      <c r="J27" s="407"/>
      <c r="K27" s="312"/>
      <c r="L27" s="388"/>
    </row>
    <row r="28" spans="1:12" ht="24" customHeight="1">
      <c r="A28" s="163" t="s">
        <v>273</v>
      </c>
      <c r="B28" s="401">
        <v>29335</v>
      </c>
      <c r="C28" s="402"/>
      <c r="D28" s="402"/>
      <c r="E28" s="399">
        <v>16598</v>
      </c>
      <c r="F28" s="400"/>
      <c r="G28" s="399">
        <v>15864</v>
      </c>
      <c r="H28" s="400"/>
      <c r="I28" s="399">
        <v>734</v>
      </c>
      <c r="J28" s="400"/>
      <c r="K28" s="399">
        <v>11362</v>
      </c>
      <c r="L28" s="400"/>
    </row>
    <row r="29" spans="1:12" ht="24" customHeight="1">
      <c r="A29" s="163" t="s">
        <v>278</v>
      </c>
      <c r="B29" s="408">
        <v>13617</v>
      </c>
      <c r="C29" s="409"/>
      <c r="D29" s="409"/>
      <c r="E29" s="399">
        <v>8808</v>
      </c>
      <c r="F29" s="399"/>
      <c r="G29" s="399">
        <v>8322</v>
      </c>
      <c r="H29" s="399"/>
      <c r="I29" s="399">
        <v>486</v>
      </c>
      <c r="J29" s="399"/>
      <c r="K29" s="399">
        <v>4118</v>
      </c>
      <c r="L29" s="399"/>
    </row>
    <row r="30" spans="1:12" ht="24" customHeight="1" thickBot="1">
      <c r="A30" s="176" t="s">
        <v>59</v>
      </c>
      <c r="B30" s="410">
        <v>15718</v>
      </c>
      <c r="C30" s="411"/>
      <c r="D30" s="411"/>
      <c r="E30" s="403">
        <v>7790</v>
      </c>
      <c r="F30" s="403"/>
      <c r="G30" s="403">
        <v>7542</v>
      </c>
      <c r="H30" s="403"/>
      <c r="I30" s="403">
        <v>248</v>
      </c>
      <c r="J30" s="403"/>
      <c r="K30" s="403">
        <v>7244</v>
      </c>
      <c r="L30" s="403"/>
    </row>
    <row r="31" spans="1:12" ht="24" customHeight="1">
      <c r="A31" s="175" t="s">
        <v>277</v>
      </c>
      <c r="B31" s="175"/>
      <c r="C31" s="175"/>
      <c r="D31" s="175"/>
      <c r="E31" s="144"/>
      <c r="F31" s="144" t="s">
        <v>276</v>
      </c>
      <c r="G31" s="174"/>
      <c r="I31" s="305" t="s">
        <v>184</v>
      </c>
      <c r="J31" s="386"/>
      <c r="K31" s="386"/>
      <c r="L31" s="386"/>
    </row>
  </sheetData>
  <mergeCells count="29">
    <mergeCell ref="I31:L31"/>
    <mergeCell ref="B29:D29"/>
    <mergeCell ref="B30:D30"/>
    <mergeCell ref="I29:J29"/>
    <mergeCell ref="I30:J30"/>
    <mergeCell ref="G29:H29"/>
    <mergeCell ref="G30:H30"/>
    <mergeCell ref="E29:F29"/>
    <mergeCell ref="E30:F30"/>
    <mergeCell ref="K29:L29"/>
    <mergeCell ref="I28:J28"/>
    <mergeCell ref="B28:D28"/>
    <mergeCell ref="G28:H28"/>
    <mergeCell ref="K30:L30"/>
    <mergeCell ref="G27:H27"/>
    <mergeCell ref="E27:F27"/>
    <mergeCell ref="I27:J27"/>
    <mergeCell ref="E28:F28"/>
    <mergeCell ref="K28:L28"/>
    <mergeCell ref="I23:L23"/>
    <mergeCell ref="I2:L2"/>
    <mergeCell ref="A25:L25"/>
    <mergeCell ref="A26:A27"/>
    <mergeCell ref="K26:L27"/>
    <mergeCell ref="B26:D27"/>
    <mergeCell ref="E26:J26"/>
    <mergeCell ref="A2:A3"/>
    <mergeCell ref="B2:D2"/>
    <mergeCell ref="E2:H2"/>
  </mergeCells>
  <phoneticPr fontId="2"/>
  <pageMargins left="0.25" right="0.25" top="0.75" bottom="0.75" header="0.3" footer="0.3"/>
  <pageSetup paperSize="9" orientation="portrait" horizontalDpi="300" verticalDpi="300" r:id="rId1"/>
  <headerFooter alignWithMargins="0">
    <oddFooter>&amp;C&amp;"ＭＳ Ｐ明朝,標準"－１２－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DFC9-425F-49E4-8483-9EFF64528043}">
  <sheetPr>
    <pageSetUpPr fitToPage="1"/>
  </sheetPr>
  <dimension ref="A1:J35"/>
  <sheetViews>
    <sheetView view="pageBreakPreview" zoomScaleNormal="100" zoomScaleSheetLayoutView="100" workbookViewId="0"/>
  </sheetViews>
  <sheetFormatPr defaultRowHeight="24" customHeight="1"/>
  <cols>
    <col min="1" max="1" width="9.125" style="143" customWidth="1"/>
    <col min="2" max="3" width="9.75" style="143" customWidth="1"/>
    <col min="4" max="7" width="12.375" style="143" customWidth="1"/>
    <col min="8" max="16384" width="9" style="143"/>
  </cols>
  <sheetData>
    <row r="1" spans="1:10" ht="24" customHeight="1" thickBot="1">
      <c r="A1" s="172" t="s">
        <v>275</v>
      </c>
      <c r="B1" s="172"/>
      <c r="C1" s="172"/>
      <c r="D1" s="172"/>
      <c r="E1" s="172"/>
      <c r="F1" s="173"/>
      <c r="G1" s="173"/>
      <c r="H1" s="172"/>
    </row>
    <row r="2" spans="1:10" ht="24" customHeight="1">
      <c r="A2" s="430" t="s">
        <v>274</v>
      </c>
      <c r="B2" s="430"/>
      <c r="C2" s="430"/>
      <c r="D2" s="431"/>
      <c r="E2" s="171" t="s">
        <v>273</v>
      </c>
      <c r="F2" s="170" t="s">
        <v>177</v>
      </c>
      <c r="G2" s="170" t="s">
        <v>176</v>
      </c>
      <c r="H2" s="154"/>
    </row>
    <row r="3" spans="1:10" ht="24" customHeight="1">
      <c r="A3" s="412" t="s">
        <v>272</v>
      </c>
      <c r="B3" s="412"/>
      <c r="C3" s="412"/>
      <c r="D3" s="413"/>
      <c r="E3" s="169">
        <f>E6+E10+E25+E26</f>
        <v>15864</v>
      </c>
      <c r="F3" s="168">
        <f>F6+F10+F25+F26</f>
        <v>8322</v>
      </c>
      <c r="G3" s="168">
        <f>G6+G10+G25+G26</f>
        <v>7542</v>
      </c>
    </row>
    <row r="4" spans="1:10" ht="19.5" customHeight="1">
      <c r="A4" s="167" t="s">
        <v>271</v>
      </c>
      <c r="B4" s="433" t="s">
        <v>270</v>
      </c>
      <c r="C4" s="433"/>
      <c r="D4" s="433"/>
      <c r="E4" s="162">
        <v>858</v>
      </c>
      <c r="F4" s="161">
        <v>476</v>
      </c>
      <c r="G4" s="161">
        <v>382</v>
      </c>
    </row>
    <row r="5" spans="1:10" ht="19.5" customHeight="1">
      <c r="A5" s="163" t="s">
        <v>269</v>
      </c>
      <c r="B5" s="421" t="s">
        <v>268</v>
      </c>
      <c r="C5" s="421"/>
      <c r="D5" s="421"/>
      <c r="E5" s="162">
        <v>184</v>
      </c>
      <c r="F5" s="161">
        <v>128</v>
      </c>
      <c r="G5" s="161">
        <v>56</v>
      </c>
    </row>
    <row r="6" spans="1:10" ht="19.5" customHeight="1">
      <c r="A6" s="166" t="s">
        <v>267</v>
      </c>
      <c r="B6" s="420" t="s">
        <v>266</v>
      </c>
      <c r="C6" s="420"/>
      <c r="D6" s="420"/>
      <c r="E6" s="159">
        <f>SUM(E4:E5)</f>
        <v>1042</v>
      </c>
      <c r="F6" s="165">
        <f>SUM(F4:F5)</f>
        <v>604</v>
      </c>
      <c r="G6" s="165">
        <f>SUM(G4:G5)</f>
        <v>438</v>
      </c>
    </row>
    <row r="7" spans="1:10" ht="19.5" customHeight="1">
      <c r="A7" s="167" t="s">
        <v>265</v>
      </c>
      <c r="B7" s="433" t="s">
        <v>264</v>
      </c>
      <c r="C7" s="433"/>
      <c r="D7" s="433"/>
      <c r="E7" s="162">
        <v>0</v>
      </c>
      <c r="F7" s="161">
        <v>0</v>
      </c>
      <c r="G7" s="161">
        <v>0</v>
      </c>
    </row>
    <row r="8" spans="1:10" ht="19.5" customHeight="1">
      <c r="A8" s="163" t="s">
        <v>263</v>
      </c>
      <c r="B8" s="421" t="s">
        <v>262</v>
      </c>
      <c r="C8" s="421"/>
      <c r="D8" s="421"/>
      <c r="E8" s="162">
        <v>1003</v>
      </c>
      <c r="F8" s="161">
        <v>830</v>
      </c>
      <c r="G8" s="161">
        <v>173</v>
      </c>
    </row>
    <row r="9" spans="1:10" ht="19.5" customHeight="1">
      <c r="A9" s="163" t="s">
        <v>261</v>
      </c>
      <c r="B9" s="421" t="s">
        <v>260</v>
      </c>
      <c r="C9" s="421"/>
      <c r="D9" s="421"/>
      <c r="E9" s="162">
        <v>3447</v>
      </c>
      <c r="F9" s="161">
        <v>2241</v>
      </c>
      <c r="G9" s="161">
        <v>1206</v>
      </c>
    </row>
    <row r="10" spans="1:10" ht="19.5" customHeight="1">
      <c r="A10" s="166" t="s">
        <v>259</v>
      </c>
      <c r="B10" s="420" t="s">
        <v>258</v>
      </c>
      <c r="C10" s="420"/>
      <c r="D10" s="420"/>
      <c r="E10" s="159">
        <f>SUM(E7:E9)</f>
        <v>4450</v>
      </c>
      <c r="F10" s="165">
        <f>SUM(F7:F9)</f>
        <v>3071</v>
      </c>
      <c r="G10" s="165">
        <f>SUM(G8:G9)</f>
        <v>1379</v>
      </c>
    </row>
    <row r="11" spans="1:10" ht="19.5" customHeight="1">
      <c r="A11" s="160" t="s">
        <v>257</v>
      </c>
      <c r="B11" s="416" t="s">
        <v>256</v>
      </c>
      <c r="C11" s="416"/>
      <c r="D11" s="418"/>
      <c r="E11" s="162">
        <v>35</v>
      </c>
      <c r="F11" s="158">
        <v>31</v>
      </c>
      <c r="G11" s="158">
        <v>4</v>
      </c>
    </row>
    <row r="12" spans="1:10" ht="19.5" customHeight="1">
      <c r="A12" s="160" t="s">
        <v>255</v>
      </c>
      <c r="B12" s="416" t="s">
        <v>254</v>
      </c>
      <c r="C12" s="416"/>
      <c r="D12" s="418"/>
      <c r="E12" s="162">
        <v>66</v>
      </c>
      <c r="F12" s="158">
        <v>42</v>
      </c>
      <c r="G12" s="158">
        <v>24</v>
      </c>
    </row>
    <row r="13" spans="1:10" ht="19.5" customHeight="1">
      <c r="A13" s="160" t="s">
        <v>253</v>
      </c>
      <c r="B13" s="416" t="s">
        <v>252</v>
      </c>
      <c r="C13" s="416"/>
      <c r="D13" s="418"/>
      <c r="E13" s="162">
        <v>752</v>
      </c>
      <c r="F13" s="158">
        <v>607</v>
      </c>
      <c r="G13" s="158">
        <v>145</v>
      </c>
    </row>
    <row r="14" spans="1:10" ht="19.5" customHeight="1">
      <c r="A14" s="160" t="s">
        <v>251</v>
      </c>
      <c r="B14" s="416" t="s">
        <v>250</v>
      </c>
      <c r="C14" s="416"/>
      <c r="D14" s="418"/>
      <c r="E14" s="162">
        <v>2879</v>
      </c>
      <c r="F14" s="158">
        <v>1411</v>
      </c>
      <c r="G14" s="158">
        <v>1468</v>
      </c>
    </row>
    <row r="15" spans="1:10" ht="19.5" customHeight="1">
      <c r="A15" s="160" t="s">
        <v>249</v>
      </c>
      <c r="B15" s="416" t="s">
        <v>248</v>
      </c>
      <c r="C15" s="416"/>
      <c r="D15" s="418"/>
      <c r="E15" s="162">
        <v>242</v>
      </c>
      <c r="F15" s="158">
        <v>68</v>
      </c>
      <c r="G15" s="158">
        <v>174</v>
      </c>
    </row>
    <row r="16" spans="1:10" ht="19.5" customHeight="1">
      <c r="A16" s="160" t="s">
        <v>247</v>
      </c>
      <c r="B16" s="416" t="s">
        <v>246</v>
      </c>
      <c r="C16" s="416"/>
      <c r="D16" s="418"/>
      <c r="E16" s="162">
        <v>115</v>
      </c>
      <c r="F16" s="158">
        <v>72</v>
      </c>
      <c r="G16" s="158">
        <v>43</v>
      </c>
      <c r="J16" s="164"/>
    </row>
    <row r="17" spans="1:8" ht="19.5" customHeight="1">
      <c r="A17" s="160" t="s">
        <v>245</v>
      </c>
      <c r="B17" s="416" t="s">
        <v>244</v>
      </c>
      <c r="C17" s="416"/>
      <c r="D17" s="418"/>
      <c r="E17" s="162">
        <v>229</v>
      </c>
      <c r="F17" s="158">
        <v>137</v>
      </c>
      <c r="G17" s="158">
        <v>92</v>
      </c>
    </row>
    <row r="18" spans="1:8" ht="19.5" customHeight="1">
      <c r="A18" s="160" t="s">
        <v>243</v>
      </c>
      <c r="B18" s="416" t="s">
        <v>242</v>
      </c>
      <c r="C18" s="416"/>
      <c r="D18" s="418"/>
      <c r="E18" s="162">
        <v>699</v>
      </c>
      <c r="F18" s="158">
        <v>254</v>
      </c>
      <c r="G18" s="158">
        <v>445</v>
      </c>
    </row>
    <row r="19" spans="1:8" ht="19.5" customHeight="1">
      <c r="A19" s="160" t="s">
        <v>241</v>
      </c>
      <c r="B19" s="416" t="s">
        <v>240</v>
      </c>
      <c r="C19" s="416"/>
      <c r="D19" s="418"/>
      <c r="E19" s="162">
        <v>450</v>
      </c>
      <c r="F19" s="161">
        <v>163</v>
      </c>
      <c r="G19" s="161">
        <v>287</v>
      </c>
    </row>
    <row r="20" spans="1:8" ht="19.5" customHeight="1">
      <c r="A20" s="163" t="s">
        <v>239</v>
      </c>
      <c r="B20" s="416" t="s">
        <v>238</v>
      </c>
      <c r="C20" s="416"/>
      <c r="D20" s="418"/>
      <c r="E20" s="162">
        <v>509</v>
      </c>
      <c r="F20" s="161">
        <v>184</v>
      </c>
      <c r="G20" s="161">
        <v>325</v>
      </c>
    </row>
    <row r="21" spans="1:8" ht="19.5" customHeight="1">
      <c r="A21" s="163" t="s">
        <v>237</v>
      </c>
      <c r="B21" s="416" t="s">
        <v>236</v>
      </c>
      <c r="C21" s="416"/>
      <c r="D21" s="417"/>
      <c r="E21" s="162">
        <v>2571</v>
      </c>
      <c r="F21" s="161">
        <v>609</v>
      </c>
      <c r="G21" s="161">
        <v>1962</v>
      </c>
    </row>
    <row r="22" spans="1:8" ht="19.5" customHeight="1">
      <c r="A22" s="163" t="s">
        <v>235</v>
      </c>
      <c r="B22" s="416" t="s">
        <v>234</v>
      </c>
      <c r="C22" s="416"/>
      <c r="D22" s="418"/>
      <c r="E22" s="162">
        <v>143</v>
      </c>
      <c r="F22" s="161">
        <v>75</v>
      </c>
      <c r="G22" s="161">
        <v>68</v>
      </c>
    </row>
    <row r="23" spans="1:8" ht="19.5" customHeight="1">
      <c r="A23" s="163" t="s">
        <v>233</v>
      </c>
      <c r="B23" s="434" t="s">
        <v>232</v>
      </c>
      <c r="C23" s="434"/>
      <c r="D23" s="435"/>
      <c r="E23" s="162">
        <v>792</v>
      </c>
      <c r="F23" s="161">
        <v>478</v>
      </c>
      <c r="G23" s="161">
        <v>314</v>
      </c>
    </row>
    <row r="24" spans="1:8" ht="19.5" customHeight="1">
      <c r="A24" s="163" t="s">
        <v>231</v>
      </c>
      <c r="B24" s="416" t="s">
        <v>230</v>
      </c>
      <c r="C24" s="416"/>
      <c r="D24" s="418"/>
      <c r="E24" s="162">
        <v>352</v>
      </c>
      <c r="F24" s="161">
        <v>218</v>
      </c>
      <c r="G24" s="161">
        <v>134</v>
      </c>
    </row>
    <row r="25" spans="1:8" ht="19.5" customHeight="1">
      <c r="A25" s="160"/>
      <c r="B25" s="419" t="s">
        <v>229</v>
      </c>
      <c r="C25" s="419"/>
      <c r="D25" s="419"/>
      <c r="E25" s="159">
        <f>SUM(E11:E24)</f>
        <v>9834</v>
      </c>
      <c r="F25" s="158">
        <f>SUM(F11:F24)</f>
        <v>4349</v>
      </c>
      <c r="G25" s="158">
        <f>SUM(G11:G24)</f>
        <v>5485</v>
      </c>
    </row>
    <row r="26" spans="1:8" ht="19.5" customHeight="1" thickBot="1">
      <c r="A26" s="157" t="s">
        <v>228</v>
      </c>
      <c r="B26" s="432" t="s">
        <v>227</v>
      </c>
      <c r="C26" s="432"/>
      <c r="D26" s="432"/>
      <c r="E26" s="156">
        <v>538</v>
      </c>
      <c r="F26" s="155">
        <v>298</v>
      </c>
      <c r="G26" s="155">
        <v>240</v>
      </c>
      <c r="H26" s="154"/>
    </row>
    <row r="27" spans="1:8" s="144" customFormat="1" ht="24" customHeight="1">
      <c r="A27" s="153" t="s">
        <v>226</v>
      </c>
      <c r="B27" s="152"/>
      <c r="C27" s="152"/>
      <c r="D27" s="152"/>
      <c r="F27" s="385" t="s">
        <v>184</v>
      </c>
      <c r="G27" s="385"/>
    </row>
    <row r="28" spans="1:8" ht="14.25" customHeight="1"/>
    <row r="29" spans="1:8" ht="24" customHeight="1" thickBot="1">
      <c r="A29" s="12" t="s">
        <v>225</v>
      </c>
      <c r="B29" s="20"/>
      <c r="C29" s="20"/>
      <c r="D29" s="151"/>
      <c r="E29" s="151"/>
      <c r="F29" s="151"/>
      <c r="G29" s="151"/>
      <c r="H29" s="151"/>
    </row>
    <row r="30" spans="1:8" ht="24" customHeight="1">
      <c r="A30" s="303" t="s">
        <v>224</v>
      </c>
      <c r="B30" s="426" t="s">
        <v>223</v>
      </c>
      <c r="C30" s="414" t="s">
        <v>222</v>
      </c>
      <c r="D30" s="312" t="s">
        <v>221</v>
      </c>
      <c r="E30" s="388"/>
      <c r="F30" s="304"/>
      <c r="G30" s="422" t="s">
        <v>220</v>
      </c>
      <c r="H30" s="423"/>
    </row>
    <row r="31" spans="1:8" ht="24" customHeight="1">
      <c r="A31" s="317"/>
      <c r="B31" s="427"/>
      <c r="C31" s="415"/>
      <c r="D31" s="32" t="s">
        <v>219</v>
      </c>
      <c r="E31" s="32" t="s">
        <v>218</v>
      </c>
      <c r="F31" s="32" t="s">
        <v>217</v>
      </c>
      <c r="G31" s="424"/>
      <c r="H31" s="425"/>
    </row>
    <row r="32" spans="1:8" ht="21" customHeight="1">
      <c r="A32" s="150" t="s">
        <v>216</v>
      </c>
      <c r="B32" s="149">
        <v>37320</v>
      </c>
      <c r="C32" s="146">
        <v>37448</v>
      </c>
      <c r="D32" s="146" t="s">
        <v>215</v>
      </c>
      <c r="E32" s="148">
        <v>8055</v>
      </c>
      <c r="F32" s="148">
        <v>8183</v>
      </c>
      <c r="G32" s="428">
        <v>99.66</v>
      </c>
      <c r="H32" s="428"/>
    </row>
    <row r="33" spans="1:8" ht="21" customHeight="1">
      <c r="A33" s="15" t="s">
        <v>214</v>
      </c>
      <c r="B33" s="149">
        <v>35469</v>
      </c>
      <c r="C33" s="146">
        <v>34838</v>
      </c>
      <c r="D33" s="146">
        <v>631</v>
      </c>
      <c r="E33" s="148">
        <v>8448</v>
      </c>
      <c r="F33" s="148">
        <v>7817</v>
      </c>
      <c r="G33" s="429">
        <v>101.81</v>
      </c>
      <c r="H33" s="429"/>
    </row>
    <row r="34" spans="1:8" ht="21" customHeight="1" thickBot="1">
      <c r="A34" s="28" t="s">
        <v>213</v>
      </c>
      <c r="B34" s="147">
        <v>33425</v>
      </c>
      <c r="C34" s="146">
        <v>32988</v>
      </c>
      <c r="D34" s="146">
        <v>437</v>
      </c>
      <c r="E34" s="145">
        <v>8113</v>
      </c>
      <c r="F34" s="145">
        <v>7676</v>
      </c>
      <c r="G34" s="429">
        <v>101.32</v>
      </c>
      <c r="H34" s="429"/>
    </row>
    <row r="35" spans="1:8" s="144" customFormat="1" ht="24" customHeight="1">
      <c r="A35" s="366" t="s">
        <v>212</v>
      </c>
      <c r="B35" s="366"/>
      <c r="C35" s="366"/>
      <c r="D35" s="366"/>
      <c r="E35" s="366"/>
      <c r="F35" s="25"/>
      <c r="G35" s="305" t="s">
        <v>184</v>
      </c>
      <c r="H35" s="305"/>
    </row>
  </sheetData>
  <mergeCells count="36">
    <mergeCell ref="A2:D2"/>
    <mergeCell ref="F27:G27"/>
    <mergeCell ref="B26:D26"/>
    <mergeCell ref="B4:D4"/>
    <mergeCell ref="B5:D5"/>
    <mergeCell ref="B6:D6"/>
    <mergeCell ref="B7:D7"/>
    <mergeCell ref="B13:D13"/>
    <mergeCell ref="B8:D8"/>
    <mergeCell ref="B20:D20"/>
    <mergeCell ref="B24:D24"/>
    <mergeCell ref="B17:D17"/>
    <mergeCell ref="B14:D14"/>
    <mergeCell ref="B15:D15"/>
    <mergeCell ref="B16:D16"/>
    <mergeCell ref="B18:D18"/>
    <mergeCell ref="G35:H35"/>
    <mergeCell ref="D30:F30"/>
    <mergeCell ref="G30:H31"/>
    <mergeCell ref="B30:B31"/>
    <mergeCell ref="G32:H32"/>
    <mergeCell ref="G33:H33"/>
    <mergeCell ref="G34:H34"/>
    <mergeCell ref="A35:E35"/>
    <mergeCell ref="A3:D3"/>
    <mergeCell ref="C30:C31"/>
    <mergeCell ref="B21:D21"/>
    <mergeCell ref="B22:D22"/>
    <mergeCell ref="B25:D25"/>
    <mergeCell ref="B10:D10"/>
    <mergeCell ref="B19:D19"/>
    <mergeCell ref="B12:D12"/>
    <mergeCell ref="B9:D9"/>
    <mergeCell ref="B11:D11"/>
    <mergeCell ref="A30:A31"/>
    <mergeCell ref="B23:D23"/>
  </mergeCells>
  <phoneticPr fontId="2"/>
  <pageMargins left="0.78740157480314965" right="0.78740157480314965" top="0.98425196850393704" bottom="0.98425196850393704" header="0.51181102362204722" footer="0.51181102362204722"/>
  <pageSetup paperSize="9" scale="88" fitToHeight="0" orientation="portrait" horizontalDpi="300" verticalDpi="300" r:id="rId1"/>
  <headerFooter alignWithMargins="0">
    <oddFooter>&amp;C&amp;"ＭＳ Ｐ明朝,標準"－１３－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3</vt:i4>
      </vt:variant>
    </vt:vector>
  </HeadingPairs>
  <TitlesOfParts>
    <vt:vector size="15" baseType="lpstr">
      <vt:lpstr>２　人口(目次)</vt:lpstr>
      <vt:lpstr>1</vt:lpstr>
      <vt:lpstr>２</vt:lpstr>
      <vt:lpstr>3</vt:lpstr>
      <vt:lpstr>４A</vt:lpstr>
      <vt:lpstr>B</vt:lpstr>
      <vt:lpstr>C・D</vt:lpstr>
      <vt:lpstr>E・F</vt:lpstr>
      <vt:lpstr>G・H</vt:lpstr>
      <vt:lpstr>I・J</vt:lpstr>
      <vt:lpstr>K</vt:lpstr>
      <vt:lpstr>L</vt:lpstr>
      <vt:lpstr>'２　人口(目次)'!Print_Area</vt:lpstr>
      <vt:lpstr>'3'!Print_Area</vt:lpstr>
      <vt:lpstr>C・D!Print_Area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2026-06-05T07:37:24Z</dcterms:modified>
</cp:coreProperties>
</file>