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8_{533B3FED-210A-4811-8FFA-7FCB2E78C02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6 製造業(目次)" sheetId="1" r:id="rId1"/>
    <sheet name="1AB" sheetId="24" r:id="rId2"/>
    <sheet name="2" sheetId="25" r:id="rId3"/>
    <sheet name="3" sheetId="26" r:id="rId4"/>
  </sheets>
  <definedNames>
    <definedName name="_xlnm.Print_Area" localSheetId="0">'6 製造業(目次)'!$A$1:$I$21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6" l="1"/>
  <c r="K8" i="26"/>
  <c r="L8" i="26"/>
  <c r="J9" i="26"/>
  <c r="J8" i="26" s="1"/>
  <c r="N9" i="26"/>
  <c r="J10" i="26"/>
  <c r="N10" i="26"/>
  <c r="J11" i="26"/>
  <c r="N11" i="26"/>
  <c r="J12" i="26"/>
  <c r="N12" i="26"/>
  <c r="J13" i="26"/>
  <c r="J14" i="26"/>
  <c r="J16" i="26"/>
  <c r="N16" i="26"/>
  <c r="J17" i="26"/>
  <c r="J18" i="26"/>
  <c r="J19" i="26"/>
  <c r="N19" i="26"/>
  <c r="J20" i="26"/>
  <c r="N20" i="26"/>
  <c r="J21" i="26"/>
  <c r="J22" i="26"/>
  <c r="N22" i="26"/>
  <c r="J23" i="26"/>
  <c r="J24" i="26"/>
  <c r="J25" i="26"/>
  <c r="J26" i="26"/>
  <c r="J27" i="26"/>
  <c r="N27" i="26"/>
  <c r="J28" i="26"/>
  <c r="J29" i="26"/>
  <c r="N29" i="26"/>
  <c r="P8" i="25"/>
  <c r="Q8" i="25"/>
  <c r="P9" i="25"/>
  <c r="D20" i="25"/>
  <c r="E20" i="25"/>
  <c r="P20" i="25"/>
  <c r="Q20" i="25"/>
  <c r="D21" i="25"/>
  <c r="P21" i="25"/>
  <c r="P22" i="25"/>
  <c r="D22" i="25" s="1"/>
  <c r="Q22" i="25"/>
  <c r="E22" i="25" s="1"/>
  <c r="P23" i="25"/>
  <c r="D23" i="25" s="1"/>
  <c r="D24" i="25"/>
  <c r="E24" i="25"/>
  <c r="P24" i="25"/>
  <c r="Q24" i="25"/>
  <c r="D25" i="25"/>
  <c r="P25" i="25"/>
  <c r="P26" i="25"/>
  <c r="D26" i="25" s="1"/>
  <c r="Q26" i="25"/>
  <c r="E26" i="25" s="1"/>
  <c r="P27" i="25"/>
  <c r="D27" i="25" s="1"/>
  <c r="C9" i="24"/>
  <c r="C10" i="24"/>
  <c r="C11" i="24"/>
  <c r="C12" i="24"/>
  <c r="C13" i="24"/>
  <c r="C14" i="24"/>
  <c r="C15" i="24"/>
  <c r="C16" i="24"/>
  <c r="C17" i="24"/>
  <c r="D17" i="24"/>
  <c r="E17" i="24"/>
  <c r="F17" i="24"/>
  <c r="G17" i="24"/>
  <c r="H17" i="24"/>
  <c r="I17" i="24"/>
  <c r="D18" i="24"/>
  <c r="E18" i="24"/>
  <c r="F18" i="24"/>
  <c r="G18" i="24"/>
  <c r="C18" i="24" s="1"/>
  <c r="H18" i="24"/>
  <c r="I18" i="24"/>
  <c r="D26" i="24"/>
  <c r="C26" i="24" s="1"/>
  <c r="E26" i="24"/>
  <c r="F26" i="24"/>
  <c r="G26" i="24"/>
  <c r="H26" i="24"/>
  <c r="I26" i="24"/>
  <c r="D27" i="24"/>
  <c r="C27" i="24" s="1"/>
  <c r="E27" i="24"/>
  <c r="F27" i="24"/>
  <c r="G27" i="24"/>
  <c r="H27" i="24"/>
  <c r="I27" i="24"/>
  <c r="D28" i="24"/>
  <c r="E28" i="24"/>
  <c r="C28" i="24" s="1"/>
  <c r="F28" i="24"/>
  <c r="G28" i="24"/>
  <c r="H28" i="24"/>
  <c r="I28" i="24"/>
  <c r="D29" i="24"/>
  <c r="C29" i="24" s="1"/>
  <c r="E29" i="24"/>
  <c r="F29" i="24"/>
  <c r="G29" i="24"/>
  <c r="H29" i="24"/>
  <c r="I29" i="24"/>
  <c r="D30" i="24"/>
  <c r="F30" i="24"/>
  <c r="G30" i="24"/>
  <c r="I30" i="24"/>
  <c r="C30" i="24" s="1"/>
  <c r="D31" i="24"/>
  <c r="C31" i="24" s="1"/>
  <c r="F31" i="24"/>
  <c r="G31" i="24"/>
  <c r="I31" i="24"/>
  <c r="D32" i="24"/>
  <c r="I32" i="24"/>
  <c r="C32" i="24" s="1"/>
  <c r="D33" i="24"/>
  <c r="C33" i="24" s="1"/>
  <c r="I33" i="24"/>
  <c r="D34" i="24"/>
  <c r="E34" i="24"/>
  <c r="F34" i="24"/>
  <c r="G34" i="24"/>
  <c r="C34" i="24" s="1"/>
  <c r="H34" i="24"/>
  <c r="I34" i="24"/>
  <c r="D35" i="24" l="1"/>
  <c r="G35" i="24"/>
  <c r="E35" i="24"/>
  <c r="I35" i="24"/>
  <c r="F35" i="24"/>
  <c r="H35" i="24"/>
  <c r="C35" i="24" l="1"/>
</calcChain>
</file>

<file path=xl/sharedStrings.xml><?xml version="1.0" encoding="utf-8"?>
<sst xmlns="http://schemas.openxmlformats.org/spreadsheetml/2006/main" count="303" uniqueCount="107">
  <si>
    <t>-</t>
    <phoneticPr fontId="3"/>
  </si>
  <si>
    <t>総数</t>
    <rPh sb="0" eb="2">
      <t>ソウスウ</t>
    </rPh>
    <phoneticPr fontId="3"/>
  </si>
  <si>
    <t>資料：総務課</t>
    <rPh sb="3" eb="5">
      <t>ソウム</t>
    </rPh>
    <rPh sb="5" eb="6">
      <t>カ</t>
    </rPh>
    <phoneticPr fontId="3"/>
  </si>
  <si>
    <t>総　数</t>
    <rPh sb="0" eb="3">
      <t>ソウスウ</t>
    </rPh>
    <phoneticPr fontId="3"/>
  </si>
  <si>
    <t>資料：総務課</t>
    <rPh sb="0" eb="2">
      <t>シリョウ</t>
    </rPh>
    <rPh sb="3" eb="5">
      <t>ソウム</t>
    </rPh>
    <rPh sb="5" eb="6">
      <t>カ</t>
    </rPh>
    <phoneticPr fontId="3"/>
  </si>
  <si>
    <t>計</t>
    <rPh sb="0" eb="1">
      <t>ケイ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</si>
  <si>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</si>
  <si>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</si>
  <si>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製造業</t>
    <phoneticPr fontId="2"/>
  </si>
  <si>
    <t>業種別調</t>
  </si>
  <si>
    <t>Ａ</t>
  </si>
  <si>
    <t>業種別及び従業者規模別調</t>
  </si>
  <si>
    <t>同上百分比</t>
  </si>
  <si>
    <t>Ｂ</t>
  </si>
  <si>
    <t>業種別事業所数、従業者数及び生産高</t>
  </si>
  <si>
    <t>産業別従業者規模別表</t>
  </si>
  <si>
    <t>　　　　　資料：総務課</t>
    <rPh sb="5" eb="7">
      <t>シリョウ</t>
    </rPh>
    <rPh sb="8" eb="10">
      <t>ソウム</t>
    </rPh>
    <rPh sb="10" eb="11">
      <t>カ</t>
    </rPh>
    <phoneticPr fontId="3"/>
  </si>
  <si>
    <r>
      <t>（注）令和2</t>
    </r>
    <r>
      <rPr>
        <sz val="11"/>
        <rFont val="ＭＳ Ｐゴシック"/>
        <family val="3"/>
        <charset val="128"/>
      </rPr>
      <t>年工業統計調査による概数。</t>
    </r>
    <rPh sb="1" eb="2">
      <t>チュウ</t>
    </rPh>
    <rPh sb="3" eb="5">
      <t>レイワ</t>
    </rPh>
    <rPh sb="6" eb="7">
      <t>ネン</t>
    </rPh>
    <rPh sb="7" eb="9">
      <t>コウギョウ</t>
    </rPh>
    <rPh sb="9" eb="11">
      <t>トウケイ</t>
    </rPh>
    <rPh sb="11" eb="13">
      <t>チョウサ</t>
    </rPh>
    <rPh sb="16" eb="18">
      <t>ガイスウ</t>
    </rPh>
    <phoneticPr fontId="3"/>
  </si>
  <si>
    <t>従業者数</t>
    <rPh sb="3" eb="4">
      <t>スウ</t>
    </rPh>
    <phoneticPr fontId="3"/>
  </si>
  <si>
    <t>事業所数</t>
    <rPh sb="0" eb="3">
      <t>ジギョウショ</t>
    </rPh>
    <rPh sb="3" eb="4">
      <t>スウ</t>
    </rPh>
    <phoneticPr fontId="3"/>
  </si>
  <si>
    <t>30人以上</t>
    <rPh sb="2" eb="3">
      <t>ニン</t>
    </rPh>
    <rPh sb="3" eb="5">
      <t>イジョウ</t>
    </rPh>
    <phoneticPr fontId="3"/>
  </si>
  <si>
    <t>20人～29人</t>
    <rPh sb="2" eb="3">
      <t>ニン</t>
    </rPh>
    <rPh sb="6" eb="7">
      <t>ニン</t>
    </rPh>
    <phoneticPr fontId="3"/>
  </si>
  <si>
    <t>10人～19人</t>
    <rPh sb="2" eb="3">
      <t>ニン</t>
    </rPh>
    <rPh sb="6" eb="7">
      <t>ニン</t>
    </rPh>
    <phoneticPr fontId="3"/>
  </si>
  <si>
    <t>4人～9人</t>
    <rPh sb="1" eb="2">
      <t>ニン</t>
    </rPh>
    <rPh sb="4" eb="5">
      <t>ニン</t>
    </rPh>
    <phoneticPr fontId="3"/>
  </si>
  <si>
    <t>…</t>
    <phoneticPr fontId="3"/>
  </si>
  <si>
    <t>1人～3人</t>
    <rPh sb="1" eb="2">
      <t>ニン</t>
    </rPh>
    <rPh sb="4" eb="5">
      <t>ニン</t>
    </rPh>
    <phoneticPr fontId="3"/>
  </si>
  <si>
    <t>規　模</t>
    <rPh sb="0" eb="3">
      <t>キボ</t>
    </rPh>
    <phoneticPr fontId="3"/>
  </si>
  <si>
    <t>その他</t>
    <rPh sb="0" eb="3">
      <t>ソノタ</t>
    </rPh>
    <phoneticPr fontId="3"/>
  </si>
  <si>
    <t>その他の　木製品</t>
    <rPh sb="2" eb="3">
      <t>タ</t>
    </rPh>
    <rPh sb="5" eb="8">
      <t>モクセイヒン</t>
    </rPh>
    <phoneticPr fontId="3"/>
  </si>
  <si>
    <t>製　材</t>
    <rPh sb="0" eb="3">
      <t>セイザイ</t>
    </rPh>
    <phoneticPr fontId="3"/>
  </si>
  <si>
    <t>合　板</t>
    <rPh sb="0" eb="3">
      <t>ゴウバン</t>
    </rPh>
    <phoneticPr fontId="3"/>
  </si>
  <si>
    <t>建　具</t>
    <rPh sb="0" eb="3">
      <t>タテグ</t>
    </rPh>
    <phoneticPr fontId="3"/>
  </si>
  <si>
    <t>家　具</t>
  </si>
  <si>
    <t>業種別</t>
    <rPh sb="0" eb="2">
      <t>ギョウシュ</t>
    </rPh>
    <rPh sb="2" eb="3">
      <t>ベツ</t>
    </rPh>
    <phoneticPr fontId="3"/>
  </si>
  <si>
    <t>Ｂ．同上百分比（令和2年）</t>
    <rPh sb="2" eb="4">
      <t>ドウジョウ</t>
    </rPh>
    <rPh sb="4" eb="7">
      <t>ヒャクブンヒ</t>
    </rPh>
    <rPh sb="8" eb="10">
      <t>レイワ</t>
    </rPh>
    <rPh sb="11" eb="12">
      <t>ネン</t>
    </rPh>
    <rPh sb="12" eb="13">
      <t>ヘイネン</t>
    </rPh>
    <phoneticPr fontId="3"/>
  </si>
  <si>
    <t>家　具</t>
    <rPh sb="0" eb="3">
      <t>カグ</t>
    </rPh>
    <phoneticPr fontId="3"/>
  </si>
  <si>
    <t>Ａ．業種別及び従業者規模別調（令和2年）</t>
    <rPh sb="2" eb="4">
      <t>ギョウシュ</t>
    </rPh>
    <rPh sb="4" eb="5">
      <t>ベツ</t>
    </rPh>
    <rPh sb="5" eb="6">
      <t>オヨ</t>
    </rPh>
    <rPh sb="7" eb="10">
      <t>ジュウギョウシャ</t>
    </rPh>
    <rPh sb="10" eb="12">
      <t>キボ</t>
    </rPh>
    <rPh sb="12" eb="13">
      <t>ベツ</t>
    </rPh>
    <rPh sb="13" eb="14">
      <t>シラ</t>
    </rPh>
    <rPh sb="15" eb="17">
      <t>レイワ</t>
    </rPh>
    <rPh sb="18" eb="19">
      <t>ネン</t>
    </rPh>
    <rPh sb="19" eb="20">
      <t>ヘイネン</t>
    </rPh>
    <phoneticPr fontId="3"/>
  </si>
  <si>
    <t>１．業種別調</t>
    <rPh sb="2" eb="4">
      <t>ギョウシュ</t>
    </rPh>
    <rPh sb="4" eb="5">
      <t>ベツ</t>
    </rPh>
    <rPh sb="5" eb="6">
      <t>チョウ</t>
    </rPh>
    <phoneticPr fontId="3"/>
  </si>
  <si>
    <t>６    製  造  業</t>
    <rPh sb="5" eb="6">
      <t>セイ</t>
    </rPh>
    <rPh sb="8" eb="9">
      <t>ヅクリ</t>
    </rPh>
    <rPh sb="11" eb="12">
      <t>ギョウ</t>
    </rPh>
    <phoneticPr fontId="3"/>
  </si>
  <si>
    <t xml:space="preserve">   ５．平成29年工業統計調査より調査日の変更。それに伴い２９年から前年の１月～１２月分を集計</t>
    <rPh sb="5" eb="7">
      <t>ヘイセイ</t>
    </rPh>
    <rPh sb="9" eb="10">
      <t>ネン</t>
    </rPh>
    <rPh sb="10" eb="12">
      <t>コウギョウ</t>
    </rPh>
    <rPh sb="12" eb="14">
      <t>トウケイ</t>
    </rPh>
    <rPh sb="14" eb="16">
      <t>チョウサ</t>
    </rPh>
    <rPh sb="18" eb="20">
      <t>チョウサ</t>
    </rPh>
    <rPh sb="20" eb="21">
      <t>ビ</t>
    </rPh>
    <rPh sb="22" eb="24">
      <t>ヘンコウ</t>
    </rPh>
    <rPh sb="28" eb="29">
      <t>トモナ</t>
    </rPh>
    <rPh sb="32" eb="33">
      <t>ネン</t>
    </rPh>
    <rPh sb="35" eb="37">
      <t>ゼンネン</t>
    </rPh>
    <rPh sb="39" eb="40">
      <t>ガツ</t>
    </rPh>
    <rPh sb="43" eb="44">
      <t>ガツ</t>
    </rPh>
    <rPh sb="44" eb="45">
      <t>ブン</t>
    </rPh>
    <rPh sb="46" eb="48">
      <t>シュウケイ</t>
    </rPh>
    <phoneticPr fontId="3"/>
  </si>
  <si>
    <t xml:space="preserve"> 　　   し算出した数値を（　）で表示している。</t>
    <rPh sb="11" eb="13">
      <t>スウチ</t>
    </rPh>
    <rPh sb="18" eb="20">
      <t>ヒョウジ</t>
    </rPh>
    <phoneticPr fontId="3"/>
  </si>
  <si>
    <t xml:space="preserve">       ４．日本標準産業分類の改定が行われたため、平成19年の数値（旧分類）を平成20年の分類で再集計</t>
    <rPh sb="9" eb="11">
      <t>ニホン</t>
    </rPh>
    <rPh sb="11" eb="13">
      <t>ヒョウジュン</t>
    </rPh>
    <rPh sb="13" eb="15">
      <t>サンギョウ</t>
    </rPh>
    <rPh sb="15" eb="17">
      <t>ブンルイ</t>
    </rPh>
    <rPh sb="18" eb="20">
      <t>カイテイ</t>
    </rPh>
    <rPh sb="21" eb="22">
      <t>オコナ</t>
    </rPh>
    <rPh sb="28" eb="30">
      <t>ヘイセイ</t>
    </rPh>
    <rPh sb="32" eb="33">
      <t>ネン</t>
    </rPh>
    <rPh sb="34" eb="36">
      <t>スウチ</t>
    </rPh>
    <rPh sb="37" eb="38">
      <t>キュウ</t>
    </rPh>
    <rPh sb="38" eb="40">
      <t>ブンルイ</t>
    </rPh>
    <rPh sb="42" eb="44">
      <t>ヘイセイ</t>
    </rPh>
    <rPh sb="46" eb="47">
      <t>ネン</t>
    </rPh>
    <phoneticPr fontId="3"/>
  </si>
  <si>
    <t xml:space="preserve">       ３．平成23年・27年・28年ついては、未実施。令和2年以降工業統計調査廃止。</t>
    <rPh sb="9" eb="11">
      <t>ヘイセイ</t>
    </rPh>
    <rPh sb="13" eb="14">
      <t>ネン</t>
    </rPh>
    <rPh sb="17" eb="18">
      <t>ネン</t>
    </rPh>
    <rPh sb="21" eb="22">
      <t>ネン</t>
    </rPh>
    <rPh sb="27" eb="30">
      <t>ミジッシ</t>
    </rPh>
    <rPh sb="31" eb="33">
      <t>レイワ</t>
    </rPh>
    <rPh sb="34" eb="35">
      <t>ネン</t>
    </rPh>
    <rPh sb="35" eb="37">
      <t>イコウ</t>
    </rPh>
    <rPh sb="37" eb="43">
      <t>コウギョウトウケイチョウサ</t>
    </rPh>
    <rPh sb="43" eb="45">
      <t>ハイシ</t>
    </rPh>
    <phoneticPr fontId="3"/>
  </si>
  <si>
    <t xml:space="preserve">       ２．平成21年・22年・24年・25年・26・29・30・令和元年・2年は3人以下の事業所は含まない。</t>
    <rPh sb="9" eb="11">
      <t>ヘイセイ</t>
    </rPh>
    <rPh sb="13" eb="14">
      <t>ネン</t>
    </rPh>
    <rPh sb="17" eb="18">
      <t>ネン</t>
    </rPh>
    <rPh sb="21" eb="22">
      <t>ネン</t>
    </rPh>
    <rPh sb="25" eb="26">
      <t>ネン</t>
    </rPh>
    <rPh sb="36" eb="38">
      <t>レイワ</t>
    </rPh>
    <rPh sb="38" eb="40">
      <t>ガンネン</t>
    </rPh>
    <rPh sb="39" eb="40">
      <t>ネン</t>
    </rPh>
    <rPh sb="42" eb="43">
      <t>ネン</t>
    </rPh>
    <rPh sb="45" eb="46">
      <t>ニン</t>
    </rPh>
    <rPh sb="46" eb="48">
      <t>イカ</t>
    </rPh>
    <rPh sb="49" eb="51">
      <t>ジギョウ</t>
    </rPh>
    <rPh sb="51" eb="52">
      <t>ショ</t>
    </rPh>
    <phoneticPr fontId="3"/>
  </si>
  <si>
    <t>（注）１．各年工業統計調査による概数。</t>
    <rPh sb="1" eb="2">
      <t>チュウ</t>
    </rPh>
    <rPh sb="5" eb="7">
      <t>カクトシ</t>
    </rPh>
    <rPh sb="7" eb="8">
      <t>コウ</t>
    </rPh>
    <rPh sb="8" eb="9">
      <t>コウギョウ</t>
    </rPh>
    <rPh sb="9" eb="11">
      <t>トウケイ</t>
    </rPh>
    <rPh sb="11" eb="13">
      <t>チョウサ</t>
    </rPh>
    <rPh sb="16" eb="18">
      <t>ガイスウ</t>
    </rPh>
    <phoneticPr fontId="3"/>
  </si>
  <si>
    <t>令和2年</t>
    <rPh sb="0" eb="2">
      <t>レイワ</t>
    </rPh>
    <rPh sb="3" eb="4">
      <t>ネン</t>
    </rPh>
    <phoneticPr fontId="3"/>
  </si>
  <si>
    <t>令和元年</t>
    <rPh sb="0" eb="2">
      <t>レイワ</t>
    </rPh>
    <rPh sb="2" eb="4">
      <t>ガンネン</t>
    </rPh>
    <phoneticPr fontId="3"/>
  </si>
  <si>
    <t>平成30年</t>
    <phoneticPr fontId="3"/>
  </si>
  <si>
    <t>平成29年</t>
    <phoneticPr fontId="3"/>
  </si>
  <si>
    <t>平成26年</t>
    <phoneticPr fontId="3"/>
  </si>
  <si>
    <t>平成25年</t>
    <phoneticPr fontId="3"/>
  </si>
  <si>
    <t>平成24年</t>
    <phoneticPr fontId="3"/>
  </si>
  <si>
    <t>平成22年</t>
    <phoneticPr fontId="3"/>
  </si>
  <si>
    <t>平成21年</t>
    <phoneticPr fontId="3"/>
  </si>
  <si>
    <t>平成20年</t>
    <phoneticPr fontId="3"/>
  </si>
  <si>
    <t>人</t>
    <rPh sb="0" eb="1">
      <t>ヒト</t>
    </rPh>
    <phoneticPr fontId="3"/>
  </si>
  <si>
    <t>万円</t>
    <rPh sb="0" eb="1">
      <t>マン</t>
    </rPh>
    <rPh sb="1" eb="2">
      <t>エン</t>
    </rPh>
    <phoneticPr fontId="3"/>
  </si>
  <si>
    <t>事業所</t>
    <rPh sb="0" eb="3">
      <t>ジギョウショ</t>
    </rPh>
    <phoneticPr fontId="3"/>
  </si>
  <si>
    <t>従業者</t>
    <rPh sb="0" eb="3">
      <t>ジュウギョウシャ</t>
    </rPh>
    <phoneticPr fontId="3"/>
  </si>
  <si>
    <t>生産高</t>
    <rPh sb="0" eb="3">
      <t>セイサンダカ</t>
    </rPh>
    <phoneticPr fontId="3"/>
  </si>
  <si>
    <t>生産高</t>
    <rPh sb="0" eb="2">
      <t>セイサンガク</t>
    </rPh>
    <rPh sb="2" eb="3">
      <t>タカ</t>
    </rPh>
    <phoneticPr fontId="3"/>
  </si>
  <si>
    <t>木工関係小計</t>
    <rPh sb="0" eb="2">
      <t>モッコウ</t>
    </rPh>
    <rPh sb="2" eb="4">
      <t>カンケイ</t>
    </rPh>
    <rPh sb="4" eb="6">
      <t>ショウケイ</t>
    </rPh>
    <phoneticPr fontId="3"/>
  </si>
  <si>
    <t>製材業</t>
    <rPh sb="0" eb="2">
      <t>セイザイ</t>
    </rPh>
    <rPh sb="2" eb="3">
      <t>ギョウ</t>
    </rPh>
    <phoneticPr fontId="3"/>
  </si>
  <si>
    <t>その他の木製品</t>
    <rPh sb="2" eb="3">
      <t>タ</t>
    </rPh>
    <rPh sb="4" eb="7">
      <t>モクセイヒン</t>
    </rPh>
    <phoneticPr fontId="3"/>
  </si>
  <si>
    <r>
      <t xml:space="preserve">合 </t>
    </r>
    <r>
      <rPr>
        <sz val="11"/>
        <color theme="1"/>
        <rFont val="Yu Gothic"/>
        <family val="2"/>
        <scheme val="minor"/>
      </rPr>
      <t xml:space="preserve"> </t>
    </r>
    <r>
      <rPr>
        <sz val="11"/>
        <rFont val="ＭＳ Ｐゴシック"/>
        <family val="3"/>
        <charset val="128"/>
      </rPr>
      <t>板</t>
    </r>
    <rPh sb="0" eb="1">
      <t>ゴウ</t>
    </rPh>
    <rPh sb="3" eb="4">
      <t>イタ</t>
    </rPh>
    <phoneticPr fontId="3"/>
  </si>
  <si>
    <r>
      <t xml:space="preserve">建 </t>
    </r>
    <r>
      <rPr>
        <sz val="11"/>
        <color theme="1"/>
        <rFont val="Yu Gothic"/>
        <family val="2"/>
        <scheme val="minor"/>
      </rPr>
      <t xml:space="preserve"> </t>
    </r>
    <r>
      <rPr>
        <sz val="11"/>
        <rFont val="ＭＳ Ｐゴシック"/>
        <family val="3"/>
        <charset val="128"/>
      </rPr>
      <t>具</t>
    </r>
    <rPh sb="0" eb="1">
      <t>ケン</t>
    </rPh>
    <rPh sb="3" eb="4">
      <t>グ</t>
    </rPh>
    <phoneticPr fontId="3"/>
  </si>
  <si>
    <r>
      <t xml:space="preserve">家 </t>
    </r>
    <r>
      <rPr>
        <sz val="11"/>
        <color theme="1"/>
        <rFont val="Yu Gothic"/>
        <family val="2"/>
        <scheme val="minor"/>
      </rPr>
      <t xml:space="preserve"> </t>
    </r>
    <r>
      <rPr>
        <sz val="11"/>
        <rFont val="ＭＳ Ｐゴシック"/>
        <family val="3"/>
        <charset val="128"/>
      </rPr>
      <t>具</t>
    </r>
    <rPh sb="0" eb="1">
      <t>イエ</t>
    </rPh>
    <rPh sb="3" eb="4">
      <t>グ</t>
    </rPh>
    <phoneticPr fontId="3"/>
  </si>
  <si>
    <r>
      <t xml:space="preserve">総 </t>
    </r>
    <r>
      <rPr>
        <sz val="11"/>
        <color theme="1"/>
        <rFont val="Yu Gothic"/>
        <family val="2"/>
        <scheme val="minor"/>
      </rPr>
      <t xml:space="preserve"> </t>
    </r>
    <r>
      <rPr>
        <sz val="11"/>
        <rFont val="ＭＳ Ｐゴシック"/>
        <family val="3"/>
        <charset val="128"/>
      </rPr>
      <t>数</t>
    </r>
    <rPh sb="0" eb="1">
      <t>フサ</t>
    </rPh>
    <rPh sb="3" eb="4">
      <t>カズ</t>
    </rPh>
    <phoneticPr fontId="3"/>
  </si>
  <si>
    <t>年次</t>
    <rPh sb="0" eb="2">
      <t>ネンジ</t>
    </rPh>
    <phoneticPr fontId="3"/>
  </si>
  <si>
    <t>２．業種別事業所数、従業者数及び生産高</t>
    <rPh sb="2" eb="4">
      <t>ギョウシュ</t>
    </rPh>
    <rPh sb="4" eb="5">
      <t>ベツ</t>
    </rPh>
    <rPh sb="5" eb="8">
      <t>ジギョウショ</t>
    </rPh>
    <rPh sb="8" eb="9">
      <t>スウ</t>
    </rPh>
    <rPh sb="10" eb="12">
      <t>ジュウギョウイン</t>
    </rPh>
    <rPh sb="12" eb="13">
      <t>シャ</t>
    </rPh>
    <rPh sb="13" eb="14">
      <t>スウ</t>
    </rPh>
    <rPh sb="14" eb="15">
      <t>オヨ</t>
    </rPh>
    <rPh sb="16" eb="19">
      <t>セイサンダカ</t>
    </rPh>
    <phoneticPr fontId="3"/>
  </si>
  <si>
    <r>
      <t>（注）令和2</t>
    </r>
    <r>
      <rPr>
        <sz val="11"/>
        <rFont val="ＭＳ Ｐゴシック"/>
        <family val="3"/>
        <charset val="128"/>
      </rPr>
      <t>年工業統計調査による。3人以下の事業所は含まない。</t>
    </r>
    <rPh sb="1" eb="2">
      <t>チュウ</t>
    </rPh>
    <rPh sb="3" eb="5">
      <t>レイワ</t>
    </rPh>
    <rPh sb="6" eb="7">
      <t>ネン</t>
    </rPh>
    <rPh sb="7" eb="9">
      <t>コウギョウ</t>
    </rPh>
    <rPh sb="9" eb="11">
      <t>トウケイ</t>
    </rPh>
    <rPh sb="11" eb="13">
      <t>チョウサ</t>
    </rPh>
    <rPh sb="18" eb="19">
      <t>ニン</t>
    </rPh>
    <rPh sb="19" eb="21">
      <t>イカ</t>
    </rPh>
    <rPh sb="22" eb="25">
      <t>ジギョウショ</t>
    </rPh>
    <rPh sb="26" eb="27">
      <t>フク</t>
    </rPh>
    <phoneticPr fontId="3"/>
  </si>
  <si>
    <t>そ　の　他　の　製　品</t>
  </si>
  <si>
    <t>X</t>
  </si>
  <si>
    <t>電気機械器具</t>
    <rPh sb="0" eb="2">
      <t>デンキ</t>
    </rPh>
    <rPh sb="2" eb="4">
      <t>キカイ</t>
    </rPh>
    <rPh sb="4" eb="6">
      <t>キグ</t>
    </rPh>
    <phoneticPr fontId="3"/>
  </si>
  <si>
    <t>生　産　用　機　械　器　具</t>
    <rPh sb="0" eb="1">
      <t>ショウ</t>
    </rPh>
    <rPh sb="2" eb="3">
      <t>サン</t>
    </rPh>
    <rPh sb="4" eb="5">
      <t>ヨウ</t>
    </rPh>
    <rPh sb="6" eb="9">
      <t>キカイ</t>
    </rPh>
    <rPh sb="10" eb="13">
      <t>キグ</t>
    </rPh>
    <phoneticPr fontId="3"/>
  </si>
  <si>
    <t>はん用機械器具</t>
    <rPh sb="2" eb="3">
      <t>ヨウ</t>
    </rPh>
    <rPh sb="3" eb="5">
      <t>キカイ</t>
    </rPh>
    <rPh sb="5" eb="7">
      <t>キグ</t>
    </rPh>
    <phoneticPr fontId="3"/>
  </si>
  <si>
    <t>金　　属　　製　　品</t>
    <rPh sb="0" eb="4">
      <t>キンゾク</t>
    </rPh>
    <rPh sb="6" eb="10">
      <t>セイヒン</t>
    </rPh>
    <phoneticPr fontId="3"/>
  </si>
  <si>
    <r>
      <t>鉄　　　　　　　　　</t>
    </r>
    <r>
      <rPr>
        <sz val="11"/>
        <rFont val="ＭＳ Ｐゴシック"/>
        <family val="3"/>
        <charset val="128"/>
      </rPr>
      <t xml:space="preserve"> 鋼</t>
    </r>
    <rPh sb="0" eb="1">
      <t>テツ</t>
    </rPh>
    <rPh sb="11" eb="12">
      <t>ハガネ</t>
    </rPh>
    <phoneticPr fontId="3"/>
  </si>
  <si>
    <r>
      <t>窯</t>
    </r>
    <r>
      <rPr>
        <sz val="11"/>
        <rFont val="ＭＳ Ｐゴシック"/>
        <family val="3"/>
        <charset val="128"/>
      </rPr>
      <t xml:space="preserve"> 業 ・ 土 石 製 品</t>
    </r>
    <rPh sb="0" eb="3">
      <t>ヨウギョウ</t>
    </rPh>
    <rPh sb="6" eb="9">
      <t>ドセキ</t>
    </rPh>
    <rPh sb="10" eb="13">
      <t>セイヒン</t>
    </rPh>
    <phoneticPr fontId="3"/>
  </si>
  <si>
    <r>
      <t>プ</t>
    </r>
    <r>
      <rPr>
        <sz val="11"/>
        <rFont val="ＭＳ Ｐゴシック"/>
        <family val="3"/>
        <charset val="128"/>
      </rPr>
      <t xml:space="preserve"> ラ ス チ ッ ク 製 品</t>
    </r>
    <rPh sb="12" eb="15">
      <t>セイヒン</t>
    </rPh>
    <phoneticPr fontId="3"/>
  </si>
  <si>
    <t>印刷・同関連品</t>
    <rPh sb="0" eb="2">
      <t>インサツ</t>
    </rPh>
    <rPh sb="3" eb="4">
      <t>ドウ</t>
    </rPh>
    <rPh sb="4" eb="6">
      <t>カンレン</t>
    </rPh>
    <rPh sb="6" eb="7">
      <t>ヒン</t>
    </rPh>
    <phoneticPr fontId="3"/>
  </si>
  <si>
    <t>家　具　・　装　備　品</t>
    <rPh sb="0" eb="3">
      <t>カグ</t>
    </rPh>
    <rPh sb="6" eb="11">
      <t>ソウビヒン</t>
    </rPh>
    <phoneticPr fontId="3"/>
  </si>
  <si>
    <t>木　材　・　木　製　品</t>
    <rPh sb="0" eb="3">
      <t>モクザイ</t>
    </rPh>
    <rPh sb="6" eb="11">
      <t>モクセイヒン</t>
    </rPh>
    <phoneticPr fontId="3"/>
  </si>
  <si>
    <t>繊　維　工　業　品</t>
    <rPh sb="0" eb="3">
      <t>センイ</t>
    </rPh>
    <rPh sb="4" eb="5">
      <t>コウ</t>
    </rPh>
    <rPh sb="6" eb="7">
      <t>コウギョウ</t>
    </rPh>
    <rPh sb="8" eb="9">
      <t>シナ</t>
    </rPh>
    <phoneticPr fontId="3"/>
  </si>
  <si>
    <r>
      <t>飲料</t>
    </r>
    <r>
      <rPr>
        <sz val="11"/>
        <rFont val="ＭＳ Ｐゴシック"/>
        <family val="3"/>
        <charset val="128"/>
      </rPr>
      <t xml:space="preserve"> ・</t>
    </r>
    <r>
      <rPr>
        <sz val="11"/>
        <rFont val="ＭＳ Ｐゴシック"/>
        <family val="3"/>
        <charset val="128"/>
      </rPr>
      <t xml:space="preserve">たばこ・飼料 </t>
    </r>
    <rPh sb="0" eb="2">
      <t>インリョウ</t>
    </rPh>
    <rPh sb="8" eb="10">
      <t>シリョウ</t>
    </rPh>
    <phoneticPr fontId="3"/>
  </si>
  <si>
    <t>食　　　　料　　　　　品</t>
    <rPh sb="0" eb="12">
      <t>ショクリョウヒン</t>
    </rPh>
    <phoneticPr fontId="3"/>
  </si>
  <si>
    <t>X</t>
    <phoneticPr fontId="3"/>
  </si>
  <si>
    <t>100～299人</t>
  </si>
  <si>
    <t>50～99人</t>
  </si>
  <si>
    <t>30～49人</t>
  </si>
  <si>
    <t>20～29人</t>
    <phoneticPr fontId="3"/>
  </si>
  <si>
    <t>10～19人</t>
    <phoneticPr fontId="3"/>
  </si>
  <si>
    <r>
      <t>4～</t>
    </r>
    <r>
      <rPr>
        <sz val="11"/>
        <color theme="1"/>
        <rFont val="Yu Gothic"/>
        <family val="2"/>
        <scheme val="minor"/>
      </rPr>
      <t>9</t>
    </r>
    <r>
      <rPr>
        <sz val="11"/>
        <rFont val="ＭＳ Ｐゴシック"/>
        <family val="3"/>
        <charset val="128"/>
      </rPr>
      <t>人</t>
    </r>
    <phoneticPr fontId="3"/>
  </si>
  <si>
    <t>総数</t>
    <phoneticPr fontId="3"/>
  </si>
  <si>
    <t>その他　　　　収入額</t>
    <rPh sb="2" eb="3">
      <t>タ</t>
    </rPh>
    <rPh sb="7" eb="9">
      <t>シュウニュウ</t>
    </rPh>
    <rPh sb="9" eb="10">
      <t>ガク</t>
    </rPh>
    <phoneticPr fontId="3"/>
  </si>
  <si>
    <t>加工賃　　　　収入額</t>
    <rPh sb="0" eb="3">
      <t>カコウチン</t>
    </rPh>
    <rPh sb="7" eb="9">
      <t>シュウニュウ</t>
    </rPh>
    <rPh sb="9" eb="10">
      <t>ガク</t>
    </rPh>
    <phoneticPr fontId="3"/>
  </si>
  <si>
    <t>製造品　　　　出荷額</t>
    <rPh sb="0" eb="2">
      <t>セイゾウ</t>
    </rPh>
    <rPh sb="2" eb="3">
      <t>ヒン</t>
    </rPh>
    <rPh sb="7" eb="9">
      <t>シュッカ</t>
    </rPh>
    <rPh sb="9" eb="10">
      <t>ガク</t>
    </rPh>
    <phoneticPr fontId="3"/>
  </si>
  <si>
    <t>総額</t>
    <rPh sb="0" eb="2">
      <t>ソウガク</t>
    </rPh>
    <phoneticPr fontId="3"/>
  </si>
  <si>
    <t>従業者規模</t>
    <rPh sb="0" eb="3">
      <t>ジュウギョウシャ</t>
    </rPh>
    <rPh sb="3" eb="5">
      <t>キボ</t>
    </rPh>
    <phoneticPr fontId="3"/>
  </si>
  <si>
    <t>産業中分類</t>
    <rPh sb="0" eb="2">
      <t>サンギョウ</t>
    </rPh>
    <rPh sb="2" eb="3">
      <t>ナカ</t>
    </rPh>
    <rPh sb="3" eb="5">
      <t>ブンルイ</t>
    </rPh>
    <phoneticPr fontId="3"/>
  </si>
  <si>
    <r>
      <t>付加価値額（従業</t>
    </r>
    <r>
      <rPr>
        <sz val="11"/>
        <color theme="1"/>
        <rFont val="Yu Gothic"/>
        <family val="2"/>
        <scheme val="minor"/>
      </rPr>
      <t>者</t>
    </r>
    <r>
      <rPr>
        <sz val="11"/>
        <rFont val="ＭＳ Ｐゴシック"/>
        <family val="3"/>
        <charset val="128"/>
      </rPr>
      <t>2</t>
    </r>
    <r>
      <rPr>
        <sz val="11"/>
        <color theme="1"/>
        <rFont val="Yu Gothic"/>
        <family val="2"/>
        <scheme val="minor"/>
      </rPr>
      <t>9</t>
    </r>
    <r>
      <rPr>
        <sz val="11"/>
        <rFont val="ＭＳ Ｐゴシック"/>
        <family val="3"/>
        <charset val="128"/>
      </rPr>
      <t>人以下は粗付加価値額）</t>
    </r>
    <rPh sb="0" eb="2">
      <t>フカ</t>
    </rPh>
    <rPh sb="2" eb="4">
      <t>カチ</t>
    </rPh>
    <rPh sb="4" eb="5">
      <t>ガク</t>
    </rPh>
    <rPh sb="6" eb="9">
      <t>ジュウギョウシャ</t>
    </rPh>
    <rPh sb="11" eb="12">
      <t>ニン</t>
    </rPh>
    <rPh sb="12" eb="14">
      <t>イカ</t>
    </rPh>
    <rPh sb="15" eb="16">
      <t>アラ</t>
    </rPh>
    <rPh sb="16" eb="18">
      <t>フカ</t>
    </rPh>
    <rPh sb="18" eb="20">
      <t>カチ</t>
    </rPh>
    <rPh sb="20" eb="21">
      <t>ガク</t>
    </rPh>
    <phoneticPr fontId="3"/>
  </si>
  <si>
    <t>原材料　　　　使用額等</t>
    <rPh sb="0" eb="3">
      <t>ゲンザイリョウ</t>
    </rPh>
    <rPh sb="7" eb="9">
      <t>シヨウ</t>
    </rPh>
    <rPh sb="9" eb="10">
      <t>ガク</t>
    </rPh>
    <rPh sb="10" eb="11">
      <t>トウ</t>
    </rPh>
    <phoneticPr fontId="3"/>
  </si>
  <si>
    <r>
      <t>製 造</t>
    </r>
    <r>
      <rPr>
        <sz val="11"/>
        <rFont val="ＭＳ Ｐゴシック"/>
        <family val="3"/>
        <charset val="128"/>
      </rPr>
      <t xml:space="preserve"> 品 出 荷 額 等</t>
    </r>
    <rPh sb="0" eb="3">
      <t>セイゾウ</t>
    </rPh>
    <rPh sb="4" eb="5">
      <t>ヒン</t>
    </rPh>
    <rPh sb="6" eb="9">
      <t>シュッカ</t>
    </rPh>
    <rPh sb="10" eb="11">
      <t>ガク</t>
    </rPh>
    <rPh sb="12" eb="13">
      <t>トウ</t>
    </rPh>
    <phoneticPr fontId="3"/>
  </si>
  <si>
    <t>現金給与　　総　　　額</t>
    <rPh sb="0" eb="2">
      <t>ゲンキン</t>
    </rPh>
    <rPh sb="2" eb="4">
      <t>キュウヨ</t>
    </rPh>
    <rPh sb="6" eb="11">
      <t>ソウガク</t>
    </rPh>
    <phoneticPr fontId="3"/>
  </si>
  <si>
    <t>従　業　者　数</t>
    <rPh sb="0" eb="3">
      <t>ジュウギョウ</t>
    </rPh>
    <rPh sb="4" eb="5">
      <t>シャ</t>
    </rPh>
    <rPh sb="6" eb="7">
      <t>スウ</t>
    </rPh>
    <phoneticPr fontId="3"/>
  </si>
  <si>
    <t>　　　　（単位　人・万円）</t>
    <rPh sb="5" eb="7">
      <t>タンイ</t>
    </rPh>
    <rPh sb="8" eb="9">
      <t>ヒト</t>
    </rPh>
    <rPh sb="10" eb="12">
      <t>マンエン</t>
    </rPh>
    <phoneticPr fontId="3"/>
  </si>
  <si>
    <t>３．産業別従業者規模別表（令和2年）</t>
    <rPh sb="2" eb="4">
      <t>サンギョウ</t>
    </rPh>
    <rPh sb="4" eb="5">
      <t>ベツ</t>
    </rPh>
    <rPh sb="5" eb="8">
      <t>ジュウギョウシャ</t>
    </rPh>
    <rPh sb="8" eb="10">
      <t>キボ</t>
    </rPh>
    <rPh sb="10" eb="11">
      <t>ベツ</t>
    </rPh>
    <rPh sb="11" eb="12">
      <t>ヒョウ</t>
    </rPh>
    <rPh sb="13" eb="15">
      <t>レイワ</t>
    </rPh>
    <rPh sb="16" eb="17">
      <t>ネン</t>
    </rPh>
    <rPh sb="17" eb="18">
      <t>ヘイネン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</si>
</sst>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1" formatCode="0.0_ "/>
    <numFmt numFmtId="182" formatCode="#,##0_);[Red]\(#,##0\)"/>
    <numFmt numFmtId="183" formatCode="_ * #,##0_ ;_ * &quot;△&quot;\ #,##0_ ;_ * &quot;–&quot;_ ;_ @_ "/>
  </numFmts>
  <fonts count="1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2"/>
      <name val="ＭＳ Ｐゴシック"/>
      <family val="3"/>
      <charset val="128"/>
    </font>
    <font>
      <sz val="10.5"/>
      <color theme="1"/>
      <name val="Times New Roman"/>
      <family val="1"/>
    </font>
    <font>
      <sz val="11"/>
      <name val="ＭＳ 明朝"/>
      <family val="1"/>
      <charset val="128"/>
    </font>
    <font>
      <sz val="11"/>
      <color indexed="10"/>
      <name val="Century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1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4" fillId="0" borderId="0"/>
  </cellStyleXfs>
  <cellXfs count="137">
    <xf numFmtId="0" fontId="0" fillId="0" borderId="0" xfId="0"/>
    <xf numFmtId="0" fontId="4" fillId="0" borderId="2" xfId="1" applyFont="1" applyBorder="1" applyAlignment="1">
      <alignment vertical="center"/>
    </xf>
    <xf numFmtId="0" fontId="1" fillId="0" borderId="0" xfId="1"/>
    <xf numFmtId="0" fontId="1" fillId="0" borderId="0" xfId="1" applyBorder="1"/>
    <xf numFmtId="0" fontId="1" fillId="0" borderId="0" xfId="1" applyFont="1" applyAlignment="1">
      <alignment vertical="center"/>
    </xf>
    <xf numFmtId="0" fontId="8" fillId="0" borderId="0" xfId="0" applyFont="1"/>
    <xf numFmtId="0" fontId="9" fillId="0" borderId="0" xfId="0" applyFont="1"/>
    <xf numFmtId="0" fontId="1" fillId="0" borderId="2" xfId="1" applyBorder="1"/>
    <xf numFmtId="0" fontId="11" fillId="0" borderId="0" xfId="4"/>
    <xf numFmtId="0" fontId="1" fillId="0" borderId="1" xfId="1" applyBorder="1" applyAlignment="1">
      <alignment vertical="center"/>
    </xf>
    <xf numFmtId="0" fontId="1" fillId="0" borderId="14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0" xfId="1" applyFont="1"/>
    <xf numFmtId="0" fontId="1" fillId="0" borderId="1" xfId="1" applyFont="1" applyBorder="1" applyAlignment="1">
      <alignment vertical="center"/>
    </xf>
    <xf numFmtId="0" fontId="1" fillId="0" borderId="2" xfId="1" applyFont="1" applyBorder="1"/>
    <xf numFmtId="0" fontId="1" fillId="0" borderId="3" xfId="1" applyFont="1" applyBorder="1"/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horizontal="right"/>
    </xf>
    <xf numFmtId="0" fontId="1" fillId="0" borderId="4" xfId="1" applyFont="1" applyBorder="1" applyAlignment="1">
      <alignment horizontal="right"/>
    </xf>
    <xf numFmtId="0" fontId="1" fillId="0" borderId="0" xfId="1" applyFont="1" applyBorder="1"/>
    <xf numFmtId="0" fontId="1" fillId="0" borderId="4" xfId="1" applyFont="1" applyBorder="1"/>
    <xf numFmtId="0" fontId="12" fillId="0" borderId="0" xfId="1" applyFont="1"/>
    <xf numFmtId="0" fontId="12" fillId="0" borderId="2" xfId="1" applyFont="1" applyBorder="1"/>
    <xf numFmtId="0" fontId="1" fillId="0" borderId="1" xfId="1" applyFont="1" applyBorder="1" applyAlignment="1">
      <alignment horizontal="center" vertical="center"/>
    </xf>
    <xf numFmtId="0" fontId="1" fillId="0" borderId="0" xfId="1" applyFont="1" applyFill="1"/>
    <xf numFmtId="0" fontId="1" fillId="0" borderId="0" xfId="1" applyFont="1" applyBorder="1" applyAlignment="1">
      <alignment horizontal="left"/>
    </xf>
    <xf numFmtId="0" fontId="1" fillId="0" borderId="0" xfId="1" applyAlignment="1">
      <alignment vertical="center"/>
    </xf>
    <xf numFmtId="0" fontId="1" fillId="0" borderId="21" xfId="1" applyBorder="1" applyAlignment="1">
      <alignment horizontal="center" vertical="center"/>
    </xf>
    <xf numFmtId="0" fontId="1" fillId="0" borderId="9" xfId="1" applyBorder="1"/>
    <xf numFmtId="0" fontId="1" fillId="0" borderId="1" xfId="1" applyBorder="1"/>
    <xf numFmtId="0" fontId="12" fillId="0" borderId="2" xfId="1" applyFont="1" applyBorder="1" applyAlignment="1">
      <alignment horizontal="right" vertical="center"/>
    </xf>
    <xf numFmtId="0" fontId="1" fillId="0" borderId="1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1" fillId="0" borderId="17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3" fillId="0" borderId="0" xfId="0" applyFont="1"/>
    <xf numFmtId="9" fontId="1" fillId="0" borderId="1" xfId="5" applyFont="1" applyBorder="1" applyAlignment="1">
      <alignment horizontal="left" vertical="center"/>
    </xf>
    <xf numFmtId="9" fontId="0" fillId="0" borderId="1" xfId="5" applyFont="1" applyBorder="1" applyAlignment="1">
      <alignment horizontal="left" vertical="center"/>
    </xf>
    <xf numFmtId="181" fontId="1" fillId="0" borderId="0" xfId="5" applyNumberFormat="1" applyFont="1" applyAlignment="1">
      <alignment vertical="center"/>
    </xf>
    <xf numFmtId="181" fontId="1" fillId="0" borderId="2" xfId="5" applyNumberFormat="1" applyFont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181" fontId="0" fillId="0" borderId="0" xfId="5" applyNumberFormat="1" applyFont="1" applyAlignment="1">
      <alignment horizontal="right" vertical="center"/>
    </xf>
    <xf numFmtId="0" fontId="1" fillId="0" borderId="13" xfId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81" fontId="1" fillId="0" borderId="0" xfId="1" applyNumberFormat="1"/>
    <xf numFmtId="182" fontId="1" fillId="0" borderId="0" xfId="1" applyNumberFormat="1" applyFont="1" applyAlignment="1">
      <alignment horizontal="right" vertical="center"/>
    </xf>
    <xf numFmtId="9" fontId="0" fillId="0" borderId="0" xfId="5" applyFont="1"/>
    <xf numFmtId="0" fontId="5" fillId="0" borderId="14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9" fontId="12" fillId="0" borderId="0" xfId="5" applyFont="1"/>
    <xf numFmtId="0" fontId="12" fillId="0" borderId="2" xfId="1" applyFont="1" applyBorder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Font="1" applyAlignment="1">
      <alignment horizontal="center"/>
    </xf>
    <xf numFmtId="182" fontId="1" fillId="0" borderId="2" xfId="1" applyNumberFormat="1" applyFont="1" applyBorder="1" applyAlignment="1">
      <alignment vertical="center"/>
    </xf>
    <xf numFmtId="0" fontId="1" fillId="0" borderId="20" xfId="1" applyBorder="1" applyAlignment="1">
      <alignment horizontal="center" vertical="center"/>
    </xf>
    <xf numFmtId="182" fontId="1" fillId="0" borderId="0" xfId="1" applyNumberFormat="1" applyFont="1" applyBorder="1" applyAlignment="1">
      <alignment vertical="center"/>
    </xf>
    <xf numFmtId="182" fontId="1" fillId="0" borderId="0" xfId="1" applyNumberFormat="1" applyFont="1" applyAlignment="1">
      <alignment vertical="center"/>
    </xf>
    <xf numFmtId="182" fontId="1" fillId="0" borderId="0" xfId="1" applyNumberFormat="1" applyAlignment="1">
      <alignment horizontal="right" vertical="center"/>
    </xf>
    <xf numFmtId="0" fontId="1" fillId="0" borderId="14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" fillId="0" borderId="0" xfId="1" applyFont="1" applyAlignment="1"/>
    <xf numFmtId="0" fontId="5" fillId="0" borderId="0" xfId="1" applyFont="1" applyAlignment="1"/>
    <xf numFmtId="0" fontId="5" fillId="0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1" fillId="0" borderId="1" xfId="1" applyBorder="1" applyAlignment="1"/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1" fillId="0" borderId="2" xfId="1" applyFont="1" applyBorder="1" applyAlignment="1">
      <alignment horizontal="right"/>
    </xf>
    <xf numFmtId="0" fontId="1" fillId="0" borderId="0" xfId="1" applyFont="1" applyFill="1" applyBorder="1"/>
    <xf numFmtId="3" fontId="10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8" fontId="10" fillId="0" borderId="0" xfId="2" applyFont="1" applyFill="1" applyAlignment="1">
      <alignment horizontal="right" vertical="center"/>
    </xf>
    <xf numFmtId="0" fontId="10" fillId="0" borderId="0" xfId="1" applyFont="1" applyFill="1" applyBorder="1" applyAlignment="1">
      <alignment horizontal="right" vertical="center"/>
    </xf>
    <xf numFmtId="3" fontId="10" fillId="0" borderId="4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horizontal="distributed" vertical="center"/>
    </xf>
    <xf numFmtId="0" fontId="1" fillId="0" borderId="0" xfId="1" applyFill="1" applyAlignment="1">
      <alignment horizontal="distributed" vertical="center"/>
    </xf>
    <xf numFmtId="0" fontId="1" fillId="0" borderId="0" xfId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right" vertical="top"/>
    </xf>
    <xf numFmtId="0" fontId="5" fillId="0" borderId="4" xfId="1" applyFont="1" applyBorder="1" applyAlignment="1">
      <alignment horizontal="right" vertical="top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/>
    <xf numFmtId="0" fontId="1" fillId="0" borderId="9" xfId="1" applyFont="1" applyBorder="1" applyAlignment="1">
      <alignment horizontal="distributed" vertical="center"/>
    </xf>
    <xf numFmtId="0" fontId="1" fillId="0" borderId="19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0" xfId="1" applyFont="1" applyAlignment="1">
      <alignment horizontal="distributed" vertical="center"/>
    </xf>
    <xf numFmtId="0" fontId="1" fillId="0" borderId="1" xfId="1" applyFont="1" applyBorder="1" applyAlignment="1">
      <alignment horizontal="distributed" vertical="center"/>
    </xf>
    <xf numFmtId="183" fontId="1" fillId="0" borderId="0" xfId="1" applyNumberFormat="1" applyFont="1"/>
    <xf numFmtId="183" fontId="15" fillId="0" borderId="2" xfId="6" applyNumberFormat="1" applyFont="1" applyFill="1" applyBorder="1" applyAlignment="1">
      <alignment horizontal="right" vertical="center"/>
    </xf>
    <xf numFmtId="183" fontId="15" fillId="0" borderId="3" xfId="6" applyNumberFormat="1" applyFont="1" applyFill="1" applyBorder="1" applyAlignment="1">
      <alignment horizontal="right" vertical="center"/>
    </xf>
    <xf numFmtId="0" fontId="1" fillId="0" borderId="2" xfId="1" applyFont="1" applyBorder="1" applyAlignment="1">
      <alignment horizontal="left"/>
    </xf>
    <xf numFmtId="0" fontId="1" fillId="0" borderId="2" xfId="1" applyFont="1" applyBorder="1" applyAlignment="1">
      <alignment horizontal="distributed" vertical="center"/>
    </xf>
    <xf numFmtId="1" fontId="1" fillId="0" borderId="2" xfId="1" applyNumberFormat="1" applyFont="1" applyBorder="1" applyAlignment="1">
      <alignment horizontal="right" vertical="center"/>
    </xf>
    <xf numFmtId="183" fontId="1" fillId="0" borderId="0" xfId="6" applyNumberFormat="1" applyFont="1" applyFill="1" applyBorder="1" applyAlignment="1">
      <alignment horizontal="right" vertical="center"/>
    </xf>
    <xf numFmtId="183" fontId="0" fillId="0" borderId="0" xfId="6" applyNumberFormat="1" applyFont="1" applyFill="1" applyBorder="1" applyAlignment="1">
      <alignment horizontal="right" vertical="center"/>
    </xf>
    <xf numFmtId="183" fontId="1" fillId="0" borderId="4" xfId="6" applyNumberFormat="1" applyFont="1" applyFill="1" applyBorder="1" applyAlignment="1">
      <alignment horizontal="right" vertical="center"/>
    </xf>
    <xf numFmtId="0" fontId="1" fillId="0" borderId="0" xfId="1" applyFont="1" applyBorder="1" applyAlignment="1">
      <alignment horizontal="distributed" vertical="center"/>
    </xf>
    <xf numFmtId="1" fontId="1" fillId="0" borderId="0" xfId="1" applyNumberFormat="1" applyFont="1" applyFill="1" applyBorder="1" applyAlignment="1">
      <alignment horizontal="right" vertical="center"/>
    </xf>
    <xf numFmtId="0" fontId="1" fillId="0" borderId="0" xfId="1" applyFont="1" applyAlignment="1">
      <alignment horizontal="left"/>
    </xf>
    <xf numFmtId="0" fontId="1" fillId="0" borderId="0" xfId="1" applyAlignment="1">
      <alignment horizontal="distributed" vertical="center"/>
    </xf>
    <xf numFmtId="1" fontId="1" fillId="0" borderId="0" xfId="1" applyNumberFormat="1" applyFont="1" applyFill="1" applyAlignment="1">
      <alignment horizontal="right" vertical="center"/>
    </xf>
    <xf numFmtId="0" fontId="1" fillId="0" borderId="0" xfId="1" applyFont="1" applyBorder="1" applyAlignment="1"/>
    <xf numFmtId="0" fontId="1" fillId="0" borderId="0" xfId="1" applyFont="1" applyBorder="1" applyAlignment="1">
      <alignment horizontal="left" indent="5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distributed" vertical="center"/>
    </xf>
    <xf numFmtId="0" fontId="1" fillId="0" borderId="0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22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</cellXfs>
  <cellStyles count="7">
    <cellStyle name="パーセント 2" xfId="5" xr:uid="{6C411B3D-7DB0-4BDD-847F-5D184E7CCEB7}"/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  <cellStyle name="標準_Book1" xfId="6" xr:uid="{827E093D-20EE-41E9-AFF2-D6DB39D2DC6F}"/>
  </cellStyles>
  <dxfs count="1284"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  <dxf>
      <fill>
        <patternFill patternType="lightGrid">
          <fgColor indexed="15"/>
        </patternFill>
      </fill>
    </dxf>
    <dxf>
      <fill>
        <patternFill patternType="lightGrid">
          <fgColor indexed="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9525</xdr:rowOff>
    </xdr:from>
    <xdr:to>
      <xdr:col>2</xdr:col>
      <xdr:colOff>9525</xdr:colOff>
      <xdr:row>6</xdr:row>
      <xdr:rowOff>19050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6E271BBB-5117-4B73-9DCF-D7676EA8025E}"/>
            </a:ext>
          </a:extLst>
        </xdr:cNvPr>
        <xdr:cNvSpPr>
          <a:spLocks noChangeShapeType="1"/>
        </xdr:cNvSpPr>
      </xdr:nvSpPr>
      <xdr:spPr bwMode="auto">
        <a:xfrm>
          <a:off x="19050" y="695325"/>
          <a:ext cx="13620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21</xdr:row>
      <xdr:rowOff>0</xdr:rowOff>
    </xdr:from>
    <xdr:to>
      <xdr:col>2</xdr:col>
      <xdr:colOff>9525</xdr:colOff>
      <xdr:row>23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3ACDB307-3B07-4DE2-8971-FFACC6BFF9FF}"/>
            </a:ext>
          </a:extLst>
        </xdr:cNvPr>
        <xdr:cNvSpPr>
          <a:spLocks noChangeShapeType="1"/>
        </xdr:cNvSpPr>
      </xdr:nvSpPr>
      <xdr:spPr bwMode="auto">
        <a:xfrm>
          <a:off x="19050" y="3609975"/>
          <a:ext cx="13620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"/>
  <sheetViews>
    <sheetView tabSelected="1" view="pageBreakPreview" zoomScaleNormal="100" zoomScaleSheetLayoutView="100" workbookViewId="0">
      <selection activeCell="H10" sqref="H10"/>
    </sheetView>
  </sheetViews>
  <sheetFormatPr defaultRowHeight="18.75"/>
  <cols>
    <col min="1" max="1" width="6.75" customWidth="1"/>
    <col min="2" max="2" width="4.125" customWidth="1"/>
    <col min="3" max="3" width="3.125" customWidth="1"/>
  </cols>
  <sheetData>
    <row r="2" spans="1:4">
      <c r="A2" s="6">
        <v>6</v>
      </c>
      <c r="B2" s="5" t="s">
        <v>8</v>
      </c>
    </row>
    <row r="3" spans="1:4">
      <c r="B3">
        <v>1</v>
      </c>
      <c r="C3" s="8" t="s">
        <v>9</v>
      </c>
    </row>
    <row r="4" spans="1:4">
      <c r="C4" s="50" t="s">
        <v>10</v>
      </c>
      <c r="D4" s="50" t="s">
        <v>11</v>
      </c>
    </row>
    <row r="5" spans="1:4">
      <c r="C5" s="50" t="s">
        <v>13</v>
      </c>
      <c r="D5" s="50" t="s">
        <v>12</v>
      </c>
    </row>
    <row r="6" spans="1:4">
      <c r="B6">
        <v>2</v>
      </c>
      <c r="C6" s="8" t="s">
        <v>14</v>
      </c>
    </row>
    <row r="7" spans="1:4">
      <c r="B7">
        <v>3</v>
      </c>
      <c r="C7" s="8" t="s">
        <v>15</v>
      </c>
    </row>
  </sheetData>
  <phoneticPr fontId="2"/>
  <hyperlinks>
    <hyperlink ref="C3" location="'1AB'!A1" display="業種別調" xr:uid="{0A9C2B30-4FCA-4CE6-AD34-3E8A2970664A}"/>
    <hyperlink ref="C6" location="'2'!A1" display="業種別事業所数、従業者数及び生産高" xr:uid="{72B50B50-727D-4237-A571-2003A68B1768}"/>
    <hyperlink ref="C7" location="'3'!A1" display="産業別従業者規模別表" xr:uid="{3BA0C31D-59B0-49AC-B2E9-53FC22F72EC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F251-7DE8-47FF-8CD0-02E889A5699F}">
  <dimension ref="A1:L36"/>
  <sheetViews>
    <sheetView view="pageBreakPreview" zoomScaleNormal="100" zoomScaleSheetLayoutView="100" workbookViewId="0">
      <selection sqref="A1:B1"/>
    </sheetView>
  </sheetViews>
  <sheetFormatPr defaultRowHeight="20.100000000000001" customHeight="1"/>
  <cols>
    <col min="1" max="1" width="9.875" style="2" bestFit="1" customWidth="1"/>
    <col min="2" max="3" width="9" style="2"/>
    <col min="4" max="4" width="8.875" style="2" customWidth="1"/>
    <col min="5" max="16384" width="9" style="2"/>
  </cols>
  <sheetData>
    <row r="1" spans="1:10" s="29" customFormat="1" ht="24" customHeight="1">
      <c r="A1" s="81" t="s">
        <v>38</v>
      </c>
      <c r="B1" s="81"/>
    </row>
    <row r="2" spans="1:10" ht="24" customHeight="1"/>
    <row r="3" spans="1:10" ht="24" customHeight="1">
      <c r="A3" s="80" t="s">
        <v>37</v>
      </c>
      <c r="B3" s="79"/>
      <c r="C3" s="79"/>
      <c r="D3" s="24"/>
      <c r="E3" s="24"/>
    </row>
    <row r="4" spans="1:10" ht="24" customHeight="1" thickBot="1">
      <c r="A4" s="41" t="s">
        <v>36</v>
      </c>
      <c r="B4" s="41"/>
      <c r="C4" s="41"/>
      <c r="D4" s="41"/>
      <c r="E4" s="41"/>
      <c r="F4" s="7"/>
      <c r="G4" s="7"/>
      <c r="H4" s="7"/>
      <c r="I4" s="7"/>
    </row>
    <row r="5" spans="1:10" ht="23.1" customHeight="1">
      <c r="A5" s="3"/>
      <c r="B5" s="13" t="s">
        <v>33</v>
      </c>
      <c r="C5" s="46" t="s">
        <v>3</v>
      </c>
      <c r="D5" s="78" t="s">
        <v>35</v>
      </c>
      <c r="E5" s="46" t="s">
        <v>31</v>
      </c>
      <c r="F5" s="46" t="s">
        <v>30</v>
      </c>
      <c r="G5" s="46" t="s">
        <v>29</v>
      </c>
      <c r="H5" s="66" t="s">
        <v>28</v>
      </c>
      <c r="I5" s="42" t="s">
        <v>27</v>
      </c>
    </row>
    <row r="6" spans="1:10" ht="20.100000000000001" customHeight="1">
      <c r="A6" s="14" t="s">
        <v>26</v>
      </c>
      <c r="B6" s="31"/>
      <c r="C6" s="47"/>
      <c r="D6" s="77"/>
      <c r="E6" s="47"/>
      <c r="F6" s="47"/>
      <c r="G6" s="47"/>
      <c r="H6" s="64"/>
      <c r="I6" s="44"/>
    </row>
    <row r="7" spans="1:10" ht="20.100000000000001" customHeight="1">
      <c r="A7" s="59" t="s">
        <v>25</v>
      </c>
      <c r="B7" s="56" t="s">
        <v>19</v>
      </c>
      <c r="C7" s="62" t="s">
        <v>24</v>
      </c>
      <c r="D7" s="62" t="s">
        <v>24</v>
      </c>
      <c r="E7" s="62" t="s">
        <v>24</v>
      </c>
      <c r="F7" s="62" t="s">
        <v>24</v>
      </c>
      <c r="G7" s="62" t="s">
        <v>24</v>
      </c>
      <c r="H7" s="62" t="s">
        <v>24</v>
      </c>
      <c r="I7" s="62" t="s">
        <v>24</v>
      </c>
    </row>
    <row r="8" spans="1:10" ht="20.100000000000001" customHeight="1">
      <c r="A8" s="45"/>
      <c r="B8" s="56" t="s">
        <v>18</v>
      </c>
      <c r="C8" s="62" t="s">
        <v>24</v>
      </c>
      <c r="D8" s="62" t="s">
        <v>24</v>
      </c>
      <c r="E8" s="62" t="s">
        <v>24</v>
      </c>
      <c r="F8" s="62" t="s">
        <v>24</v>
      </c>
      <c r="G8" s="62" t="s">
        <v>24</v>
      </c>
      <c r="H8" s="62" t="s">
        <v>24</v>
      </c>
      <c r="I8" s="62" t="s">
        <v>24</v>
      </c>
    </row>
    <row r="9" spans="1:10" ht="20.100000000000001" customHeight="1">
      <c r="A9" s="59" t="s">
        <v>23</v>
      </c>
      <c r="B9" s="56" t="s">
        <v>19</v>
      </c>
      <c r="C9" s="62">
        <f>SUM(D9:I9)</f>
        <v>99</v>
      </c>
      <c r="D9" s="75">
        <v>33</v>
      </c>
      <c r="E9" s="75">
        <v>7</v>
      </c>
      <c r="F9" s="75">
        <v>10</v>
      </c>
      <c r="G9" s="75">
        <v>3</v>
      </c>
      <c r="H9" s="75">
        <v>22</v>
      </c>
      <c r="I9" s="75">
        <v>24</v>
      </c>
    </row>
    <row r="10" spans="1:10" ht="20.100000000000001" customHeight="1">
      <c r="A10" s="45"/>
      <c r="B10" s="56" t="s">
        <v>18</v>
      </c>
      <c r="C10" s="62">
        <f>SUM(D10:I10)</f>
        <v>602</v>
      </c>
      <c r="D10" s="75">
        <v>205</v>
      </c>
      <c r="E10" s="75">
        <v>43</v>
      </c>
      <c r="F10" s="75">
        <v>64</v>
      </c>
      <c r="G10" s="75">
        <v>16</v>
      </c>
      <c r="H10" s="75">
        <v>124</v>
      </c>
      <c r="I10" s="75">
        <v>150</v>
      </c>
    </row>
    <row r="11" spans="1:10" ht="20.100000000000001" customHeight="1">
      <c r="A11" s="60" t="s">
        <v>22</v>
      </c>
      <c r="B11" s="56" t="s">
        <v>19</v>
      </c>
      <c r="C11" s="62">
        <f>SUM(D11:I11)</f>
        <v>44</v>
      </c>
      <c r="D11" s="75">
        <v>18</v>
      </c>
      <c r="E11" s="75">
        <v>5</v>
      </c>
      <c r="F11" s="75">
        <v>7</v>
      </c>
      <c r="G11" s="75">
        <v>2</v>
      </c>
      <c r="H11" s="75">
        <v>3</v>
      </c>
      <c r="I11" s="75">
        <v>9</v>
      </c>
    </row>
    <row r="12" spans="1:10" ht="20.100000000000001" customHeight="1">
      <c r="A12" s="48"/>
      <c r="B12" s="56" t="s">
        <v>18</v>
      </c>
      <c r="C12" s="62">
        <f>SUM(D12:I12)</f>
        <v>588</v>
      </c>
      <c r="D12" s="75">
        <v>246</v>
      </c>
      <c r="E12" s="75">
        <v>64</v>
      </c>
      <c r="F12" s="75">
        <v>92</v>
      </c>
      <c r="G12" s="75">
        <v>28</v>
      </c>
      <c r="H12" s="75">
        <v>30</v>
      </c>
      <c r="I12" s="75">
        <v>128</v>
      </c>
    </row>
    <row r="13" spans="1:10" ht="20.100000000000001" customHeight="1">
      <c r="A13" s="60" t="s">
        <v>21</v>
      </c>
      <c r="B13" s="56" t="s">
        <v>19</v>
      </c>
      <c r="C13" s="62">
        <f>SUM(D13:I13)</f>
        <v>21</v>
      </c>
      <c r="D13" s="75">
        <v>17</v>
      </c>
      <c r="E13" s="76" t="s">
        <v>0</v>
      </c>
      <c r="F13" s="62">
        <v>1</v>
      </c>
      <c r="G13" s="76">
        <v>1</v>
      </c>
      <c r="H13" s="76" t="s">
        <v>0</v>
      </c>
      <c r="I13" s="75">
        <v>2</v>
      </c>
      <c r="J13" s="76"/>
    </row>
    <row r="14" spans="1:10" ht="20.100000000000001" customHeight="1">
      <c r="A14" s="48"/>
      <c r="B14" s="56" t="s">
        <v>18</v>
      </c>
      <c r="C14" s="62">
        <f>SUM(D14:I14)</f>
        <v>512</v>
      </c>
      <c r="D14" s="75">
        <v>410</v>
      </c>
      <c r="E14" s="76" t="s">
        <v>0</v>
      </c>
      <c r="F14" s="62">
        <v>30</v>
      </c>
      <c r="G14" s="76">
        <v>21</v>
      </c>
      <c r="H14" s="76" t="s">
        <v>0</v>
      </c>
      <c r="I14" s="75">
        <v>51</v>
      </c>
    </row>
    <row r="15" spans="1:10" ht="20.100000000000001" customHeight="1">
      <c r="A15" s="59" t="s">
        <v>20</v>
      </c>
      <c r="B15" s="56" t="s">
        <v>19</v>
      </c>
      <c r="C15" s="62">
        <f>SUM(D15:I15)</f>
        <v>12</v>
      </c>
      <c r="D15" s="75">
        <v>9</v>
      </c>
      <c r="E15" s="76" t="s">
        <v>0</v>
      </c>
      <c r="F15" s="62" t="s">
        <v>0</v>
      </c>
      <c r="G15" s="76" t="s">
        <v>0</v>
      </c>
      <c r="H15" s="76" t="s">
        <v>0</v>
      </c>
      <c r="I15" s="75">
        <v>3</v>
      </c>
    </row>
    <row r="16" spans="1:10" ht="20.100000000000001" customHeight="1">
      <c r="A16" s="45"/>
      <c r="B16" s="56" t="s">
        <v>18</v>
      </c>
      <c r="C16" s="62">
        <f>SUM(D16:I16)</f>
        <v>804</v>
      </c>
      <c r="D16" s="75">
        <v>619</v>
      </c>
      <c r="E16" s="76" t="s">
        <v>0</v>
      </c>
      <c r="F16" s="62" t="s">
        <v>0</v>
      </c>
      <c r="G16" s="76" t="s">
        <v>0</v>
      </c>
      <c r="H16" s="76" t="s">
        <v>0</v>
      </c>
      <c r="I16" s="75">
        <v>185</v>
      </c>
    </row>
    <row r="17" spans="1:12" ht="20.100000000000001" customHeight="1">
      <c r="A17" s="43" t="s">
        <v>5</v>
      </c>
      <c r="B17" s="56" t="s">
        <v>19</v>
      </c>
      <c r="C17" s="74">
        <f>SUM(C9,C11,C13,C15)</f>
        <v>176</v>
      </c>
      <c r="D17" s="74">
        <f>SUM(D9,D11,D13,D15)</f>
        <v>77</v>
      </c>
      <c r="E17" s="74">
        <f>SUM(E9,E11,E13,E15)</f>
        <v>12</v>
      </c>
      <c r="F17" s="74">
        <f>SUM(F9,F11,F13,F15)</f>
        <v>18</v>
      </c>
      <c r="G17" s="74">
        <f>SUM(G9,G11,G13,G15)</f>
        <v>6</v>
      </c>
      <c r="H17" s="74">
        <f>SUM(H9,H11,H13,H15)</f>
        <v>25</v>
      </c>
      <c r="I17" s="74">
        <f>SUM(I9,I11,I13,I15)</f>
        <v>38</v>
      </c>
    </row>
    <row r="18" spans="1:12" ht="20.100000000000001" customHeight="1" thickBot="1">
      <c r="A18" s="73"/>
      <c r="B18" s="30" t="s">
        <v>18</v>
      </c>
      <c r="C18" s="72">
        <f>SUM(D18:I18)</f>
        <v>2506</v>
      </c>
      <c r="D18" s="72">
        <f>SUM(D10,D12,D14,D16)</f>
        <v>1480</v>
      </c>
      <c r="E18" s="72">
        <f>SUM(E10,E12,E14,E16)</f>
        <v>107</v>
      </c>
      <c r="F18" s="72">
        <f>SUM(F10,F12,F14,F16)</f>
        <v>186</v>
      </c>
      <c r="G18" s="72">
        <f>SUM(G10,G12,G14,G16)</f>
        <v>65</v>
      </c>
      <c r="H18" s="72">
        <f>SUM(H10,H12,H14,H16)</f>
        <v>154</v>
      </c>
      <c r="I18" s="72">
        <f>SUM(I10,I12,I14,I16)</f>
        <v>514</v>
      </c>
    </row>
    <row r="19" spans="1:12" s="71" customFormat="1" ht="24" customHeight="1">
      <c r="A19" s="49" t="s">
        <v>17</v>
      </c>
      <c r="B19" s="40"/>
      <c r="C19" s="40"/>
      <c r="D19" s="40"/>
      <c r="G19" s="39" t="s">
        <v>16</v>
      </c>
      <c r="H19" s="39"/>
      <c r="I19" s="39"/>
    </row>
    <row r="20" spans="1:12" ht="20.100000000000001" customHeight="1">
      <c r="A20" s="70"/>
      <c r="B20" s="70"/>
      <c r="C20" s="70"/>
      <c r="D20" s="70"/>
      <c r="E20" s="70"/>
      <c r="F20" s="70"/>
      <c r="G20" s="70"/>
    </row>
    <row r="21" spans="1:12" s="24" customFormat="1" ht="24" customHeight="1" thickBot="1">
      <c r="A21" s="41" t="s">
        <v>34</v>
      </c>
      <c r="B21" s="69"/>
      <c r="C21" s="69"/>
      <c r="D21" s="25"/>
      <c r="E21" s="25"/>
      <c r="F21" s="25"/>
      <c r="G21" s="25"/>
      <c r="H21" s="25"/>
      <c r="K21" s="68"/>
      <c r="L21" s="68"/>
    </row>
    <row r="22" spans="1:12" ht="23.1" customHeight="1">
      <c r="A22" s="32"/>
      <c r="B22" s="12" t="s">
        <v>33</v>
      </c>
      <c r="C22" s="46" t="s">
        <v>3</v>
      </c>
      <c r="D22" s="67" t="s">
        <v>32</v>
      </c>
      <c r="E22" s="46" t="s">
        <v>31</v>
      </c>
      <c r="F22" s="46" t="s">
        <v>30</v>
      </c>
      <c r="G22" s="46" t="s">
        <v>29</v>
      </c>
      <c r="H22" s="66" t="s">
        <v>28</v>
      </c>
      <c r="I22" s="42" t="s">
        <v>27</v>
      </c>
    </row>
    <row r="23" spans="1:12" ht="20.100000000000001" customHeight="1">
      <c r="A23" s="14" t="s">
        <v>26</v>
      </c>
      <c r="B23" s="31"/>
      <c r="C23" s="47"/>
      <c r="D23" s="65"/>
      <c r="E23" s="47"/>
      <c r="F23" s="47"/>
      <c r="G23" s="47"/>
      <c r="H23" s="64"/>
      <c r="I23" s="44"/>
    </row>
    <row r="24" spans="1:12" ht="20.100000000000001" customHeight="1">
      <c r="A24" s="59" t="s">
        <v>25</v>
      </c>
      <c r="B24" s="56" t="s">
        <v>19</v>
      </c>
      <c r="C24" s="62" t="s">
        <v>24</v>
      </c>
      <c r="D24" s="62" t="s">
        <v>24</v>
      </c>
      <c r="E24" s="62" t="s">
        <v>24</v>
      </c>
      <c r="F24" s="62" t="s">
        <v>24</v>
      </c>
      <c r="G24" s="62" t="s">
        <v>24</v>
      </c>
      <c r="H24" s="62" t="s">
        <v>24</v>
      </c>
      <c r="I24" s="62" t="s">
        <v>24</v>
      </c>
      <c r="J24" s="61"/>
      <c r="K24" s="63"/>
    </row>
    <row r="25" spans="1:12" ht="20.100000000000001" customHeight="1">
      <c r="A25" s="45"/>
      <c r="B25" s="56" t="s">
        <v>18</v>
      </c>
      <c r="C25" s="62" t="s">
        <v>24</v>
      </c>
      <c r="D25" s="62" t="s">
        <v>24</v>
      </c>
      <c r="E25" s="62" t="s">
        <v>24</v>
      </c>
      <c r="F25" s="62" t="s">
        <v>24</v>
      </c>
      <c r="G25" s="62" t="s">
        <v>24</v>
      </c>
      <c r="H25" s="62" t="s">
        <v>24</v>
      </c>
      <c r="I25" s="62" t="s">
        <v>24</v>
      </c>
    </row>
    <row r="26" spans="1:12" ht="20.100000000000001" customHeight="1">
      <c r="A26" s="59" t="s">
        <v>23</v>
      </c>
      <c r="B26" s="56" t="s">
        <v>19</v>
      </c>
      <c r="C26" s="53">
        <f>SUM(D26:I26)</f>
        <v>100</v>
      </c>
      <c r="D26" s="53">
        <f>ROUND(D9/$C9*100,1)</f>
        <v>33.299999999999997</v>
      </c>
      <c r="E26" s="53">
        <f>ROUND(E9/$C9*100,1)</f>
        <v>7.1</v>
      </c>
      <c r="F26" s="53">
        <f>ROUND(F9/$C9*100,1)</f>
        <v>10.1</v>
      </c>
      <c r="G26" s="53">
        <f>ROUND(G9/$C9*100,1)</f>
        <v>3</v>
      </c>
      <c r="H26" s="53">
        <f>ROUND(H9/$C9*100,1)</f>
        <v>22.2</v>
      </c>
      <c r="I26" s="53">
        <f>ROUND(I9/$C9*100,1)+0.1</f>
        <v>24.3</v>
      </c>
      <c r="J26" s="61"/>
    </row>
    <row r="27" spans="1:12" ht="20.100000000000001" customHeight="1">
      <c r="A27" s="45"/>
      <c r="B27" s="56" t="s">
        <v>18</v>
      </c>
      <c r="C27" s="53">
        <f>SUM(D27:I27)</f>
        <v>100</v>
      </c>
      <c r="D27" s="53">
        <f>ROUND(D10/$C10*100,1)</f>
        <v>34.1</v>
      </c>
      <c r="E27" s="53">
        <f>ROUND(E10/$C10*100,1)</f>
        <v>7.1</v>
      </c>
      <c r="F27" s="53">
        <f>ROUND(F10/$C10*100,1)</f>
        <v>10.6</v>
      </c>
      <c r="G27" s="53">
        <f>ROUND(G10/$C10*100,1)+0.1</f>
        <v>2.8000000000000003</v>
      </c>
      <c r="H27" s="53">
        <f>ROUND(H10/$C10*100,1)</f>
        <v>20.6</v>
      </c>
      <c r="I27" s="53">
        <f>ROUND(I10/$C10*100,1)-0.1</f>
        <v>24.799999999999997</v>
      </c>
    </row>
    <row r="28" spans="1:12" ht="20.100000000000001" customHeight="1">
      <c r="A28" s="60" t="s">
        <v>22</v>
      </c>
      <c r="B28" s="56" t="s">
        <v>19</v>
      </c>
      <c r="C28" s="53">
        <f>SUM(D28:I28)</f>
        <v>100</v>
      </c>
      <c r="D28" s="53">
        <f>ROUND(D11/$C11*100,1)</f>
        <v>40.9</v>
      </c>
      <c r="E28" s="53">
        <f>ROUND(E11/$C11*100,1)</f>
        <v>11.4</v>
      </c>
      <c r="F28" s="53">
        <f>ROUND(F11/$C11*100,1)</f>
        <v>15.9</v>
      </c>
      <c r="G28" s="53">
        <f>ROUND(G11/$C11*100,1)</f>
        <v>4.5</v>
      </c>
      <c r="H28" s="53">
        <f>ROUND(H11/$C11*100,1)</f>
        <v>6.8</v>
      </c>
      <c r="I28" s="53">
        <f>ROUND(I11/$C11*100,1)</f>
        <v>20.5</v>
      </c>
    </row>
    <row r="29" spans="1:12" ht="20.100000000000001" customHeight="1">
      <c r="A29" s="48"/>
      <c r="B29" s="56" t="s">
        <v>18</v>
      </c>
      <c r="C29" s="53">
        <f>SUM(D29:I29)</f>
        <v>99.999999999999986</v>
      </c>
      <c r="D29" s="53">
        <f>ROUND(D12/$C12*100,1)</f>
        <v>41.8</v>
      </c>
      <c r="E29" s="53">
        <f>ROUND(E12/$C12*100,1)</f>
        <v>10.9</v>
      </c>
      <c r="F29" s="53">
        <f>ROUND(F12/$C12*100,1)</f>
        <v>15.6</v>
      </c>
      <c r="G29" s="53">
        <f>ROUND(G12/$C12*100,1)</f>
        <v>4.8</v>
      </c>
      <c r="H29" s="53">
        <f>ROUND(H12/$C12*100,1)</f>
        <v>5.0999999999999996</v>
      </c>
      <c r="I29" s="53">
        <f>ROUND(I12/$C12*100,1)</f>
        <v>21.8</v>
      </c>
    </row>
    <row r="30" spans="1:12" ht="20.100000000000001" customHeight="1">
      <c r="A30" s="60" t="s">
        <v>21</v>
      </c>
      <c r="B30" s="56" t="s">
        <v>19</v>
      </c>
      <c r="C30" s="53">
        <f>SUM(D30:I30)</f>
        <v>100</v>
      </c>
      <c r="D30" s="53">
        <f>ROUND(D13/$C13*100,1)</f>
        <v>81</v>
      </c>
      <c r="E30" s="58" t="s">
        <v>0</v>
      </c>
      <c r="F30" s="53">
        <f>ROUND(F13/$C13*100,1)</f>
        <v>4.8</v>
      </c>
      <c r="G30" s="53">
        <f>ROUND(G13/$C13*100,1)</f>
        <v>4.8</v>
      </c>
      <c r="H30" s="58" t="s">
        <v>0</v>
      </c>
      <c r="I30" s="53">
        <f>ROUND(I13/$C13*100,1)-0.1</f>
        <v>9.4</v>
      </c>
    </row>
    <row r="31" spans="1:12" ht="20.100000000000001" customHeight="1">
      <c r="A31" s="48"/>
      <c r="B31" s="56" t="s">
        <v>18</v>
      </c>
      <c r="C31" s="53">
        <f>SUM(D31:I31)</f>
        <v>100</v>
      </c>
      <c r="D31" s="53">
        <f>ROUND(D14/$C14*100,1)</f>
        <v>80.099999999999994</v>
      </c>
      <c r="E31" s="58" t="s">
        <v>0</v>
      </c>
      <c r="F31" s="53">
        <f>ROUND(F14/$C14*100,1)</f>
        <v>5.9</v>
      </c>
      <c r="G31" s="53">
        <f>ROUND(G14/$C14*100,1)</f>
        <v>4.0999999999999996</v>
      </c>
      <c r="H31" s="58" t="s">
        <v>0</v>
      </c>
      <c r="I31" s="53">
        <f>ROUND(I14/$C14*100,1)-0.1</f>
        <v>9.9</v>
      </c>
    </row>
    <row r="32" spans="1:12" ht="20.100000000000001" customHeight="1">
      <c r="A32" s="59" t="s">
        <v>20</v>
      </c>
      <c r="B32" s="56" t="s">
        <v>19</v>
      </c>
      <c r="C32" s="53">
        <f>SUM(D32:I32)</f>
        <v>100</v>
      </c>
      <c r="D32" s="53">
        <f>ROUND(D15/$C15*100,1)</f>
        <v>75</v>
      </c>
      <c r="E32" s="58" t="s">
        <v>0</v>
      </c>
      <c r="F32" s="58" t="s">
        <v>0</v>
      </c>
      <c r="G32" s="58" t="s">
        <v>0</v>
      </c>
      <c r="H32" s="58" t="s">
        <v>0</v>
      </c>
      <c r="I32" s="53">
        <f>ROUND(I15/$C15*100,1)</f>
        <v>25</v>
      </c>
    </row>
    <row r="33" spans="1:9" ht="20.100000000000001" customHeight="1">
      <c r="A33" s="45"/>
      <c r="B33" s="56" t="s">
        <v>18</v>
      </c>
      <c r="C33" s="53">
        <f>SUM(D33:I33)</f>
        <v>100</v>
      </c>
      <c r="D33" s="53">
        <f>ROUND(D16/$C16*100,1)</f>
        <v>77</v>
      </c>
      <c r="E33" s="58" t="s">
        <v>0</v>
      </c>
      <c r="F33" s="58" t="s">
        <v>0</v>
      </c>
      <c r="G33" s="58" t="s">
        <v>0</v>
      </c>
      <c r="H33" s="58" t="s">
        <v>0</v>
      </c>
      <c r="I33" s="53">
        <f>ROUND(I16/$C16*100,1)</f>
        <v>23</v>
      </c>
    </row>
    <row r="34" spans="1:9" ht="20.100000000000001" customHeight="1">
      <c r="A34" s="57" t="s">
        <v>5</v>
      </c>
      <c r="B34" s="56" t="s">
        <v>19</v>
      </c>
      <c r="C34" s="53">
        <f>SUM(D34:I34)</f>
        <v>100</v>
      </c>
      <c r="D34" s="53">
        <f>ROUND(D17/$C17*100,1)</f>
        <v>43.8</v>
      </c>
      <c r="E34" s="53">
        <f>ROUND(E17/$C17*100,1)</f>
        <v>6.8</v>
      </c>
      <c r="F34" s="53">
        <f>ROUND(F17/$C17*100,1)</f>
        <v>10.199999999999999</v>
      </c>
      <c r="G34" s="53">
        <f>ROUND(G17/$C17*100,1)</f>
        <v>3.4</v>
      </c>
      <c r="H34" s="53">
        <f>ROUND(H17/$C17*100,1)</f>
        <v>14.2</v>
      </c>
      <c r="I34" s="53">
        <f>ROUND(I17/$C17*100,1)</f>
        <v>21.6</v>
      </c>
    </row>
    <row r="35" spans="1:9" ht="20.100000000000001" customHeight="1" thickBot="1">
      <c r="A35" s="55"/>
      <c r="B35" s="30" t="s">
        <v>18</v>
      </c>
      <c r="C35" s="53">
        <f>SUM(D35:I35)</f>
        <v>99.999999999999986</v>
      </c>
      <c r="D35" s="53">
        <f>ROUND(D18/$C18*100,1)</f>
        <v>59.1</v>
      </c>
      <c r="E35" s="54">
        <f>ROUND(E18/$C18*100,1)</f>
        <v>4.3</v>
      </c>
      <c r="F35" s="54">
        <f>ROUND(F18/$C18*100,1)</f>
        <v>7.4</v>
      </c>
      <c r="G35" s="53">
        <f>ROUND(G18/$C18*100,1)</f>
        <v>2.6</v>
      </c>
      <c r="H35" s="53">
        <f>ROUND(H18/$C18*100,1)</f>
        <v>6.1</v>
      </c>
      <c r="I35" s="53">
        <f>ROUND(I18/$C18*100,1)</f>
        <v>20.5</v>
      </c>
    </row>
    <row r="36" spans="1:9" s="15" customFormat="1" ht="24" customHeight="1">
      <c r="A36" s="52" t="s">
        <v>17</v>
      </c>
      <c r="B36" s="51"/>
      <c r="C36" s="51"/>
      <c r="D36" s="51"/>
      <c r="G36" s="39" t="s">
        <v>16</v>
      </c>
      <c r="H36" s="39"/>
      <c r="I36" s="39"/>
    </row>
  </sheetData>
  <mergeCells count="35">
    <mergeCell ref="G36:I36"/>
    <mergeCell ref="A1:B1"/>
    <mergeCell ref="A36:D36"/>
    <mergeCell ref="A3:C3"/>
    <mergeCell ref="A21:C21"/>
    <mergeCell ref="A19:D19"/>
    <mergeCell ref="A32:A33"/>
    <mergeCell ref="A34:A35"/>
    <mergeCell ref="A28:A29"/>
    <mergeCell ref="A30:A31"/>
    <mergeCell ref="A24:A25"/>
    <mergeCell ref="A26:A27"/>
    <mergeCell ref="A4:E4"/>
    <mergeCell ref="C22:C23"/>
    <mergeCell ref="C5:C6"/>
    <mergeCell ref="A7:A8"/>
    <mergeCell ref="A9:A10"/>
    <mergeCell ref="A15:A16"/>
    <mergeCell ref="A11:A12"/>
    <mergeCell ref="A13:A14"/>
    <mergeCell ref="D22:D23"/>
    <mergeCell ref="A20:G20"/>
    <mergeCell ref="E22:E23"/>
    <mergeCell ref="I22:I23"/>
    <mergeCell ref="G19:I19"/>
    <mergeCell ref="G22:G23"/>
    <mergeCell ref="H22:H23"/>
    <mergeCell ref="F22:F23"/>
    <mergeCell ref="A17:A18"/>
    <mergeCell ref="I5:I6"/>
    <mergeCell ref="D5:D6"/>
    <mergeCell ref="F5:F6"/>
    <mergeCell ref="G5:G6"/>
    <mergeCell ref="H5:H6"/>
    <mergeCell ref="E5:E6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portrait" horizontalDpi="300" verticalDpi="300" r:id="rId1"/>
  <headerFooter alignWithMargins="0">
    <oddFooter>&amp;C&amp;"ＭＳ Ｐ明朝,標準"－２７－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493C-A081-4AE7-B474-6A4E20160A97}">
  <dimension ref="A1:AX34"/>
  <sheetViews>
    <sheetView view="pageBreakPreview" zoomScaleNormal="100" zoomScaleSheetLayoutView="100" workbookViewId="0">
      <pane ySplit="6" topLeftCell="A7" activePane="bottomLeft" state="frozen"/>
      <selection pane="bottomLeft"/>
    </sheetView>
  </sheetViews>
  <sheetFormatPr defaultRowHeight="20.100000000000001" customHeight="1"/>
  <cols>
    <col min="1" max="1" width="1.625" style="15" customWidth="1"/>
    <col min="2" max="2" width="10.625" style="15" customWidth="1"/>
    <col min="3" max="3" width="1.625" style="15" customWidth="1"/>
    <col min="4" max="4" width="7.25" style="15" customWidth="1"/>
    <col min="5" max="5" width="9.875" style="15" customWidth="1"/>
    <col min="6" max="6" width="6.875" style="15" customWidth="1"/>
    <col min="7" max="7" width="9.875" style="15" customWidth="1"/>
    <col min="8" max="8" width="6.875" style="15" customWidth="1"/>
    <col min="9" max="9" width="9.875" style="15" customWidth="1"/>
    <col min="10" max="10" width="7.125" style="15" customWidth="1"/>
    <col min="11" max="11" width="10.5" style="15" customWidth="1"/>
    <col min="12" max="12" width="6.875" style="15" customWidth="1"/>
    <col min="13" max="13" width="9.875" style="15" customWidth="1"/>
    <col min="14" max="14" width="6.875" style="15" customWidth="1"/>
    <col min="15" max="15" width="9.875" style="15" customWidth="1"/>
    <col min="16" max="16" width="8" style="15" bestFit="1" customWidth="1"/>
    <col min="17" max="17" width="9.875" style="15" customWidth="1"/>
    <col min="18" max="18" width="6.875" style="15" customWidth="1"/>
    <col min="19" max="19" width="9.875" style="15" customWidth="1"/>
    <col min="20" max="16384" width="9" style="15"/>
  </cols>
  <sheetData>
    <row r="1" spans="1:50" ht="24" customHeight="1" thickBot="1">
      <c r="A1" s="1" t="s">
        <v>69</v>
      </c>
      <c r="B1" s="1"/>
      <c r="C1" s="1"/>
      <c r="D1" s="1"/>
      <c r="E1" s="1"/>
      <c r="F1" s="1"/>
      <c r="G1" s="1"/>
      <c r="H1" s="1"/>
      <c r="I1" s="1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50" ht="20.100000000000001" customHeight="1">
      <c r="B2" s="110" t="s">
        <v>68</v>
      </c>
      <c r="D2" s="34" t="s">
        <v>67</v>
      </c>
      <c r="E2" s="38"/>
      <c r="F2" s="34" t="s">
        <v>66</v>
      </c>
      <c r="G2" s="38"/>
      <c r="H2" s="34" t="s">
        <v>65</v>
      </c>
      <c r="I2" s="38"/>
      <c r="J2" s="34" t="s">
        <v>64</v>
      </c>
      <c r="K2" s="35"/>
      <c r="L2" s="34" t="s">
        <v>63</v>
      </c>
      <c r="M2" s="38"/>
      <c r="N2" s="34" t="s">
        <v>62</v>
      </c>
      <c r="O2" s="38"/>
      <c r="P2" s="34" t="s">
        <v>61</v>
      </c>
      <c r="Q2" s="38"/>
      <c r="R2" s="34" t="s">
        <v>27</v>
      </c>
      <c r="S2" s="35"/>
    </row>
    <row r="3" spans="1:50" ht="20.100000000000001" customHeight="1">
      <c r="B3" s="109"/>
      <c r="D3" s="107" t="s">
        <v>57</v>
      </c>
      <c r="E3" s="108" t="s">
        <v>60</v>
      </c>
      <c r="F3" s="107" t="s">
        <v>57</v>
      </c>
      <c r="G3" s="108" t="s">
        <v>60</v>
      </c>
      <c r="H3" s="107" t="s">
        <v>57</v>
      </c>
      <c r="I3" s="108" t="s">
        <v>60</v>
      </c>
      <c r="J3" s="107" t="s">
        <v>57</v>
      </c>
      <c r="K3" s="106" t="s">
        <v>60</v>
      </c>
      <c r="L3" s="107" t="s">
        <v>57</v>
      </c>
      <c r="M3" s="108" t="s">
        <v>60</v>
      </c>
      <c r="N3" s="107" t="s">
        <v>57</v>
      </c>
      <c r="O3" s="108" t="s">
        <v>59</v>
      </c>
      <c r="P3" s="107" t="s">
        <v>57</v>
      </c>
      <c r="Q3" s="108" t="s">
        <v>59</v>
      </c>
      <c r="R3" s="107" t="s">
        <v>57</v>
      </c>
      <c r="S3" s="106" t="s">
        <v>59</v>
      </c>
    </row>
    <row r="4" spans="1:50" ht="20.100000000000001" customHeight="1">
      <c r="A4" s="104"/>
      <c r="B4" s="105"/>
      <c r="C4" s="104"/>
      <c r="D4" s="10" t="s">
        <v>58</v>
      </c>
      <c r="E4" s="103"/>
      <c r="F4" s="10" t="s">
        <v>58</v>
      </c>
      <c r="G4" s="103"/>
      <c r="H4" s="10" t="s">
        <v>58</v>
      </c>
      <c r="I4" s="103"/>
      <c r="J4" s="10" t="s">
        <v>58</v>
      </c>
      <c r="K4" s="36"/>
      <c r="L4" s="10" t="s">
        <v>58</v>
      </c>
      <c r="M4" s="103"/>
      <c r="N4" s="10" t="s">
        <v>58</v>
      </c>
      <c r="O4" s="103"/>
      <c r="P4" s="10" t="s">
        <v>58</v>
      </c>
      <c r="Q4" s="103"/>
      <c r="R4" s="10" t="s">
        <v>58</v>
      </c>
      <c r="S4" s="36"/>
    </row>
    <row r="5" spans="1:50" ht="20.100000000000001" customHeight="1">
      <c r="D5" s="102" t="s">
        <v>57</v>
      </c>
      <c r="E5" s="101" t="s">
        <v>56</v>
      </c>
      <c r="F5" s="101" t="s">
        <v>57</v>
      </c>
      <c r="G5" s="101" t="s">
        <v>56</v>
      </c>
      <c r="H5" s="101" t="s">
        <v>57</v>
      </c>
      <c r="I5" s="101" t="s">
        <v>56</v>
      </c>
      <c r="J5" s="101" t="s">
        <v>57</v>
      </c>
      <c r="K5" s="101" t="s">
        <v>56</v>
      </c>
      <c r="L5" s="101" t="s">
        <v>57</v>
      </c>
      <c r="M5" s="101" t="s">
        <v>56</v>
      </c>
      <c r="N5" s="101" t="s">
        <v>57</v>
      </c>
      <c r="O5" s="101" t="s">
        <v>56</v>
      </c>
      <c r="P5" s="101" t="s">
        <v>57</v>
      </c>
      <c r="Q5" s="101" t="s">
        <v>56</v>
      </c>
      <c r="R5" s="101" t="s">
        <v>57</v>
      </c>
      <c r="S5" s="101" t="s">
        <v>56</v>
      </c>
    </row>
    <row r="6" spans="1:50" ht="20.100000000000001" customHeight="1">
      <c r="D6" s="102" t="s">
        <v>55</v>
      </c>
      <c r="E6" s="101"/>
      <c r="F6" s="101" t="s">
        <v>55</v>
      </c>
      <c r="G6" s="101"/>
      <c r="H6" s="101" t="s">
        <v>55</v>
      </c>
      <c r="I6" s="101"/>
      <c r="J6" s="101" t="s">
        <v>55</v>
      </c>
      <c r="K6" s="101"/>
      <c r="L6" s="101" t="s">
        <v>55</v>
      </c>
      <c r="M6" s="101"/>
      <c r="N6" s="101" t="s">
        <v>55</v>
      </c>
      <c r="O6" s="101"/>
      <c r="P6" s="101" t="s">
        <v>55</v>
      </c>
      <c r="Q6" s="101"/>
      <c r="R6" s="101" t="s">
        <v>55</v>
      </c>
      <c r="S6" s="101"/>
    </row>
    <row r="7" spans="1:50" ht="20.100000000000001" customHeight="1">
      <c r="D7" s="2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50" s="27" customFormat="1" ht="20.100000000000001" customHeight="1">
      <c r="B8" s="100" t="s">
        <v>54</v>
      </c>
      <c r="D8" s="95">
        <v>775</v>
      </c>
      <c r="E8" s="91">
        <v>5529485</v>
      </c>
      <c r="F8" s="94">
        <v>281</v>
      </c>
      <c r="G8" s="91">
        <v>3309178</v>
      </c>
      <c r="H8" s="94">
        <v>172</v>
      </c>
      <c r="I8" s="91">
        <v>422091</v>
      </c>
      <c r="J8" s="94">
        <v>52</v>
      </c>
      <c r="K8" s="91">
        <v>494616</v>
      </c>
      <c r="L8" s="94">
        <v>118</v>
      </c>
      <c r="M8" s="91">
        <v>375441</v>
      </c>
      <c r="N8" s="94">
        <v>20</v>
      </c>
      <c r="O8" s="91">
        <v>121716</v>
      </c>
      <c r="P8" s="92">
        <f>F8+H8+J8+L8+N8</f>
        <v>643</v>
      </c>
      <c r="Q8" s="93">
        <f>SUM(G8+I8+K8+M8+O8)</f>
        <v>4723042</v>
      </c>
      <c r="R8" s="94">
        <v>132</v>
      </c>
      <c r="S8" s="91">
        <v>806443</v>
      </c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</row>
    <row r="9" spans="1:50" s="27" customFormat="1" ht="20.100000000000001" customHeight="1">
      <c r="B9" s="100"/>
      <c r="D9" s="95">
        <v>4643</v>
      </c>
      <c r="E9" s="91"/>
      <c r="F9" s="92">
        <v>2268</v>
      </c>
      <c r="G9" s="91"/>
      <c r="H9" s="92">
        <v>554</v>
      </c>
      <c r="I9" s="91"/>
      <c r="J9" s="94">
        <v>357</v>
      </c>
      <c r="K9" s="91"/>
      <c r="L9" s="94">
        <v>540</v>
      </c>
      <c r="M9" s="91"/>
      <c r="N9" s="94">
        <v>109</v>
      </c>
      <c r="O9" s="91"/>
      <c r="P9" s="92">
        <f>F9+H9+J9+L9+N9</f>
        <v>3828</v>
      </c>
      <c r="Q9" s="93"/>
      <c r="R9" s="92">
        <v>815</v>
      </c>
      <c r="S9" s="91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</row>
    <row r="10" spans="1:50" s="27" customFormat="1" ht="20.100000000000001" customHeight="1">
      <c r="B10" s="99" t="s">
        <v>53</v>
      </c>
      <c r="D10" s="95">
        <v>311</v>
      </c>
      <c r="E10" s="91">
        <v>4377700</v>
      </c>
      <c r="F10" s="94">
        <v>122</v>
      </c>
      <c r="G10" s="91">
        <v>2800573</v>
      </c>
      <c r="H10" s="94">
        <v>41</v>
      </c>
      <c r="I10" s="91">
        <v>252640</v>
      </c>
      <c r="J10" s="94">
        <v>37</v>
      </c>
      <c r="K10" s="91">
        <v>415035</v>
      </c>
      <c r="L10" s="94">
        <v>48</v>
      </c>
      <c r="M10" s="91">
        <v>214730</v>
      </c>
      <c r="N10" s="94">
        <v>11</v>
      </c>
      <c r="O10" s="91">
        <v>107052</v>
      </c>
      <c r="P10" s="92">
        <v>259</v>
      </c>
      <c r="Q10" s="93">
        <v>3790030</v>
      </c>
      <c r="R10" s="94">
        <v>52</v>
      </c>
      <c r="S10" s="91">
        <v>587670</v>
      </c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</row>
    <row r="11" spans="1:50" s="27" customFormat="1" ht="20.100000000000001" customHeight="1">
      <c r="B11" s="99"/>
      <c r="D11" s="95">
        <v>3290</v>
      </c>
      <c r="E11" s="91"/>
      <c r="F11" s="92">
        <v>1725</v>
      </c>
      <c r="G11" s="91"/>
      <c r="H11" s="92">
        <v>257</v>
      </c>
      <c r="I11" s="91"/>
      <c r="J11" s="94">
        <v>318</v>
      </c>
      <c r="K11" s="91"/>
      <c r="L11" s="94">
        <v>337</v>
      </c>
      <c r="M11" s="91"/>
      <c r="N11" s="94">
        <v>86</v>
      </c>
      <c r="O11" s="91"/>
      <c r="P11" s="92">
        <v>2723</v>
      </c>
      <c r="Q11" s="93"/>
      <c r="R11" s="92">
        <v>567</v>
      </c>
      <c r="S11" s="91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</row>
    <row r="12" spans="1:50" s="27" customFormat="1" ht="20.100000000000001" customHeight="1">
      <c r="B12" s="99" t="s">
        <v>52</v>
      </c>
      <c r="D12" s="95">
        <v>289</v>
      </c>
      <c r="E12" s="91">
        <v>3973160</v>
      </c>
      <c r="F12" s="94">
        <v>111</v>
      </c>
      <c r="G12" s="91">
        <v>2313489</v>
      </c>
      <c r="H12" s="94">
        <v>36</v>
      </c>
      <c r="I12" s="91">
        <v>458021</v>
      </c>
      <c r="J12" s="94">
        <v>34</v>
      </c>
      <c r="K12" s="91">
        <v>359209</v>
      </c>
      <c r="L12" s="94">
        <v>46</v>
      </c>
      <c r="M12" s="91">
        <v>210906</v>
      </c>
      <c r="N12" s="94">
        <v>10</v>
      </c>
      <c r="O12" s="91">
        <v>129441</v>
      </c>
      <c r="P12" s="92">
        <v>237</v>
      </c>
      <c r="Q12" s="93">
        <v>3471066</v>
      </c>
      <c r="R12" s="94">
        <v>52</v>
      </c>
      <c r="S12" s="91">
        <v>502094</v>
      </c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</row>
    <row r="13" spans="1:50" s="27" customFormat="1" ht="20.100000000000001" customHeight="1">
      <c r="B13" s="99"/>
      <c r="D13" s="95">
        <v>3124</v>
      </c>
      <c r="E13" s="91"/>
      <c r="F13" s="92">
        <v>1562</v>
      </c>
      <c r="G13" s="91"/>
      <c r="H13" s="92">
        <v>301</v>
      </c>
      <c r="I13" s="91"/>
      <c r="J13" s="94">
        <v>291</v>
      </c>
      <c r="K13" s="91"/>
      <c r="L13" s="94">
        <v>304</v>
      </c>
      <c r="M13" s="91"/>
      <c r="N13" s="94">
        <v>79</v>
      </c>
      <c r="O13" s="91"/>
      <c r="P13" s="92">
        <v>2537</v>
      </c>
      <c r="Q13" s="93"/>
      <c r="R13" s="92">
        <v>587</v>
      </c>
      <c r="S13" s="91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</row>
    <row r="14" spans="1:50" s="27" customFormat="1" ht="20.100000000000001" customHeight="1">
      <c r="B14" s="99" t="s">
        <v>51</v>
      </c>
      <c r="D14" s="95">
        <v>262</v>
      </c>
      <c r="E14" s="91">
        <v>4111550</v>
      </c>
      <c r="F14" s="94">
        <v>109</v>
      </c>
      <c r="G14" s="91">
        <v>2725112</v>
      </c>
      <c r="H14" s="94">
        <v>26</v>
      </c>
      <c r="I14" s="91">
        <v>168207</v>
      </c>
      <c r="J14" s="94">
        <v>31</v>
      </c>
      <c r="K14" s="91">
        <v>342834</v>
      </c>
      <c r="L14" s="94">
        <v>38</v>
      </c>
      <c r="M14" s="91">
        <v>227800</v>
      </c>
      <c r="N14" s="94">
        <v>9</v>
      </c>
      <c r="O14" s="91">
        <v>128232</v>
      </c>
      <c r="P14" s="92">
        <v>213</v>
      </c>
      <c r="Q14" s="93">
        <v>3592185</v>
      </c>
      <c r="R14" s="94">
        <v>49</v>
      </c>
      <c r="S14" s="91">
        <v>519365</v>
      </c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</row>
    <row r="15" spans="1:50" s="27" customFormat="1" ht="20.100000000000001" customHeight="1">
      <c r="B15" s="99"/>
      <c r="D15" s="95">
        <v>3089</v>
      </c>
      <c r="E15" s="91"/>
      <c r="F15" s="92">
        <v>1725</v>
      </c>
      <c r="G15" s="91"/>
      <c r="H15" s="92">
        <v>161</v>
      </c>
      <c r="I15" s="91"/>
      <c r="J15" s="94">
        <v>271</v>
      </c>
      <c r="K15" s="91"/>
      <c r="L15" s="94">
        <v>267</v>
      </c>
      <c r="M15" s="91"/>
      <c r="N15" s="94">
        <v>77</v>
      </c>
      <c r="O15" s="91"/>
      <c r="P15" s="92">
        <v>2501</v>
      </c>
      <c r="Q15" s="93"/>
      <c r="R15" s="92">
        <v>588</v>
      </c>
      <c r="S15" s="91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</row>
    <row r="16" spans="1:50" s="27" customFormat="1" ht="20.100000000000001" customHeight="1">
      <c r="B16" s="98" t="s">
        <v>50</v>
      </c>
      <c r="D16" s="95">
        <v>248</v>
      </c>
      <c r="E16" s="91">
        <v>4206946</v>
      </c>
      <c r="F16" s="94">
        <v>108</v>
      </c>
      <c r="G16" s="91">
        <v>2824335</v>
      </c>
      <c r="H16" s="94">
        <v>23</v>
      </c>
      <c r="I16" s="91">
        <v>178255</v>
      </c>
      <c r="J16" s="94">
        <v>30</v>
      </c>
      <c r="K16" s="91">
        <v>354191</v>
      </c>
      <c r="L16" s="94">
        <v>33</v>
      </c>
      <c r="M16" s="91">
        <v>179165</v>
      </c>
      <c r="N16" s="94">
        <v>7</v>
      </c>
      <c r="O16" s="91">
        <v>123347</v>
      </c>
      <c r="P16" s="92">
        <v>201</v>
      </c>
      <c r="Q16" s="93">
        <v>3659293</v>
      </c>
      <c r="R16" s="94">
        <v>47</v>
      </c>
      <c r="S16" s="91">
        <v>547653</v>
      </c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</row>
    <row r="17" spans="1:50" s="27" customFormat="1" ht="20.100000000000001" customHeight="1">
      <c r="B17" s="98"/>
      <c r="D17" s="95">
        <v>3031</v>
      </c>
      <c r="E17" s="91"/>
      <c r="F17" s="92">
        <v>1750</v>
      </c>
      <c r="G17" s="91"/>
      <c r="H17" s="92">
        <v>149</v>
      </c>
      <c r="I17" s="91"/>
      <c r="J17" s="94">
        <v>261</v>
      </c>
      <c r="K17" s="91"/>
      <c r="L17" s="94">
        <v>216</v>
      </c>
      <c r="M17" s="91"/>
      <c r="N17" s="94">
        <v>73</v>
      </c>
      <c r="O17" s="91"/>
      <c r="P17" s="92">
        <v>2449</v>
      </c>
      <c r="Q17" s="93"/>
      <c r="R17" s="92">
        <v>582</v>
      </c>
      <c r="S17" s="91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</row>
    <row r="18" spans="1:50" s="27" customFormat="1" ht="20.100000000000001" customHeight="1">
      <c r="B18" s="98" t="s">
        <v>49</v>
      </c>
      <c r="D18" s="95">
        <v>236</v>
      </c>
      <c r="E18" s="91">
        <v>4627823</v>
      </c>
      <c r="F18" s="94">
        <v>100</v>
      </c>
      <c r="G18" s="91">
        <v>3124556</v>
      </c>
      <c r="H18" s="94">
        <v>22</v>
      </c>
      <c r="I18" s="91">
        <v>226938</v>
      </c>
      <c r="J18" s="94">
        <v>29</v>
      </c>
      <c r="K18" s="91">
        <v>365723</v>
      </c>
      <c r="L18" s="94">
        <v>35</v>
      </c>
      <c r="M18" s="91">
        <v>186095</v>
      </c>
      <c r="N18" s="94">
        <v>7</v>
      </c>
      <c r="O18" s="91">
        <v>145092</v>
      </c>
      <c r="P18" s="92">
        <v>193</v>
      </c>
      <c r="Q18" s="93">
        <v>4048404</v>
      </c>
      <c r="R18" s="94">
        <v>43</v>
      </c>
      <c r="S18" s="91">
        <v>579419</v>
      </c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</row>
    <row r="19" spans="1:50" s="27" customFormat="1" ht="20.100000000000001" customHeight="1">
      <c r="B19" s="98"/>
      <c r="D19" s="95">
        <v>2853</v>
      </c>
      <c r="E19" s="91"/>
      <c r="F19" s="92">
        <v>1662</v>
      </c>
      <c r="G19" s="91"/>
      <c r="H19" s="92">
        <v>154</v>
      </c>
      <c r="I19" s="91"/>
      <c r="J19" s="94">
        <v>247</v>
      </c>
      <c r="K19" s="91"/>
      <c r="L19" s="94">
        <v>220</v>
      </c>
      <c r="M19" s="91"/>
      <c r="N19" s="94">
        <v>80</v>
      </c>
      <c r="O19" s="91"/>
      <c r="P19" s="92">
        <v>2363</v>
      </c>
      <c r="Q19" s="93"/>
      <c r="R19" s="92">
        <v>490</v>
      </c>
      <c r="S19" s="91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</row>
    <row r="20" spans="1:50" s="27" customFormat="1" ht="20.100000000000001" customHeight="1">
      <c r="B20" s="98" t="s">
        <v>48</v>
      </c>
      <c r="D20" s="95">
        <f>P20+R20</f>
        <v>209</v>
      </c>
      <c r="E20" s="91">
        <f>Q20+S20</f>
        <v>4490864</v>
      </c>
      <c r="F20" s="92">
        <v>90</v>
      </c>
      <c r="G20" s="91">
        <v>3042873</v>
      </c>
      <c r="H20" s="92">
        <v>16</v>
      </c>
      <c r="I20" s="91">
        <v>149403</v>
      </c>
      <c r="J20" s="94">
        <v>23</v>
      </c>
      <c r="K20" s="91">
        <v>305237</v>
      </c>
      <c r="L20" s="94">
        <v>31</v>
      </c>
      <c r="M20" s="91">
        <v>166422</v>
      </c>
      <c r="N20" s="94">
        <v>8</v>
      </c>
      <c r="O20" s="91">
        <v>171991</v>
      </c>
      <c r="P20" s="92">
        <f>F20+H20+J20+L20+N20</f>
        <v>168</v>
      </c>
      <c r="Q20" s="93">
        <f>G20+I20+K20+M20+O20</f>
        <v>3835926</v>
      </c>
      <c r="R20" s="92">
        <v>41</v>
      </c>
      <c r="S20" s="91">
        <v>654938</v>
      </c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</row>
    <row r="21" spans="1:50" s="27" customFormat="1" ht="20.100000000000001" customHeight="1">
      <c r="B21" s="98"/>
      <c r="D21" s="95">
        <f>P21+R21</f>
        <v>2851</v>
      </c>
      <c r="E21" s="91"/>
      <c r="F21" s="92">
        <v>1655</v>
      </c>
      <c r="G21" s="91"/>
      <c r="H21" s="92">
        <v>115</v>
      </c>
      <c r="I21" s="91"/>
      <c r="J21" s="94">
        <v>212</v>
      </c>
      <c r="K21" s="91"/>
      <c r="L21" s="94">
        <v>190</v>
      </c>
      <c r="M21" s="91"/>
      <c r="N21" s="94">
        <v>105</v>
      </c>
      <c r="O21" s="91"/>
      <c r="P21" s="92">
        <f>F21+H21+J21+L21+N21</f>
        <v>2277</v>
      </c>
      <c r="Q21" s="93"/>
      <c r="R21" s="92">
        <v>574</v>
      </c>
      <c r="S21" s="91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</row>
    <row r="22" spans="1:50" s="27" customFormat="1" ht="20.100000000000001" customHeight="1">
      <c r="B22" s="97" t="s">
        <v>47</v>
      </c>
      <c r="D22" s="95">
        <f>P22+R22</f>
        <v>203</v>
      </c>
      <c r="E22" s="91">
        <f>Q22+S22</f>
        <v>4412940</v>
      </c>
      <c r="F22" s="92">
        <v>86</v>
      </c>
      <c r="G22" s="91">
        <v>3054102</v>
      </c>
      <c r="H22" s="92">
        <v>13</v>
      </c>
      <c r="I22" s="91">
        <v>158944</v>
      </c>
      <c r="J22" s="94">
        <v>24</v>
      </c>
      <c r="K22" s="91">
        <v>285382</v>
      </c>
      <c r="L22" s="94">
        <v>30</v>
      </c>
      <c r="M22" s="91">
        <v>157672</v>
      </c>
      <c r="N22" s="94">
        <v>8</v>
      </c>
      <c r="O22" s="91">
        <v>185169</v>
      </c>
      <c r="P22" s="92">
        <f>F22+H22+J22+L22+N22</f>
        <v>161</v>
      </c>
      <c r="Q22" s="93">
        <f>G22+I22+K22+M22+O22</f>
        <v>3841269</v>
      </c>
      <c r="R22" s="92">
        <v>42</v>
      </c>
      <c r="S22" s="91">
        <v>571671</v>
      </c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</row>
    <row r="23" spans="1:50" s="27" customFormat="1" ht="20.100000000000001" customHeight="1">
      <c r="B23" s="97"/>
      <c r="D23" s="95">
        <f>P23+R23</f>
        <v>2794</v>
      </c>
      <c r="E23" s="91"/>
      <c r="F23" s="92">
        <v>1616</v>
      </c>
      <c r="G23" s="91"/>
      <c r="H23" s="92">
        <v>110</v>
      </c>
      <c r="I23" s="91"/>
      <c r="J23" s="94">
        <v>212</v>
      </c>
      <c r="K23" s="91"/>
      <c r="L23" s="94">
        <v>199</v>
      </c>
      <c r="M23" s="91"/>
      <c r="N23" s="94">
        <v>105</v>
      </c>
      <c r="O23" s="91"/>
      <c r="P23" s="92">
        <f>F23+H23+J23+L23+N23</f>
        <v>2242</v>
      </c>
      <c r="Q23" s="93"/>
      <c r="R23" s="92">
        <v>552</v>
      </c>
      <c r="S23" s="91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</row>
    <row r="24" spans="1:50" s="27" customFormat="1" ht="20.100000000000001" customHeight="1">
      <c r="B24" s="97" t="s">
        <v>46</v>
      </c>
      <c r="D24" s="95">
        <f>P24+R24</f>
        <v>201</v>
      </c>
      <c r="E24" s="91">
        <f>Q24+S24</f>
        <v>4557586</v>
      </c>
      <c r="F24" s="92">
        <v>86</v>
      </c>
      <c r="G24" s="91">
        <v>3115877</v>
      </c>
      <c r="H24" s="92">
        <v>14</v>
      </c>
      <c r="I24" s="91">
        <v>188835</v>
      </c>
      <c r="J24" s="94">
        <v>23</v>
      </c>
      <c r="K24" s="91">
        <v>303155</v>
      </c>
      <c r="L24" s="94">
        <v>30</v>
      </c>
      <c r="M24" s="91">
        <v>168672</v>
      </c>
      <c r="N24" s="94">
        <v>7</v>
      </c>
      <c r="O24" s="91">
        <v>165605</v>
      </c>
      <c r="P24" s="92">
        <f>F24+H24+J24+L24+N24</f>
        <v>160</v>
      </c>
      <c r="Q24" s="93">
        <f>G24+I24+K24+M24+O24</f>
        <v>3942144</v>
      </c>
      <c r="R24" s="92">
        <v>41</v>
      </c>
      <c r="S24" s="91">
        <v>615442</v>
      </c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</row>
    <row r="25" spans="1:50" s="27" customFormat="1" ht="20.100000000000001" customHeight="1">
      <c r="B25" s="96"/>
      <c r="D25" s="95">
        <f>P25+R25</f>
        <v>2747</v>
      </c>
      <c r="E25" s="91"/>
      <c r="F25" s="92">
        <v>1584</v>
      </c>
      <c r="G25" s="91"/>
      <c r="H25" s="92">
        <v>122</v>
      </c>
      <c r="I25" s="91"/>
      <c r="J25" s="94">
        <v>218</v>
      </c>
      <c r="K25" s="91"/>
      <c r="L25" s="94">
        <v>187</v>
      </c>
      <c r="M25" s="91"/>
      <c r="N25" s="94">
        <v>90</v>
      </c>
      <c r="O25" s="91"/>
      <c r="P25" s="92">
        <f>F25+H25+J25+L25+N25</f>
        <v>2201</v>
      </c>
      <c r="Q25" s="93"/>
      <c r="R25" s="92">
        <v>546</v>
      </c>
      <c r="S25" s="91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</row>
    <row r="26" spans="1:50" s="27" customFormat="1" ht="20.100000000000001" customHeight="1">
      <c r="B26" s="97" t="s">
        <v>45</v>
      </c>
      <c r="D26" s="95">
        <f>P26+R26</f>
        <v>176</v>
      </c>
      <c r="E26" s="91">
        <f>Q26+S26</f>
        <v>4249722</v>
      </c>
      <c r="F26" s="92">
        <v>77</v>
      </c>
      <c r="G26" s="91">
        <v>3026812</v>
      </c>
      <c r="H26" s="92">
        <v>12</v>
      </c>
      <c r="I26" s="91">
        <v>190131</v>
      </c>
      <c r="J26" s="94">
        <v>18</v>
      </c>
      <c r="K26" s="91">
        <v>274562</v>
      </c>
      <c r="L26" s="94">
        <v>25</v>
      </c>
      <c r="M26" s="91">
        <v>132182</v>
      </c>
      <c r="N26" s="94">
        <v>6</v>
      </c>
      <c r="O26" s="91">
        <v>103614</v>
      </c>
      <c r="P26" s="92">
        <f>F26+H26+J26+L26+N26</f>
        <v>138</v>
      </c>
      <c r="Q26" s="93">
        <f>G26+I26+K26+M26+O26</f>
        <v>3727301</v>
      </c>
      <c r="R26" s="92">
        <v>38</v>
      </c>
      <c r="S26" s="91">
        <v>522421</v>
      </c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</row>
    <row r="27" spans="1:50" s="27" customFormat="1" ht="20.100000000000001" customHeight="1">
      <c r="B27" s="96"/>
      <c r="D27" s="95">
        <f>P27+R27</f>
        <v>2506</v>
      </c>
      <c r="E27" s="91"/>
      <c r="F27" s="92">
        <v>1480</v>
      </c>
      <c r="G27" s="91"/>
      <c r="H27" s="92">
        <v>107</v>
      </c>
      <c r="I27" s="91"/>
      <c r="J27" s="94">
        <v>186</v>
      </c>
      <c r="K27" s="91"/>
      <c r="L27" s="94">
        <v>154</v>
      </c>
      <c r="M27" s="91"/>
      <c r="N27" s="94">
        <v>65</v>
      </c>
      <c r="O27" s="91"/>
      <c r="P27" s="92">
        <f>F27+H27+J27+L27+N27</f>
        <v>1992</v>
      </c>
      <c r="Q27" s="93"/>
      <c r="R27" s="92">
        <v>514</v>
      </c>
      <c r="S27" s="91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</row>
    <row r="28" spans="1:50" ht="20.100000000000001" customHeight="1" thickBot="1">
      <c r="A28" s="17"/>
      <c r="B28" s="17"/>
      <c r="C28" s="17"/>
      <c r="D28" s="18"/>
      <c r="E28" s="17"/>
      <c r="F28" s="17"/>
      <c r="G28" s="17"/>
      <c r="H28" s="17"/>
      <c r="I28" s="17"/>
      <c r="J28" s="17"/>
      <c r="K28" s="89"/>
      <c r="L28" s="17"/>
      <c r="M28" s="17"/>
      <c r="N28" s="17"/>
      <c r="O28" s="17"/>
      <c r="P28" s="17"/>
      <c r="Q28" s="17"/>
      <c r="R28" s="17"/>
      <c r="S28" s="17"/>
    </row>
    <row r="29" spans="1:50" ht="19.5" customHeight="1">
      <c r="A29" s="88" t="s">
        <v>44</v>
      </c>
      <c r="B29" s="88"/>
      <c r="C29" s="88"/>
      <c r="D29" s="88"/>
      <c r="E29" s="88"/>
      <c r="F29" s="88"/>
      <c r="G29" s="4"/>
      <c r="H29" s="4"/>
      <c r="I29" s="4"/>
      <c r="J29" s="4"/>
      <c r="Q29" s="87" t="s">
        <v>2</v>
      </c>
      <c r="R29" s="86"/>
      <c r="S29" s="86"/>
    </row>
    <row r="30" spans="1:50" ht="20.100000000000001" customHeight="1">
      <c r="A30" s="85" t="s">
        <v>43</v>
      </c>
      <c r="B30" s="85"/>
      <c r="C30" s="85"/>
      <c r="D30" s="85"/>
      <c r="E30" s="85"/>
      <c r="F30" s="85"/>
      <c r="G30" s="85"/>
      <c r="H30" s="85"/>
      <c r="I30" s="85"/>
      <c r="J30" s="85"/>
      <c r="L30" s="83"/>
    </row>
    <row r="31" spans="1:50" ht="20.100000000000001" customHeight="1">
      <c r="A31" s="85" t="s">
        <v>42</v>
      </c>
      <c r="B31" s="85"/>
      <c r="C31" s="85"/>
      <c r="D31" s="85"/>
      <c r="E31" s="85"/>
      <c r="F31" s="85"/>
      <c r="G31" s="85"/>
      <c r="H31" s="85"/>
      <c r="I31" s="85"/>
      <c r="J31" s="85"/>
      <c r="L31" s="83"/>
    </row>
    <row r="32" spans="1:50" ht="20.100000000000001" customHeight="1">
      <c r="A32" s="84" t="s">
        <v>41</v>
      </c>
      <c r="B32" s="84"/>
      <c r="C32" s="84"/>
      <c r="D32" s="84"/>
      <c r="E32" s="84"/>
      <c r="F32" s="84"/>
      <c r="G32" s="84"/>
      <c r="H32" s="84"/>
      <c r="I32" s="84"/>
      <c r="J32" s="84"/>
    </row>
    <row r="33" spans="1:11" ht="20.100000000000001" customHeight="1">
      <c r="A33" s="84" t="s">
        <v>40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1" ht="20.100000000000001" customHeight="1">
      <c r="B34" s="83" t="s">
        <v>39</v>
      </c>
      <c r="C34" s="82"/>
      <c r="D34" s="82"/>
      <c r="E34" s="82"/>
      <c r="F34" s="82"/>
      <c r="G34" s="82"/>
      <c r="H34" s="82"/>
      <c r="I34" s="82"/>
      <c r="J34" s="82"/>
      <c r="K34" s="82"/>
    </row>
  </sheetData>
  <mergeCells count="108">
    <mergeCell ref="B8:B9"/>
    <mergeCell ref="B20:B21"/>
    <mergeCell ref="B18:B19"/>
    <mergeCell ref="B16:B17"/>
    <mergeCell ref="B14:B15"/>
    <mergeCell ref="B12:B13"/>
    <mergeCell ref="B10:B11"/>
    <mergeCell ref="S12:S13"/>
    <mergeCell ref="G14:G15"/>
    <mergeCell ref="I14:I15"/>
    <mergeCell ref="K14:K15"/>
    <mergeCell ref="M14:M15"/>
    <mergeCell ref="O14:O15"/>
    <mergeCell ref="Q14:Q15"/>
    <mergeCell ref="S14:S15"/>
    <mergeCell ref="G12:G13"/>
    <mergeCell ref="I12:I13"/>
    <mergeCell ref="K12:K13"/>
    <mergeCell ref="M12:M13"/>
    <mergeCell ref="O12:O13"/>
    <mergeCell ref="Q12:Q13"/>
    <mergeCell ref="M8:M9"/>
    <mergeCell ref="O8:O9"/>
    <mergeCell ref="Q8:Q9"/>
    <mergeCell ref="S8:S9"/>
    <mergeCell ref="I10:I11"/>
    <mergeCell ref="K10:K11"/>
    <mergeCell ref="M10:M11"/>
    <mergeCell ref="O10:O11"/>
    <mergeCell ref="Q10:Q11"/>
    <mergeCell ref="S10:S11"/>
    <mergeCell ref="Q16:Q17"/>
    <mergeCell ref="S16:S17"/>
    <mergeCell ref="E10:E11"/>
    <mergeCell ref="E12:E13"/>
    <mergeCell ref="E14:E15"/>
    <mergeCell ref="E8:E9"/>
    <mergeCell ref="G8:G9"/>
    <mergeCell ref="G10:G11"/>
    <mergeCell ref="I8:I9"/>
    <mergeCell ref="K8:K9"/>
    <mergeCell ref="E16:E17"/>
    <mergeCell ref="G16:G17"/>
    <mergeCell ref="I16:I17"/>
    <mergeCell ref="K16:K17"/>
    <mergeCell ref="M16:M17"/>
    <mergeCell ref="O16:O17"/>
    <mergeCell ref="E18:E19"/>
    <mergeCell ref="G18:G19"/>
    <mergeCell ref="I18:I19"/>
    <mergeCell ref="K18:K19"/>
    <mergeCell ref="M18:M19"/>
    <mergeCell ref="O18:O19"/>
    <mergeCell ref="E20:E21"/>
    <mergeCell ref="G20:G21"/>
    <mergeCell ref="I20:I21"/>
    <mergeCell ref="K20:K21"/>
    <mergeCell ref="M20:M21"/>
    <mergeCell ref="O20:O21"/>
    <mergeCell ref="M24:M25"/>
    <mergeCell ref="L2:M2"/>
    <mergeCell ref="J2:K2"/>
    <mergeCell ref="O24:O25"/>
    <mergeCell ref="Q24:Q25"/>
    <mergeCell ref="S24:S25"/>
    <mergeCell ref="Q20:Q21"/>
    <mergeCell ref="S20:S21"/>
    <mergeCell ref="Q18:Q19"/>
    <mergeCell ref="S18:S19"/>
    <mergeCell ref="B24:B25"/>
    <mergeCell ref="E24:E25"/>
    <mergeCell ref="G24:G25"/>
    <mergeCell ref="I24:I25"/>
    <mergeCell ref="K24:K25"/>
    <mergeCell ref="B2:B4"/>
    <mergeCell ref="E3:E4"/>
    <mergeCell ref="G3:G4"/>
    <mergeCell ref="D2:E2"/>
    <mergeCell ref="F2:G2"/>
    <mergeCell ref="H2:I2"/>
    <mergeCell ref="K3:K4"/>
    <mergeCell ref="M3:M4"/>
    <mergeCell ref="I3:I4"/>
    <mergeCell ref="S3:S4"/>
    <mergeCell ref="R2:S2"/>
    <mergeCell ref="P2:Q2"/>
    <mergeCell ref="N2:O2"/>
    <mergeCell ref="O3:O4"/>
    <mergeCell ref="Q3:Q4"/>
    <mergeCell ref="Q29:S29"/>
    <mergeCell ref="O22:O23"/>
    <mergeCell ref="Q22:Q23"/>
    <mergeCell ref="S22:S23"/>
    <mergeCell ref="O26:O27"/>
    <mergeCell ref="Q26:Q27"/>
    <mergeCell ref="S26:S27"/>
    <mergeCell ref="B22:B23"/>
    <mergeCell ref="G22:G23"/>
    <mergeCell ref="E22:E23"/>
    <mergeCell ref="I22:I23"/>
    <mergeCell ref="K22:K23"/>
    <mergeCell ref="M22:M23"/>
    <mergeCell ref="B26:B27"/>
    <mergeCell ref="E26:E27"/>
    <mergeCell ref="G26:G27"/>
    <mergeCell ref="I26:I27"/>
    <mergeCell ref="K26:K27"/>
    <mergeCell ref="M26:M27"/>
  </mergeCells>
  <phoneticPr fontId="2"/>
  <pageMargins left="0.78740157480314965" right="0.78740157480314965" top="0.98425196850393704" bottom="0.98425196850393704" header="0.51181102362204722" footer="0.51181102362204722"/>
  <pageSetup paperSize="9" scale="51" orientation="portrait" horizontalDpi="300" verticalDpi="300" r:id="rId1"/>
  <headerFooter differentOddEven="1" alignWithMargins="0">
    <oddFooter>&amp;C&amp;"ＭＳ Ｐ明朝,標準"－２８－</oddFooter>
    <evenFooter>&amp;C&amp;"ＭＳ Ｐ明朝,標準"－２９－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06FF-2D97-4488-9114-BB90821C76BF}">
  <dimension ref="A1:T35"/>
  <sheetViews>
    <sheetView view="pageBreakPreview" zoomScaleNormal="100" zoomScaleSheetLayoutView="100" workbookViewId="0">
      <pane xSplit="8" ySplit="7" topLeftCell="M8" activePane="bottomRight" state="frozen"/>
      <selection pane="topRight" activeCell="I1" sqref="I1"/>
      <selection pane="bottomLeft" activeCell="A8" sqref="A8"/>
      <selection pane="bottomRight"/>
    </sheetView>
  </sheetViews>
  <sheetFormatPr defaultRowHeight="23.1" customHeight="1"/>
  <cols>
    <col min="1" max="1" width="2.625" style="15" customWidth="1"/>
    <col min="2" max="2" width="3.625" style="15" customWidth="1"/>
    <col min="3" max="4" width="9" style="15"/>
    <col min="5" max="5" width="2.625" style="15" customWidth="1"/>
    <col min="6" max="6" width="4.625" style="15" customWidth="1"/>
    <col min="7" max="7" width="5" style="15" customWidth="1"/>
    <col min="8" max="8" width="2.625" style="15" customWidth="1"/>
    <col min="9" max="19" width="11.625" style="15" customWidth="1"/>
    <col min="20" max="16384" width="9" style="15"/>
  </cols>
  <sheetData>
    <row r="1" spans="1:19" ht="24" customHeight="1"/>
    <row r="2" spans="1:19" s="24" customFormat="1" ht="24" customHeight="1" thickBot="1">
      <c r="A2" s="41" t="s">
        <v>106</v>
      </c>
      <c r="B2" s="69"/>
      <c r="C2" s="69"/>
      <c r="D2" s="69"/>
      <c r="E2" s="69"/>
      <c r="F2" s="69"/>
      <c r="G2" s="69"/>
      <c r="H2" s="25"/>
      <c r="I2" s="25"/>
      <c r="J2" s="25"/>
      <c r="K2" s="25"/>
      <c r="L2" s="25"/>
      <c r="M2" s="25"/>
      <c r="N2" s="25"/>
      <c r="O2" s="25"/>
      <c r="P2" s="33" t="s">
        <v>105</v>
      </c>
      <c r="Q2" s="33"/>
      <c r="R2" s="33"/>
      <c r="S2" s="33"/>
    </row>
    <row r="3" spans="1:19" ht="23.1" customHeight="1">
      <c r="C3" s="26"/>
      <c r="D3" s="26"/>
      <c r="E3" s="26"/>
      <c r="F3" s="26"/>
      <c r="G3" s="26"/>
      <c r="H3" s="26"/>
      <c r="I3" s="67" t="s">
        <v>19</v>
      </c>
      <c r="J3" s="136" t="s">
        <v>104</v>
      </c>
      <c r="K3" s="136"/>
      <c r="L3" s="136"/>
      <c r="M3" s="67" t="s">
        <v>103</v>
      </c>
      <c r="N3" s="136" t="s">
        <v>102</v>
      </c>
      <c r="O3" s="136"/>
      <c r="P3" s="136"/>
      <c r="Q3" s="136"/>
      <c r="R3" s="67" t="s">
        <v>101</v>
      </c>
      <c r="S3" s="136" t="s">
        <v>100</v>
      </c>
    </row>
    <row r="4" spans="1:19" ht="23.1" customHeight="1">
      <c r="C4" s="120" t="s">
        <v>99</v>
      </c>
      <c r="D4" s="109"/>
      <c r="E4" s="109"/>
      <c r="F4" s="109"/>
      <c r="G4" s="131"/>
      <c r="H4" s="131"/>
      <c r="I4" s="133"/>
      <c r="J4" s="37"/>
      <c r="K4" s="37"/>
      <c r="L4" s="37"/>
      <c r="M4" s="133"/>
      <c r="N4" s="37"/>
      <c r="O4" s="37"/>
      <c r="P4" s="37"/>
      <c r="Q4" s="37"/>
      <c r="R4" s="133"/>
      <c r="S4" s="132"/>
    </row>
    <row r="5" spans="1:19" ht="23.1" customHeight="1">
      <c r="C5" s="120" t="s">
        <v>98</v>
      </c>
      <c r="D5" s="109"/>
      <c r="E5" s="109"/>
      <c r="F5" s="109"/>
      <c r="G5" s="131"/>
      <c r="H5" s="131"/>
      <c r="I5" s="133"/>
      <c r="J5" s="134" t="s">
        <v>1</v>
      </c>
      <c r="K5" s="134" t="s">
        <v>7</v>
      </c>
      <c r="L5" s="135" t="s">
        <v>6</v>
      </c>
      <c r="M5" s="133"/>
      <c r="N5" s="134" t="s">
        <v>97</v>
      </c>
      <c r="O5" s="134" t="s">
        <v>96</v>
      </c>
      <c r="P5" s="134" t="s">
        <v>95</v>
      </c>
      <c r="Q5" s="132" t="s">
        <v>94</v>
      </c>
      <c r="R5" s="133"/>
      <c r="S5" s="132"/>
    </row>
    <row r="6" spans="1:19" s="22" customFormat="1" ht="23.1" customHeight="1">
      <c r="A6" s="104"/>
      <c r="B6" s="104"/>
      <c r="C6" s="11"/>
      <c r="D6" s="11"/>
      <c r="E6" s="11"/>
      <c r="F6" s="11"/>
      <c r="G6" s="11"/>
      <c r="H6" s="11"/>
      <c r="I6" s="65"/>
      <c r="J6" s="65"/>
      <c r="K6" s="65"/>
      <c r="L6" s="77"/>
      <c r="M6" s="65"/>
      <c r="N6" s="65"/>
      <c r="O6" s="65"/>
      <c r="P6" s="65"/>
      <c r="Q6" s="37"/>
      <c r="R6" s="65"/>
      <c r="S6" s="37"/>
    </row>
    <row r="7" spans="1:19" s="22" customFormat="1" ht="9.9499999999999993" customHeight="1">
      <c r="A7" s="15"/>
      <c r="B7" s="15"/>
      <c r="C7" s="131"/>
      <c r="D7" s="131"/>
      <c r="E7" s="131"/>
      <c r="F7" s="131"/>
      <c r="G7" s="131"/>
      <c r="H7" s="131"/>
      <c r="I7" s="130"/>
      <c r="J7" s="129"/>
      <c r="K7" s="129"/>
      <c r="L7" s="129"/>
      <c r="M7" s="129"/>
      <c r="N7" s="129"/>
      <c r="O7" s="129"/>
      <c r="P7" s="129"/>
      <c r="Q7" s="129"/>
      <c r="R7" s="129"/>
      <c r="S7" s="129"/>
    </row>
    <row r="8" spans="1:19" s="22" customFormat="1" ht="23.1" customHeight="1">
      <c r="A8" s="15"/>
      <c r="B8" s="15"/>
      <c r="C8" s="120" t="s">
        <v>93</v>
      </c>
      <c r="D8" s="120"/>
      <c r="E8" s="120"/>
      <c r="F8" s="120"/>
      <c r="G8" s="128"/>
      <c r="H8" s="127"/>
      <c r="I8" s="119">
        <f>SUM(I9:I14)</f>
        <v>176</v>
      </c>
      <c r="J8" s="117">
        <f>SUM(J9:J14)</f>
        <v>2506</v>
      </c>
      <c r="K8" s="117">
        <f>SUM(K9:K14)</f>
        <v>1699</v>
      </c>
      <c r="L8" s="117">
        <f>SUM(L9:L14)</f>
        <v>807</v>
      </c>
      <c r="M8" s="117">
        <v>772351</v>
      </c>
      <c r="N8" s="117">
        <v>4249722</v>
      </c>
      <c r="O8" s="117">
        <v>2859689</v>
      </c>
      <c r="P8" s="117">
        <v>285728</v>
      </c>
      <c r="Q8" s="117">
        <v>1104305</v>
      </c>
      <c r="R8" s="117">
        <v>2623782</v>
      </c>
      <c r="S8" s="117">
        <v>1452335</v>
      </c>
    </row>
    <row r="9" spans="1:19" ht="23.1" customHeight="1">
      <c r="C9" s="126"/>
      <c r="D9" s="126"/>
      <c r="E9" s="120" t="s">
        <v>92</v>
      </c>
      <c r="F9" s="120"/>
      <c r="G9" s="120"/>
      <c r="H9" s="126"/>
      <c r="I9" s="119">
        <v>99</v>
      </c>
      <c r="J9" s="117">
        <f>SUM(K9:L9)</f>
        <v>602</v>
      </c>
      <c r="K9" s="117">
        <v>385</v>
      </c>
      <c r="L9" s="117">
        <v>217</v>
      </c>
      <c r="M9" s="117">
        <v>156520</v>
      </c>
      <c r="N9" s="117">
        <f>SUM(O9:Q9)</f>
        <v>587205</v>
      </c>
      <c r="O9" s="117">
        <v>478457</v>
      </c>
      <c r="P9" s="117">
        <v>99461</v>
      </c>
      <c r="Q9" s="117">
        <v>9287</v>
      </c>
      <c r="R9" s="117">
        <v>272246</v>
      </c>
      <c r="S9" s="117">
        <v>289975</v>
      </c>
    </row>
    <row r="10" spans="1:19" ht="23.1" customHeight="1">
      <c r="C10" s="126"/>
      <c r="D10" s="126"/>
      <c r="E10" s="120" t="s">
        <v>91</v>
      </c>
      <c r="F10" s="120"/>
      <c r="G10" s="120"/>
      <c r="H10" s="126"/>
      <c r="I10" s="119">
        <v>44</v>
      </c>
      <c r="J10" s="117">
        <f>SUM(K10:L10)</f>
        <v>588</v>
      </c>
      <c r="K10" s="117">
        <v>409</v>
      </c>
      <c r="L10" s="117">
        <v>179</v>
      </c>
      <c r="M10" s="117">
        <v>173359</v>
      </c>
      <c r="N10" s="117">
        <f>SUM(O10:Q10)</f>
        <v>773603</v>
      </c>
      <c r="O10" s="117">
        <v>671496</v>
      </c>
      <c r="P10" s="117">
        <v>61861</v>
      </c>
      <c r="Q10" s="117">
        <v>40246</v>
      </c>
      <c r="R10" s="117">
        <v>404824</v>
      </c>
      <c r="S10" s="117">
        <v>337573</v>
      </c>
    </row>
    <row r="11" spans="1:19" ht="23.1" customHeight="1">
      <c r="C11" s="126"/>
      <c r="D11" s="126"/>
      <c r="E11" s="120" t="s">
        <v>90</v>
      </c>
      <c r="F11" s="120"/>
      <c r="G11" s="120"/>
      <c r="H11" s="126"/>
      <c r="I11" s="119">
        <v>20</v>
      </c>
      <c r="J11" s="117">
        <f>SUM(K11:L11)</f>
        <v>482</v>
      </c>
      <c r="K11" s="117">
        <v>350</v>
      </c>
      <c r="L11" s="117">
        <v>132</v>
      </c>
      <c r="M11" s="117">
        <v>127978</v>
      </c>
      <c r="N11" s="117">
        <f>SUM(O11:Q11)</f>
        <v>637530</v>
      </c>
      <c r="O11" s="117">
        <v>553726</v>
      </c>
      <c r="P11" s="117">
        <v>36694</v>
      </c>
      <c r="Q11" s="117">
        <v>47110</v>
      </c>
      <c r="R11" s="117">
        <v>330322</v>
      </c>
      <c r="S11" s="117">
        <v>283142</v>
      </c>
    </row>
    <row r="12" spans="1:19" ht="23.1" customHeight="1">
      <c r="C12" s="126"/>
      <c r="D12" s="126"/>
      <c r="E12" s="120" t="s">
        <v>89</v>
      </c>
      <c r="F12" s="120"/>
      <c r="G12" s="120"/>
      <c r="H12" s="126"/>
      <c r="I12" s="119">
        <v>8</v>
      </c>
      <c r="J12" s="117">
        <f>SUM(K12:L12)</f>
        <v>305</v>
      </c>
      <c r="K12" s="117">
        <v>218</v>
      </c>
      <c r="L12" s="117">
        <v>87</v>
      </c>
      <c r="M12" s="117">
        <v>118335</v>
      </c>
      <c r="N12" s="117">
        <f>SUM(O12:Q12)</f>
        <v>677147</v>
      </c>
      <c r="O12" s="117">
        <v>437485</v>
      </c>
      <c r="P12" s="117">
        <v>87712</v>
      </c>
      <c r="Q12" s="117">
        <v>151950</v>
      </c>
      <c r="R12" s="117">
        <v>438493</v>
      </c>
      <c r="S12" s="117">
        <v>217416</v>
      </c>
    </row>
    <row r="13" spans="1:19" ht="23.1" customHeight="1">
      <c r="C13" s="126"/>
      <c r="D13" s="126"/>
      <c r="E13" s="120" t="s">
        <v>88</v>
      </c>
      <c r="F13" s="120"/>
      <c r="G13" s="120"/>
      <c r="H13" s="126"/>
      <c r="I13" s="119">
        <v>3</v>
      </c>
      <c r="J13" s="117">
        <f>SUM(K13:L13)</f>
        <v>210</v>
      </c>
      <c r="K13" s="117">
        <v>166</v>
      </c>
      <c r="L13" s="117">
        <v>44</v>
      </c>
      <c r="M13" s="118" t="s">
        <v>86</v>
      </c>
      <c r="N13" s="117" t="s">
        <v>72</v>
      </c>
      <c r="O13" s="117" t="s">
        <v>72</v>
      </c>
      <c r="P13" s="118" t="s">
        <v>0</v>
      </c>
      <c r="Q13" s="117" t="s">
        <v>72</v>
      </c>
      <c r="R13" s="117" t="s">
        <v>72</v>
      </c>
      <c r="S13" s="117" t="s">
        <v>72</v>
      </c>
    </row>
    <row r="14" spans="1:19" ht="23.1" customHeight="1">
      <c r="C14" s="126"/>
      <c r="D14" s="126"/>
      <c r="E14" s="120" t="s">
        <v>87</v>
      </c>
      <c r="F14" s="120"/>
      <c r="G14" s="120"/>
      <c r="H14" s="126"/>
      <c r="I14" s="119">
        <v>2</v>
      </c>
      <c r="J14" s="117">
        <f>SUM(K14:L14)</f>
        <v>319</v>
      </c>
      <c r="K14" s="117">
        <v>171</v>
      </c>
      <c r="L14" s="117">
        <v>148</v>
      </c>
      <c r="M14" s="118" t="s">
        <v>86</v>
      </c>
      <c r="N14" s="117" t="s">
        <v>72</v>
      </c>
      <c r="O14" s="117" t="s">
        <v>72</v>
      </c>
      <c r="P14" s="118" t="s">
        <v>0</v>
      </c>
      <c r="Q14" s="117" t="s">
        <v>72</v>
      </c>
      <c r="R14" s="117" t="s">
        <v>72</v>
      </c>
      <c r="S14" s="118" t="s">
        <v>72</v>
      </c>
    </row>
    <row r="15" spans="1:19" ht="23.1" customHeight="1">
      <c r="C15" s="125"/>
      <c r="D15" s="125"/>
      <c r="E15" s="125"/>
      <c r="F15" s="125"/>
      <c r="G15" s="125"/>
      <c r="H15" s="125"/>
      <c r="I15" s="23"/>
      <c r="J15" s="22"/>
      <c r="K15" s="22"/>
      <c r="L15" s="117"/>
      <c r="M15" s="117"/>
      <c r="N15" s="22"/>
      <c r="O15" s="22"/>
      <c r="P15" s="22"/>
      <c r="Q15" s="22"/>
      <c r="S15" s="22"/>
    </row>
    <row r="16" spans="1:19" ht="23.1" customHeight="1">
      <c r="B16" s="124"/>
      <c r="C16" s="109" t="s">
        <v>85</v>
      </c>
      <c r="D16" s="109"/>
      <c r="E16" s="109"/>
      <c r="F16" s="109"/>
      <c r="G16" s="122"/>
      <c r="H16" s="125"/>
      <c r="I16" s="119">
        <v>3</v>
      </c>
      <c r="J16" s="117">
        <f>SUM(K16:L16)</f>
        <v>31</v>
      </c>
      <c r="K16" s="117">
        <v>14</v>
      </c>
      <c r="L16" s="117">
        <v>17</v>
      </c>
      <c r="M16" s="117">
        <v>9962</v>
      </c>
      <c r="N16" s="117">
        <f>SUM(O16:Q16)</f>
        <v>25071</v>
      </c>
      <c r="O16" s="117">
        <v>22229</v>
      </c>
      <c r="P16" s="118" t="s">
        <v>0</v>
      </c>
      <c r="Q16" s="117">
        <v>2842</v>
      </c>
      <c r="R16" s="117">
        <v>8597</v>
      </c>
      <c r="S16" s="117">
        <v>15250</v>
      </c>
    </row>
    <row r="17" spans="1:20" ht="23.1" customHeight="1">
      <c r="B17" s="124"/>
      <c r="C17" s="109" t="s">
        <v>84</v>
      </c>
      <c r="D17" s="109"/>
      <c r="E17" s="109"/>
      <c r="F17" s="109"/>
      <c r="G17" s="122"/>
      <c r="H17" s="125"/>
      <c r="I17" s="119">
        <v>2</v>
      </c>
      <c r="J17" s="117">
        <f>SUM(K17:L17)</f>
        <v>19</v>
      </c>
      <c r="K17" s="117">
        <v>7</v>
      </c>
      <c r="L17" s="117">
        <v>12</v>
      </c>
      <c r="M17" s="118" t="s">
        <v>72</v>
      </c>
      <c r="N17" s="117" t="s">
        <v>72</v>
      </c>
      <c r="O17" s="118" t="s">
        <v>72</v>
      </c>
      <c r="P17" s="118" t="s">
        <v>0</v>
      </c>
      <c r="Q17" s="118" t="s">
        <v>0</v>
      </c>
      <c r="R17" s="118" t="s">
        <v>72</v>
      </c>
      <c r="S17" s="118" t="s">
        <v>72</v>
      </c>
    </row>
    <row r="18" spans="1:20" ht="23.1" customHeight="1">
      <c r="B18" s="124"/>
      <c r="C18" s="109" t="s">
        <v>83</v>
      </c>
      <c r="D18" s="109"/>
      <c r="E18" s="109"/>
      <c r="F18" s="109"/>
      <c r="G18" s="122"/>
      <c r="H18" s="125"/>
      <c r="I18" s="119">
        <v>1</v>
      </c>
      <c r="J18" s="117">
        <f>SUM(K18:L18)</f>
        <v>107</v>
      </c>
      <c r="K18" s="117">
        <v>31</v>
      </c>
      <c r="L18" s="117">
        <v>76</v>
      </c>
      <c r="M18" s="118" t="s">
        <v>72</v>
      </c>
      <c r="N18" s="117" t="s">
        <v>72</v>
      </c>
      <c r="O18" s="118" t="s">
        <v>72</v>
      </c>
      <c r="P18" s="118" t="s">
        <v>0</v>
      </c>
      <c r="Q18" s="118" t="s">
        <v>0</v>
      </c>
      <c r="R18" s="118" t="s">
        <v>72</v>
      </c>
      <c r="S18" s="118" t="s">
        <v>72</v>
      </c>
    </row>
    <row r="19" spans="1:20" ht="23.1" customHeight="1">
      <c r="B19" s="124"/>
      <c r="C19" s="109" t="s">
        <v>82</v>
      </c>
      <c r="D19" s="109"/>
      <c r="E19" s="109"/>
      <c r="F19" s="109"/>
      <c r="G19" s="122"/>
      <c r="H19" s="125"/>
      <c r="I19" s="119">
        <v>49</v>
      </c>
      <c r="J19" s="117">
        <f>SUM(K19:L19)</f>
        <v>405</v>
      </c>
      <c r="K19" s="117">
        <v>260</v>
      </c>
      <c r="L19" s="117">
        <v>145</v>
      </c>
      <c r="M19" s="118">
        <v>117093</v>
      </c>
      <c r="N19" s="117">
        <f>SUM(O19:Q19)</f>
        <v>510358</v>
      </c>
      <c r="O19" s="117">
        <v>401977</v>
      </c>
      <c r="P19" s="117">
        <v>72063</v>
      </c>
      <c r="Q19" s="118">
        <v>36318</v>
      </c>
      <c r="R19" s="117">
        <v>256822</v>
      </c>
      <c r="S19" s="117">
        <v>233360</v>
      </c>
    </row>
    <row r="20" spans="1:20" ht="23.1" customHeight="1">
      <c r="B20" s="124"/>
      <c r="C20" s="109" t="s">
        <v>81</v>
      </c>
      <c r="D20" s="109"/>
      <c r="E20" s="109"/>
      <c r="F20" s="109"/>
      <c r="G20" s="122"/>
      <c r="H20" s="28"/>
      <c r="I20" s="119">
        <v>89</v>
      </c>
      <c r="J20" s="117">
        <f>SUM(K20:L20)</f>
        <v>1587</v>
      </c>
      <c r="K20" s="117">
        <v>1144</v>
      </c>
      <c r="L20" s="117">
        <v>443</v>
      </c>
      <c r="M20" s="117">
        <v>486775</v>
      </c>
      <c r="N20" s="117">
        <f>SUM(O20:Q20)</f>
        <v>3216943</v>
      </c>
      <c r="O20" s="117">
        <v>2077417</v>
      </c>
      <c r="P20" s="117">
        <v>91638</v>
      </c>
      <c r="Q20" s="117">
        <v>1047888</v>
      </c>
      <c r="R20" s="117">
        <v>2099575</v>
      </c>
      <c r="S20" s="117">
        <v>1007005</v>
      </c>
    </row>
    <row r="21" spans="1:20" ht="23.1" customHeight="1">
      <c r="B21" s="124"/>
      <c r="C21" s="109" t="s">
        <v>80</v>
      </c>
      <c r="D21" s="109"/>
      <c r="E21" s="109"/>
      <c r="F21" s="109"/>
      <c r="G21" s="122"/>
      <c r="H21" s="28"/>
      <c r="I21" s="119">
        <v>1</v>
      </c>
      <c r="J21" s="117">
        <f>SUM(K21:L21)</f>
        <v>26</v>
      </c>
      <c r="K21" s="117">
        <v>16</v>
      </c>
      <c r="L21" s="117">
        <v>10</v>
      </c>
      <c r="M21" s="118" t="s">
        <v>72</v>
      </c>
      <c r="N21" s="117" t="s">
        <v>72</v>
      </c>
      <c r="O21" s="118" t="s">
        <v>72</v>
      </c>
      <c r="P21" s="118" t="s">
        <v>0</v>
      </c>
      <c r="Q21" s="118" t="s">
        <v>0</v>
      </c>
      <c r="R21" s="118" t="s">
        <v>72</v>
      </c>
      <c r="S21" s="118" t="s">
        <v>72</v>
      </c>
    </row>
    <row r="22" spans="1:20" ht="23.1" customHeight="1">
      <c r="B22" s="124"/>
      <c r="C22" s="109" t="s">
        <v>79</v>
      </c>
      <c r="D22" s="109"/>
      <c r="E22" s="109"/>
      <c r="F22" s="109"/>
      <c r="G22" s="122"/>
      <c r="H22" s="28"/>
      <c r="I22" s="119">
        <v>4</v>
      </c>
      <c r="J22" s="117">
        <f>SUM(K22:L22)</f>
        <v>55</v>
      </c>
      <c r="K22" s="117">
        <v>29</v>
      </c>
      <c r="L22" s="117">
        <v>26</v>
      </c>
      <c r="M22" s="117">
        <v>20754</v>
      </c>
      <c r="N22" s="117">
        <f>SUM(O22:Q22)</f>
        <v>108862</v>
      </c>
      <c r="O22" s="117">
        <v>13778</v>
      </c>
      <c r="P22" s="118">
        <v>94944</v>
      </c>
      <c r="Q22" s="118">
        <v>140</v>
      </c>
      <c r="R22" s="117">
        <v>81108</v>
      </c>
      <c r="S22" s="117">
        <v>25382</v>
      </c>
    </row>
    <row r="23" spans="1:20" ht="23.1" customHeight="1">
      <c r="B23" s="124"/>
      <c r="C23" s="109" t="s">
        <v>78</v>
      </c>
      <c r="D23" s="109"/>
      <c r="E23" s="109"/>
      <c r="F23" s="109"/>
      <c r="G23" s="122"/>
      <c r="H23" s="28"/>
      <c r="I23" s="119">
        <v>5</v>
      </c>
      <c r="J23" s="117">
        <f>SUM(K23:L23)</f>
        <v>61</v>
      </c>
      <c r="K23" s="117">
        <v>43</v>
      </c>
      <c r="L23" s="117">
        <v>18</v>
      </c>
      <c r="M23" s="117" t="s">
        <v>72</v>
      </c>
      <c r="N23" s="117" t="s">
        <v>72</v>
      </c>
      <c r="O23" s="117" t="s">
        <v>72</v>
      </c>
      <c r="P23" s="118">
        <v>12728</v>
      </c>
      <c r="Q23" s="118" t="s">
        <v>72</v>
      </c>
      <c r="R23" s="118" t="s">
        <v>72</v>
      </c>
      <c r="S23" s="118" t="s">
        <v>72</v>
      </c>
    </row>
    <row r="24" spans="1:20" ht="23.1" customHeight="1">
      <c r="B24" s="124"/>
      <c r="C24" s="109" t="s">
        <v>77</v>
      </c>
      <c r="D24" s="109"/>
      <c r="E24" s="109"/>
      <c r="F24" s="109"/>
      <c r="G24" s="122"/>
      <c r="H24" s="28"/>
      <c r="I24" s="119">
        <v>2</v>
      </c>
      <c r="J24" s="117">
        <f>SUM(K24:L24)</f>
        <v>28</v>
      </c>
      <c r="K24" s="117">
        <v>22</v>
      </c>
      <c r="L24" s="117">
        <v>6</v>
      </c>
      <c r="M24" s="118" t="s">
        <v>72</v>
      </c>
      <c r="N24" s="117" t="s">
        <v>72</v>
      </c>
      <c r="O24" s="118" t="s">
        <v>72</v>
      </c>
      <c r="P24" s="118" t="s">
        <v>0</v>
      </c>
      <c r="Q24" s="118" t="s">
        <v>0</v>
      </c>
      <c r="R24" s="118" t="s">
        <v>72</v>
      </c>
      <c r="S24" s="118" t="s">
        <v>72</v>
      </c>
      <c r="T24" s="118"/>
    </row>
    <row r="25" spans="1:20" ht="23.1" customHeight="1">
      <c r="B25" s="124"/>
      <c r="C25" s="109" t="s">
        <v>76</v>
      </c>
      <c r="D25" s="109"/>
      <c r="E25" s="109"/>
      <c r="F25" s="109"/>
      <c r="G25" s="122"/>
      <c r="H25" s="28"/>
      <c r="I25" s="119">
        <v>8</v>
      </c>
      <c r="J25" s="117">
        <f>SUM(K25:L25)</f>
        <v>105</v>
      </c>
      <c r="K25" s="117">
        <v>80</v>
      </c>
      <c r="L25" s="117">
        <v>25</v>
      </c>
      <c r="M25" s="117">
        <v>41577</v>
      </c>
      <c r="N25" s="117">
        <v>152575</v>
      </c>
      <c r="O25" s="118" t="s">
        <v>72</v>
      </c>
      <c r="P25" s="117">
        <v>9633</v>
      </c>
      <c r="Q25" s="118" t="s">
        <v>72</v>
      </c>
      <c r="R25" s="117">
        <v>63601</v>
      </c>
      <c r="S25" s="117">
        <v>80378</v>
      </c>
    </row>
    <row r="26" spans="1:20" ht="23.1" customHeight="1">
      <c r="B26" s="124"/>
      <c r="C26" s="109" t="s">
        <v>75</v>
      </c>
      <c r="D26" s="109"/>
      <c r="E26" s="109"/>
      <c r="F26" s="109"/>
      <c r="G26" s="122"/>
      <c r="H26" s="28"/>
      <c r="I26" s="119">
        <v>1</v>
      </c>
      <c r="J26" s="117">
        <f>SUM(K26:L26)</f>
        <v>10</v>
      </c>
      <c r="K26" s="117">
        <v>7</v>
      </c>
      <c r="L26" s="117">
        <v>3</v>
      </c>
      <c r="M26" s="118" t="s">
        <v>72</v>
      </c>
      <c r="N26" s="117" t="s">
        <v>72</v>
      </c>
      <c r="O26" s="118" t="s">
        <v>72</v>
      </c>
      <c r="P26" s="118" t="s">
        <v>0</v>
      </c>
      <c r="Q26" s="118" t="s">
        <v>0</v>
      </c>
      <c r="R26" s="118" t="s">
        <v>72</v>
      </c>
      <c r="S26" s="118" t="s">
        <v>72</v>
      </c>
    </row>
    <row r="27" spans="1:20" ht="23.1" customHeight="1">
      <c r="B27" s="124"/>
      <c r="C27" s="109" t="s">
        <v>74</v>
      </c>
      <c r="D27" s="109"/>
      <c r="E27" s="109"/>
      <c r="F27" s="109"/>
      <c r="G27" s="122"/>
      <c r="H27" s="28"/>
      <c r="I27" s="119">
        <v>5</v>
      </c>
      <c r="J27" s="117">
        <f>SUM(K27:L27)</f>
        <v>36</v>
      </c>
      <c r="K27" s="117">
        <v>25</v>
      </c>
      <c r="L27" s="117">
        <v>11</v>
      </c>
      <c r="M27" s="118">
        <v>13471</v>
      </c>
      <c r="N27" s="117">
        <f>SUM(O27:Q27)</f>
        <v>43441</v>
      </c>
      <c r="O27" s="118">
        <v>40548</v>
      </c>
      <c r="P27" s="118">
        <v>2893</v>
      </c>
      <c r="Q27" s="118" t="s">
        <v>0</v>
      </c>
      <c r="R27" s="118">
        <v>19198</v>
      </c>
      <c r="S27" s="118">
        <v>22344</v>
      </c>
    </row>
    <row r="28" spans="1:20" ht="23.1" customHeight="1">
      <c r="B28" s="124"/>
      <c r="C28" s="123" t="s">
        <v>73</v>
      </c>
      <c r="D28" s="109"/>
      <c r="E28" s="109"/>
      <c r="F28" s="109"/>
      <c r="G28" s="122"/>
      <c r="H28" s="28"/>
      <c r="I28" s="119">
        <v>1</v>
      </c>
      <c r="J28" s="117">
        <f>SUM(K28:L28)</f>
        <v>7</v>
      </c>
      <c r="K28" s="117">
        <v>5</v>
      </c>
      <c r="L28" s="117">
        <v>2</v>
      </c>
      <c r="M28" s="118" t="s">
        <v>72</v>
      </c>
      <c r="N28" s="117" t="s">
        <v>72</v>
      </c>
      <c r="O28" s="118" t="s">
        <v>72</v>
      </c>
      <c r="P28" s="118" t="s">
        <v>0</v>
      </c>
      <c r="Q28" s="118" t="s">
        <v>0</v>
      </c>
      <c r="R28" s="118" t="s">
        <v>72</v>
      </c>
      <c r="S28" s="118" t="s">
        <v>72</v>
      </c>
    </row>
    <row r="29" spans="1:20" ht="23.1" customHeight="1">
      <c r="A29" s="22"/>
      <c r="B29" s="121"/>
      <c r="C29" s="120" t="s">
        <v>71</v>
      </c>
      <c r="D29" s="120"/>
      <c r="E29" s="120"/>
      <c r="F29" s="120"/>
      <c r="G29" s="28"/>
      <c r="H29" s="28"/>
      <c r="I29" s="119">
        <v>5</v>
      </c>
      <c r="J29" s="117">
        <f>SUM(K29:L29)</f>
        <v>29</v>
      </c>
      <c r="K29" s="117">
        <v>16</v>
      </c>
      <c r="L29" s="117">
        <v>13</v>
      </c>
      <c r="M29" s="117">
        <v>6522</v>
      </c>
      <c r="N29" s="117">
        <f>SUM(O29:Q29)</f>
        <v>22717</v>
      </c>
      <c r="O29" s="117">
        <v>18944</v>
      </c>
      <c r="P29" s="117">
        <v>1829</v>
      </c>
      <c r="Q29" s="118">
        <v>1944</v>
      </c>
      <c r="R29" s="117">
        <v>14368</v>
      </c>
      <c r="S29" s="117">
        <v>7696</v>
      </c>
    </row>
    <row r="30" spans="1:20" ht="9.9499999999999993" customHeight="1" thickBot="1">
      <c r="A30" s="17"/>
      <c r="B30" s="116"/>
      <c r="C30" s="115"/>
      <c r="D30" s="115"/>
      <c r="E30" s="115"/>
      <c r="F30" s="115"/>
      <c r="G30" s="114"/>
      <c r="H30" s="114"/>
      <c r="I30" s="113"/>
      <c r="J30" s="112"/>
      <c r="K30" s="112"/>
      <c r="L30" s="112"/>
      <c r="M30" s="112"/>
      <c r="N30" s="112"/>
      <c r="O30" s="112"/>
      <c r="P30" s="112"/>
      <c r="Q30" s="112"/>
      <c r="R30" s="112"/>
      <c r="S30" s="112"/>
    </row>
    <row r="31" spans="1:20" s="4" customFormat="1" ht="24" customHeight="1">
      <c r="A31" s="9" t="s">
        <v>70</v>
      </c>
      <c r="D31" s="16"/>
      <c r="E31" s="16"/>
      <c r="F31" s="16"/>
      <c r="G31" s="16"/>
      <c r="H31" s="16"/>
      <c r="I31" s="16"/>
      <c r="S31" s="19" t="s">
        <v>4</v>
      </c>
    </row>
    <row r="33" spans="9:10" ht="23.1" customHeight="1">
      <c r="I33" s="111"/>
    </row>
    <row r="35" spans="9:10" ht="23.1" customHeight="1">
      <c r="I35" s="111"/>
      <c r="J35" s="111"/>
    </row>
  </sheetData>
  <mergeCells count="39">
    <mergeCell ref="C16:F16"/>
    <mergeCell ref="C30:F30"/>
    <mergeCell ref="C29:F29"/>
    <mergeCell ref="C22:F22"/>
    <mergeCell ref="C23:F23"/>
    <mergeCell ref="C24:F24"/>
    <mergeCell ref="C25:F25"/>
    <mergeCell ref="C28:F28"/>
    <mergeCell ref="C26:F26"/>
    <mergeCell ref="A2:G2"/>
    <mergeCell ref="R3:R6"/>
    <mergeCell ref="P2:S2"/>
    <mergeCell ref="S3:S6"/>
    <mergeCell ref="J5:J6"/>
    <mergeCell ref="K5:K6"/>
    <mergeCell ref="L5:L6"/>
    <mergeCell ref="N5:N6"/>
    <mergeCell ref="O5:O6"/>
    <mergeCell ref="C4:F4"/>
    <mergeCell ref="Q5:Q6"/>
    <mergeCell ref="M3:M6"/>
    <mergeCell ref="N3:Q4"/>
    <mergeCell ref="E14:G14"/>
    <mergeCell ref="E9:G9"/>
    <mergeCell ref="E10:G10"/>
    <mergeCell ref="E13:G13"/>
    <mergeCell ref="P5:P6"/>
    <mergeCell ref="I3:I6"/>
    <mergeCell ref="C5:F5"/>
    <mergeCell ref="J3:L4"/>
    <mergeCell ref="C27:F27"/>
    <mergeCell ref="C19:F19"/>
    <mergeCell ref="C20:F20"/>
    <mergeCell ref="C21:F21"/>
    <mergeCell ref="C17:F17"/>
    <mergeCell ref="E11:G11"/>
    <mergeCell ref="E12:G12"/>
    <mergeCell ref="C18:F18"/>
    <mergeCell ref="C8:F8"/>
  </mergeCells>
  <phoneticPr fontId="2"/>
  <conditionalFormatting sqref="K23 M15 S16 M23:Q23 L18:L19 M9:O9 K25:K28 L23:L28 K29:S30 J16:J30 P9:P13 Q9:S10 Q13:R13 K17:L17 Q22 K16:Q16 P17:Q17 P18 K19 Q18:Q19 R11 O19:P19 O24:T24 O25:S25 M24:N28 K20:M21 O20:Q21 N17:N22 M10 O10 N10:N14 S19:S20 O27:S28 O26:Q26">
    <cfRule type="expression" dxfId="1283" priority="1273" stopIfTrue="1">
      <formula>AND(J9="X",$D9=1)</formula>
    </cfRule>
    <cfRule type="expression" dxfId="1282" priority="1274" stopIfTrue="1">
      <formula>AND(J9="X",$D9&gt;=2)</formula>
    </cfRule>
  </conditionalFormatting>
  <conditionalFormatting sqref="P12:S12 O13:S14 M12:M14">
    <cfRule type="expression" dxfId="1281" priority="1275" stopIfTrue="1">
      <formula>AND(M12="X",$D15=1)</formula>
    </cfRule>
    <cfRule type="expression" dxfId="1280" priority="1276" stopIfTrue="1">
      <formula>AND(M12="X",$D15&gt;=2)</formula>
    </cfRule>
  </conditionalFormatting>
  <conditionalFormatting sqref="R20 R16:R18 S17 R22">
    <cfRule type="expression" dxfId="1279" priority="1277" stopIfTrue="1">
      <formula>AND(R16="X",$D15=1)</formula>
    </cfRule>
    <cfRule type="expression" dxfId="1278" priority="1278" stopIfTrue="1">
      <formula>AND(R16="X",$D15&gt;=2)</formula>
    </cfRule>
  </conditionalFormatting>
  <conditionalFormatting sqref="R19 M22:P22 S22 L13 L15 K18:M18 M24 K14:L14 I13:I14 R13 M17 R27:S27 O25 R17:S18 M27:M28 Q25 M19 O27 N23:N28 O17:O18 O14:S14 R23:R24 O28:S28 O24:Q24 S24:T24">
    <cfRule type="expression" dxfId="1277" priority="1279" stopIfTrue="1">
      <formula>AND(I13="X",#REF!=1)</formula>
    </cfRule>
    <cfRule type="expression" dxfId="1276" priority="1280" stopIfTrue="1">
      <formula>AND(I13="X",#REF!&gt;=2)</formula>
    </cfRule>
  </conditionalFormatting>
  <conditionalFormatting sqref="K24">
    <cfRule type="expression" dxfId="1275" priority="1281" stopIfTrue="1">
      <formula>AND(K24="X",#REF!=1)</formula>
    </cfRule>
    <cfRule type="expression" dxfId="1274" priority="1282" stopIfTrue="1">
      <formula>AND(K24="X",#REF!&gt;=2)</formula>
    </cfRule>
  </conditionalFormatting>
  <conditionalFormatting sqref="K22:L22">
    <cfRule type="expression" dxfId="1273" priority="1283" stopIfTrue="1">
      <formula>AND(K22="X",#REF!=1)</formula>
    </cfRule>
    <cfRule type="expression" dxfId="1272" priority="1284" stopIfTrue="1">
      <formula>AND(K22="X",#REF!&gt;=2)</formula>
    </cfRule>
  </conditionalFormatting>
  <conditionalFormatting sqref="L20 L16:L17">
    <cfRule type="expression" dxfId="1271" priority="1271" stopIfTrue="1">
      <formula>AND(L16="X",#REF!=1)</formula>
    </cfRule>
    <cfRule type="expression" dxfId="1270" priority="1272" stopIfTrue="1">
      <formula>AND(L16="X",#REF!&gt;=2)</formula>
    </cfRule>
  </conditionalFormatting>
  <conditionalFormatting sqref="O14">
    <cfRule type="expression" dxfId="1269" priority="1269" stopIfTrue="1">
      <formula>AND(O14="X",$D17=1)</formula>
    </cfRule>
    <cfRule type="expression" dxfId="1268" priority="1270" stopIfTrue="1">
      <formula>AND(O14="X",$D17&gt;=2)</formula>
    </cfRule>
  </conditionalFormatting>
  <conditionalFormatting sqref="R14:S14 R13">
    <cfRule type="expression" dxfId="1267" priority="1267" stopIfTrue="1">
      <formula>AND(R13="X",$D16=1)</formula>
    </cfRule>
    <cfRule type="expression" dxfId="1266" priority="1268" stopIfTrue="1">
      <formula>AND(R13="X",$D16&gt;=2)</formula>
    </cfRule>
  </conditionalFormatting>
  <conditionalFormatting sqref="R14:S14 R13">
    <cfRule type="expression" dxfId="1265" priority="1265" stopIfTrue="1">
      <formula>AND(R13="X",$D16=1)</formula>
    </cfRule>
    <cfRule type="expression" dxfId="1264" priority="1266" stopIfTrue="1">
      <formula>AND(R13="X",$D16&gt;=2)</formula>
    </cfRule>
  </conditionalFormatting>
  <conditionalFormatting sqref="R17:S18 M17:M19 O17:O18">
    <cfRule type="expression" dxfId="1263" priority="1263" stopIfTrue="1">
      <formula>AND(M17="X",$D20=1)</formula>
    </cfRule>
    <cfRule type="expression" dxfId="1262" priority="1264" stopIfTrue="1">
      <formula>AND(M17="X",$D20&gt;=2)</formula>
    </cfRule>
  </conditionalFormatting>
  <conditionalFormatting sqref="R17:S18 M17:M19 O17:O18">
    <cfRule type="expression" dxfId="1261" priority="1261" stopIfTrue="1">
      <formula>AND(M17="X",$D20=1)</formula>
    </cfRule>
    <cfRule type="expression" dxfId="1260" priority="1262" stopIfTrue="1">
      <formula>AND(M17="X",$D20&gt;=2)</formula>
    </cfRule>
  </conditionalFormatting>
  <conditionalFormatting sqref="M21 O21:Q21">
    <cfRule type="expression" dxfId="1259" priority="1259" stopIfTrue="1">
      <formula>AND(M21="X",#REF!=1)</formula>
    </cfRule>
    <cfRule type="expression" dxfId="1258" priority="1260" stopIfTrue="1">
      <formula>AND(M21="X",#REF!&gt;=2)</formula>
    </cfRule>
  </conditionalFormatting>
  <conditionalFormatting sqref="M21 O21:Q21">
    <cfRule type="expression" dxfId="1257" priority="1257" stopIfTrue="1">
      <formula>AND(M21="X",$D24=1)</formula>
    </cfRule>
    <cfRule type="expression" dxfId="1256" priority="1258" stopIfTrue="1">
      <formula>AND(M21="X",$D24&gt;=2)</formula>
    </cfRule>
  </conditionalFormatting>
  <conditionalFormatting sqref="M21 O21:Q21">
    <cfRule type="expression" dxfId="1255" priority="1255" stopIfTrue="1">
      <formula>AND(M21="X",$D24=1)</formula>
    </cfRule>
    <cfRule type="expression" dxfId="1254" priority="1256" stopIfTrue="1">
      <formula>AND(M21="X",$D24&gt;=2)</formula>
    </cfRule>
  </conditionalFormatting>
  <conditionalFormatting sqref="M21 O21:Q21">
    <cfRule type="expression" dxfId="1253" priority="1253" stopIfTrue="1">
      <formula>AND(M21="X",#REF!=1)</formula>
    </cfRule>
    <cfRule type="expression" dxfId="1252" priority="1254" stopIfTrue="1">
      <formula>AND(M21="X",#REF!&gt;=2)</formula>
    </cfRule>
  </conditionalFormatting>
  <conditionalFormatting sqref="M21 O21:Q21">
    <cfRule type="expression" dxfId="1251" priority="1251" stopIfTrue="1">
      <formula>AND(M21="X",$D24=1)</formula>
    </cfRule>
    <cfRule type="expression" dxfId="1250" priority="1252" stopIfTrue="1">
      <formula>AND(M21="X",$D24&gt;=2)</formula>
    </cfRule>
  </conditionalFormatting>
  <conditionalFormatting sqref="M21 O21:Q21">
    <cfRule type="expression" dxfId="1249" priority="1249" stopIfTrue="1">
      <formula>AND(M21="X",$D24=1)</formula>
    </cfRule>
    <cfRule type="expression" dxfId="1248" priority="1250" stopIfTrue="1">
      <formula>AND(M21="X",$D24&gt;=2)</formula>
    </cfRule>
  </conditionalFormatting>
  <conditionalFormatting sqref="M24 O25 Q25 O24:T24">
    <cfRule type="expression" dxfId="1247" priority="1247" stopIfTrue="1">
      <formula>AND(M24="X",#REF!=1)</formula>
    </cfRule>
    <cfRule type="expression" dxfId="1246" priority="1248" stopIfTrue="1">
      <formula>AND(M24="X",#REF!&gt;=2)</formula>
    </cfRule>
  </conditionalFormatting>
  <conditionalFormatting sqref="M24 O25 Q25 O24:T24">
    <cfRule type="expression" dxfId="1245" priority="1245" stopIfTrue="1">
      <formula>AND(M24="X",$D27=1)</formula>
    </cfRule>
    <cfRule type="expression" dxfId="1244" priority="1246" stopIfTrue="1">
      <formula>AND(M24="X",$D27&gt;=2)</formula>
    </cfRule>
  </conditionalFormatting>
  <conditionalFormatting sqref="M24 O25 Q25 O24:T24">
    <cfRule type="expression" dxfId="1243" priority="1243" stopIfTrue="1">
      <formula>AND(M24="X",$D27=1)</formula>
    </cfRule>
    <cfRule type="expression" dxfId="1242" priority="1244" stopIfTrue="1">
      <formula>AND(M24="X",$D27&gt;=2)</formula>
    </cfRule>
  </conditionalFormatting>
  <conditionalFormatting sqref="M24 O25 Q25 O24:T24">
    <cfRule type="expression" dxfId="1241" priority="1241" stopIfTrue="1">
      <formula>AND(M24="X",#REF!=1)</formula>
    </cfRule>
    <cfRule type="expression" dxfId="1240" priority="1242" stopIfTrue="1">
      <formula>AND(M24="X",#REF!&gt;=2)</formula>
    </cfRule>
  </conditionalFormatting>
  <conditionalFormatting sqref="M24 O25 Q25 O24:T24">
    <cfRule type="expression" dxfId="1239" priority="1239" stopIfTrue="1">
      <formula>AND(M24="X",$D27=1)</formula>
    </cfRule>
    <cfRule type="expression" dxfId="1238" priority="1240" stopIfTrue="1">
      <formula>AND(M24="X",$D27&gt;=2)</formula>
    </cfRule>
  </conditionalFormatting>
  <conditionalFormatting sqref="M24 O25 Q25 O24:T24">
    <cfRule type="expression" dxfId="1237" priority="1237" stopIfTrue="1">
      <formula>AND(M24="X",$D27=1)</formula>
    </cfRule>
    <cfRule type="expression" dxfId="1236" priority="1238" stopIfTrue="1">
      <formula>AND(M24="X",$D27&gt;=2)</formula>
    </cfRule>
  </conditionalFormatting>
  <conditionalFormatting sqref="M24 O25 Q25 O24:T24">
    <cfRule type="expression" dxfId="1235" priority="1235" stopIfTrue="1">
      <formula>AND(M24="X",#REF!=1)</formula>
    </cfRule>
    <cfRule type="expression" dxfId="1234" priority="1236" stopIfTrue="1">
      <formula>AND(M24="X",#REF!&gt;=2)</formula>
    </cfRule>
  </conditionalFormatting>
  <conditionalFormatting sqref="M24 O25 Q25 O24:T24">
    <cfRule type="expression" dxfId="1233" priority="1233" stopIfTrue="1">
      <formula>AND(M24="X",$D27=1)</formula>
    </cfRule>
    <cfRule type="expression" dxfId="1232" priority="1234" stopIfTrue="1">
      <formula>AND(M24="X",$D27&gt;=2)</formula>
    </cfRule>
  </conditionalFormatting>
  <conditionalFormatting sqref="M24 O25 Q25 O24:T24">
    <cfRule type="expression" dxfId="1231" priority="1231" stopIfTrue="1">
      <formula>AND(M24="X",$D27=1)</formula>
    </cfRule>
    <cfRule type="expression" dxfId="1230" priority="1232" stopIfTrue="1">
      <formula>AND(M24="X",$D27&gt;=2)</formula>
    </cfRule>
  </conditionalFormatting>
  <conditionalFormatting sqref="M24 O25 Q25 O24:T24">
    <cfRule type="expression" dxfId="1229" priority="1229" stopIfTrue="1">
      <formula>AND(M24="X",#REF!=1)</formula>
    </cfRule>
    <cfRule type="expression" dxfId="1228" priority="1230" stopIfTrue="1">
      <formula>AND(M24="X",#REF!&gt;=2)</formula>
    </cfRule>
  </conditionalFormatting>
  <conditionalFormatting sqref="M24 O25 Q25 O24:T24">
    <cfRule type="expression" dxfId="1227" priority="1227" stopIfTrue="1">
      <formula>AND(M24="X",$D27=1)</formula>
    </cfRule>
    <cfRule type="expression" dxfId="1226" priority="1228" stopIfTrue="1">
      <formula>AND(M24="X",$D27&gt;=2)</formula>
    </cfRule>
  </conditionalFormatting>
  <conditionalFormatting sqref="M24 O25 Q25 O24:T24">
    <cfRule type="expression" dxfId="1225" priority="1225" stopIfTrue="1">
      <formula>AND(M24="X",$D27=1)</formula>
    </cfRule>
    <cfRule type="expression" dxfId="1224" priority="1226" stopIfTrue="1">
      <formula>AND(M24="X",$D27&gt;=2)</formula>
    </cfRule>
  </conditionalFormatting>
  <conditionalFormatting sqref="Q28:S28 R27:S27">
    <cfRule type="expression" dxfId="1223" priority="1005" stopIfTrue="1">
      <formula>AND(Q27="X",$D29=1)</formula>
    </cfRule>
    <cfRule type="expression" dxfId="1222" priority="1006" stopIfTrue="1">
      <formula>AND(Q27="X",$D29&gt;=2)</formula>
    </cfRule>
  </conditionalFormatting>
  <conditionalFormatting sqref="Q28:S28 R27:S27">
    <cfRule type="expression" dxfId="1221" priority="999" stopIfTrue="1">
      <formula>AND(Q27="X",$D29=1)</formula>
    </cfRule>
    <cfRule type="expression" dxfId="1220" priority="1000" stopIfTrue="1">
      <formula>AND(Q27="X",$D29&gt;=2)</formula>
    </cfRule>
  </conditionalFormatting>
  <conditionalFormatting sqref="Q28:S28 R27:S27">
    <cfRule type="expression" dxfId="1219" priority="993" stopIfTrue="1">
      <formula>AND(Q27="X",$D29=1)</formula>
    </cfRule>
    <cfRule type="expression" dxfId="1218" priority="994" stopIfTrue="1">
      <formula>AND(Q27="X",$D29&gt;=2)</formula>
    </cfRule>
  </conditionalFormatting>
  <conditionalFormatting sqref="Q28:S28 R27:S27">
    <cfRule type="expression" dxfId="1217" priority="979" stopIfTrue="1">
      <formula>AND(Q27="X",$D29=1)</formula>
    </cfRule>
    <cfRule type="expression" dxfId="1216" priority="980" stopIfTrue="1">
      <formula>AND(Q27="X",$D29&gt;=2)</formula>
    </cfRule>
  </conditionalFormatting>
  <conditionalFormatting sqref="Q28:S28 R27:S27">
    <cfRule type="expression" dxfId="1215" priority="973" stopIfTrue="1">
      <formula>AND(Q27="X",$D29=1)</formula>
    </cfRule>
    <cfRule type="expression" dxfId="1214" priority="974" stopIfTrue="1">
      <formula>AND(Q27="X",$D29&gt;=2)</formula>
    </cfRule>
  </conditionalFormatting>
  <conditionalFormatting sqref="Q28:S28 R27:S27">
    <cfRule type="expression" dxfId="1213" priority="967" stopIfTrue="1">
      <formula>AND(Q27="X",$D29=1)</formula>
    </cfRule>
    <cfRule type="expression" dxfId="1212" priority="968" stopIfTrue="1">
      <formula>AND(Q27="X",$D29&gt;=2)</formula>
    </cfRule>
  </conditionalFormatting>
  <conditionalFormatting sqref="M27:M28 O27:O28">
    <cfRule type="expression" dxfId="1211" priority="1223" stopIfTrue="1">
      <formula>AND(M27="X",#REF!=1)</formula>
    </cfRule>
    <cfRule type="expression" dxfId="1210" priority="1224" stopIfTrue="1">
      <formula>AND(M27="X",#REF!&gt;=2)</formula>
    </cfRule>
  </conditionalFormatting>
  <conditionalFormatting sqref="M27:M28 O27:O28">
    <cfRule type="expression" dxfId="1209" priority="1221" stopIfTrue="1">
      <formula>AND(M27="X",#REF!=1)</formula>
    </cfRule>
    <cfRule type="expression" dxfId="1208" priority="1222" stopIfTrue="1">
      <formula>AND(M27="X",#REF!&gt;=2)</formula>
    </cfRule>
  </conditionalFormatting>
  <conditionalFormatting sqref="M27:M28 O27:O28">
    <cfRule type="expression" dxfId="1207" priority="1219" stopIfTrue="1">
      <formula>AND(M27="X",$D29=1)</formula>
    </cfRule>
    <cfRule type="expression" dxfId="1206" priority="1220" stopIfTrue="1">
      <formula>AND(M27="X",$D29&gt;=2)</formula>
    </cfRule>
  </conditionalFormatting>
  <conditionalFormatting sqref="M27:M28 O27:O28">
    <cfRule type="expression" dxfId="1205" priority="1217" stopIfTrue="1">
      <formula>AND(M27="X",$D29=1)</formula>
    </cfRule>
    <cfRule type="expression" dxfId="1204" priority="1218" stopIfTrue="1">
      <formula>AND(M27="X",$D29&gt;=2)</formula>
    </cfRule>
  </conditionalFormatting>
  <conditionalFormatting sqref="M27:M28 O27:O28">
    <cfRule type="expression" dxfId="1203" priority="1215" stopIfTrue="1">
      <formula>AND(M27="X",#REF!=1)</formula>
    </cfRule>
    <cfRule type="expression" dxfId="1202" priority="1216" stopIfTrue="1">
      <formula>AND(M27="X",#REF!&gt;=2)</formula>
    </cfRule>
  </conditionalFormatting>
  <conditionalFormatting sqref="M27:M28 O27:O28">
    <cfRule type="expression" dxfId="1201" priority="1213" stopIfTrue="1">
      <formula>AND(M27="X",$D29=1)</formula>
    </cfRule>
    <cfRule type="expression" dxfId="1200" priority="1214" stopIfTrue="1">
      <formula>AND(M27="X",$D29&gt;=2)</formula>
    </cfRule>
  </conditionalFormatting>
  <conditionalFormatting sqref="M27:M28 O27:O28">
    <cfRule type="expression" dxfId="1199" priority="1211" stopIfTrue="1">
      <formula>AND(M27="X",$D29=1)</formula>
    </cfRule>
    <cfRule type="expression" dxfId="1198" priority="1212" stopIfTrue="1">
      <formula>AND(M27="X",$D29&gt;=2)</formula>
    </cfRule>
  </conditionalFormatting>
  <conditionalFormatting sqref="M27:M28 O27:O28">
    <cfRule type="expression" dxfId="1197" priority="1209" stopIfTrue="1">
      <formula>AND(M27="X",#REF!=1)</formula>
    </cfRule>
    <cfRule type="expression" dxfId="1196" priority="1210" stopIfTrue="1">
      <formula>AND(M27="X",#REF!&gt;=2)</formula>
    </cfRule>
  </conditionalFormatting>
  <conditionalFormatting sqref="M27:M28 O27:O28">
    <cfRule type="expression" dxfId="1195" priority="1207" stopIfTrue="1">
      <formula>AND(M27="X",$D29=1)</formula>
    </cfRule>
    <cfRule type="expression" dxfId="1194" priority="1208" stopIfTrue="1">
      <formula>AND(M27="X",$D29&gt;=2)</formula>
    </cfRule>
  </conditionalFormatting>
  <conditionalFormatting sqref="M27:M28 O27:O28">
    <cfRule type="expression" dxfId="1193" priority="1205" stopIfTrue="1">
      <formula>AND(M27="X",$D29=1)</formula>
    </cfRule>
    <cfRule type="expression" dxfId="1192" priority="1206" stopIfTrue="1">
      <formula>AND(M27="X",$D29&gt;=2)</formula>
    </cfRule>
  </conditionalFormatting>
  <conditionalFormatting sqref="M27:M28 O27:O28">
    <cfRule type="expression" dxfId="1191" priority="1203" stopIfTrue="1">
      <formula>AND(M27="X",#REF!=1)</formula>
    </cfRule>
    <cfRule type="expression" dxfId="1190" priority="1204" stopIfTrue="1">
      <formula>AND(M27="X",#REF!&gt;=2)</formula>
    </cfRule>
  </conditionalFormatting>
  <conditionalFormatting sqref="M27:M28 O27:O28">
    <cfRule type="expression" dxfId="1189" priority="1201" stopIfTrue="1">
      <formula>AND(M27="X",$D29=1)</formula>
    </cfRule>
    <cfRule type="expression" dxfId="1188" priority="1202" stopIfTrue="1">
      <formula>AND(M27="X",$D29&gt;=2)</formula>
    </cfRule>
  </conditionalFormatting>
  <conditionalFormatting sqref="M27:M28 O27:O28">
    <cfRule type="expression" dxfId="1187" priority="1199" stopIfTrue="1">
      <formula>AND(M27="X",$D29=1)</formula>
    </cfRule>
    <cfRule type="expression" dxfId="1186" priority="1200" stopIfTrue="1">
      <formula>AND(M27="X",$D29&gt;=2)</formula>
    </cfRule>
  </conditionalFormatting>
  <conditionalFormatting sqref="M27:M28 O27:O28">
    <cfRule type="expression" dxfId="1185" priority="1197" stopIfTrue="1">
      <formula>AND(M27="X",#REF!=1)</formula>
    </cfRule>
    <cfRule type="expression" dxfId="1184" priority="1198" stopIfTrue="1">
      <formula>AND(M27="X",#REF!&gt;=2)</formula>
    </cfRule>
  </conditionalFormatting>
  <conditionalFormatting sqref="M27:M28 O27:O28">
    <cfRule type="expression" dxfId="1183" priority="1195" stopIfTrue="1">
      <formula>AND(M27="X",#REF!=1)</formula>
    </cfRule>
    <cfRule type="expression" dxfId="1182" priority="1196" stopIfTrue="1">
      <formula>AND(M27="X",#REF!&gt;=2)</formula>
    </cfRule>
  </conditionalFormatting>
  <conditionalFormatting sqref="M27:M28 O27:O28">
    <cfRule type="expression" dxfId="1181" priority="1193" stopIfTrue="1">
      <formula>AND(M27="X",$D29=1)</formula>
    </cfRule>
    <cfRule type="expression" dxfId="1180" priority="1194" stopIfTrue="1">
      <formula>AND(M27="X",$D29&gt;=2)</formula>
    </cfRule>
  </conditionalFormatting>
  <conditionalFormatting sqref="M27:M28 O27:O28">
    <cfRule type="expression" dxfId="1179" priority="1191" stopIfTrue="1">
      <formula>AND(M27="X",$D29=1)</formula>
    </cfRule>
    <cfRule type="expression" dxfId="1178" priority="1192" stopIfTrue="1">
      <formula>AND(M27="X",$D29&gt;=2)</formula>
    </cfRule>
  </conditionalFormatting>
  <conditionalFormatting sqref="M27:M28 O27:O28">
    <cfRule type="expression" dxfId="1177" priority="1189" stopIfTrue="1">
      <formula>AND(M27="X",#REF!=1)</formula>
    </cfRule>
    <cfRule type="expression" dxfId="1176" priority="1190" stopIfTrue="1">
      <formula>AND(M27="X",#REF!&gt;=2)</formula>
    </cfRule>
  </conditionalFormatting>
  <conditionalFormatting sqref="M27:M28 O27:O28">
    <cfRule type="expression" dxfId="1175" priority="1187" stopIfTrue="1">
      <formula>AND(M27="X",$D29=1)</formula>
    </cfRule>
    <cfRule type="expression" dxfId="1174" priority="1188" stopIfTrue="1">
      <formula>AND(M27="X",$D29&gt;=2)</formula>
    </cfRule>
  </conditionalFormatting>
  <conditionalFormatting sqref="M27:M28 O27:O28">
    <cfRule type="expression" dxfId="1173" priority="1185" stopIfTrue="1">
      <formula>AND(M27="X",$D29=1)</formula>
    </cfRule>
    <cfRule type="expression" dxfId="1172" priority="1186" stopIfTrue="1">
      <formula>AND(M27="X",$D29&gt;=2)</formula>
    </cfRule>
  </conditionalFormatting>
  <conditionalFormatting sqref="M27:M28 O27:O28">
    <cfRule type="expression" dxfId="1171" priority="1183" stopIfTrue="1">
      <formula>AND(M27="X",#REF!=1)</formula>
    </cfRule>
    <cfRule type="expression" dxfId="1170" priority="1184" stopIfTrue="1">
      <formula>AND(M27="X",#REF!&gt;=2)</formula>
    </cfRule>
  </conditionalFormatting>
  <conditionalFormatting sqref="M27:M28 O27:O28">
    <cfRule type="expression" dxfId="1169" priority="1181" stopIfTrue="1">
      <formula>AND(M27="X",$D29=1)</formula>
    </cfRule>
    <cfRule type="expression" dxfId="1168" priority="1182" stopIfTrue="1">
      <formula>AND(M27="X",$D29&gt;=2)</formula>
    </cfRule>
  </conditionalFormatting>
  <conditionalFormatting sqref="M27:M28 O27:O28">
    <cfRule type="expression" dxfId="1167" priority="1179" stopIfTrue="1">
      <formula>AND(M27="X",$D29=1)</formula>
    </cfRule>
    <cfRule type="expression" dxfId="1166" priority="1180" stopIfTrue="1">
      <formula>AND(M27="X",$D29&gt;=2)</formula>
    </cfRule>
  </conditionalFormatting>
  <conditionalFormatting sqref="M27:M28 O27:O28">
    <cfRule type="expression" dxfId="1165" priority="1177" stopIfTrue="1">
      <formula>AND(M27="X",#REF!=1)</formula>
    </cfRule>
    <cfRule type="expression" dxfId="1164" priority="1178" stopIfTrue="1">
      <formula>AND(M27="X",#REF!&gt;=2)</formula>
    </cfRule>
  </conditionalFormatting>
  <conditionalFormatting sqref="M27:M28 O27:O28">
    <cfRule type="expression" dxfId="1163" priority="1175" stopIfTrue="1">
      <formula>AND(M27="X",$D29=1)</formula>
    </cfRule>
    <cfRule type="expression" dxfId="1162" priority="1176" stopIfTrue="1">
      <formula>AND(M27="X",$D29&gt;=2)</formula>
    </cfRule>
  </conditionalFormatting>
  <conditionalFormatting sqref="M27:M28 O27:O28">
    <cfRule type="expression" dxfId="1161" priority="1173" stopIfTrue="1">
      <formula>AND(M27="X",$D29=1)</formula>
    </cfRule>
    <cfRule type="expression" dxfId="1160" priority="1174" stopIfTrue="1">
      <formula>AND(M27="X",$D29&gt;=2)</formula>
    </cfRule>
  </conditionalFormatting>
  <conditionalFormatting sqref="M27:M28 O27:O28">
    <cfRule type="expression" dxfId="1159" priority="1171" stopIfTrue="1">
      <formula>AND(M27="X",#REF!=1)</formula>
    </cfRule>
    <cfRule type="expression" dxfId="1158" priority="1172" stopIfTrue="1">
      <formula>AND(M27="X",#REF!&gt;=2)</formula>
    </cfRule>
  </conditionalFormatting>
  <conditionalFormatting sqref="M27:M28 O27:O28">
    <cfRule type="expression" dxfId="1157" priority="1169" stopIfTrue="1">
      <formula>AND(M27="X",#REF!=1)</formula>
    </cfRule>
    <cfRule type="expression" dxfId="1156" priority="1170" stopIfTrue="1">
      <formula>AND(M27="X",#REF!&gt;=2)</formula>
    </cfRule>
  </conditionalFormatting>
  <conditionalFormatting sqref="M27:M28 O27:O28">
    <cfRule type="expression" dxfId="1155" priority="1167" stopIfTrue="1">
      <formula>AND(M27="X",$D29=1)</formula>
    </cfRule>
    <cfRule type="expression" dxfId="1154" priority="1168" stopIfTrue="1">
      <formula>AND(M27="X",$D29&gt;=2)</formula>
    </cfRule>
  </conditionalFormatting>
  <conditionalFormatting sqref="M27:M28 O27:O28">
    <cfRule type="expression" dxfId="1153" priority="1165" stopIfTrue="1">
      <formula>AND(M27="X",$D29=1)</formula>
    </cfRule>
    <cfRule type="expression" dxfId="1152" priority="1166" stopIfTrue="1">
      <formula>AND(M27="X",$D29&gt;=2)</formula>
    </cfRule>
  </conditionalFormatting>
  <conditionalFormatting sqref="M27:M28 O27:O28">
    <cfRule type="expression" dxfId="1151" priority="1163" stopIfTrue="1">
      <formula>AND(M27="X",#REF!=1)</formula>
    </cfRule>
    <cfRule type="expression" dxfId="1150" priority="1164" stopIfTrue="1">
      <formula>AND(M27="X",#REF!&gt;=2)</formula>
    </cfRule>
  </conditionalFormatting>
  <conditionalFormatting sqref="M27:M28 O27:O28">
    <cfRule type="expression" dxfId="1149" priority="1161" stopIfTrue="1">
      <formula>AND(M27="X",$D29=1)</formula>
    </cfRule>
    <cfRule type="expression" dxfId="1148" priority="1162" stopIfTrue="1">
      <formula>AND(M27="X",$D29&gt;=2)</formula>
    </cfRule>
  </conditionalFormatting>
  <conditionalFormatting sqref="M27:M28 O27:O28">
    <cfRule type="expression" dxfId="1147" priority="1159" stopIfTrue="1">
      <formula>AND(M27="X",$D29=1)</formula>
    </cfRule>
    <cfRule type="expression" dxfId="1146" priority="1160" stopIfTrue="1">
      <formula>AND(M27="X",$D29&gt;=2)</formula>
    </cfRule>
  </conditionalFormatting>
  <conditionalFormatting sqref="M27:M28 O27:O28">
    <cfRule type="expression" dxfId="1145" priority="1157" stopIfTrue="1">
      <formula>AND(M27="X",#REF!=1)</formula>
    </cfRule>
    <cfRule type="expression" dxfId="1144" priority="1158" stopIfTrue="1">
      <formula>AND(M27="X",#REF!&gt;=2)</formula>
    </cfRule>
  </conditionalFormatting>
  <conditionalFormatting sqref="M27:M28 O27:O28">
    <cfRule type="expression" dxfId="1143" priority="1155" stopIfTrue="1">
      <formula>AND(M27="X",$D29=1)</formula>
    </cfRule>
    <cfRule type="expression" dxfId="1142" priority="1156" stopIfTrue="1">
      <formula>AND(M27="X",$D29&gt;=2)</formula>
    </cfRule>
  </conditionalFormatting>
  <conditionalFormatting sqref="M27:M28 O27:O28">
    <cfRule type="expression" dxfId="1141" priority="1153" stopIfTrue="1">
      <formula>AND(M27="X",$D29=1)</formula>
    </cfRule>
    <cfRule type="expression" dxfId="1140" priority="1154" stopIfTrue="1">
      <formula>AND(M27="X",$D29&gt;=2)</formula>
    </cfRule>
  </conditionalFormatting>
  <conditionalFormatting sqref="M27:M28 O27:O28">
    <cfRule type="expression" dxfId="1139" priority="1151" stopIfTrue="1">
      <formula>AND(M27="X",#REF!=1)</formula>
    </cfRule>
    <cfRule type="expression" dxfId="1138" priority="1152" stopIfTrue="1">
      <formula>AND(M27="X",#REF!&gt;=2)</formula>
    </cfRule>
  </conditionalFormatting>
  <conditionalFormatting sqref="M27:M28 O27:O28">
    <cfRule type="expression" dxfId="1137" priority="1149" stopIfTrue="1">
      <formula>AND(M27="X",$D29=1)</formula>
    </cfRule>
    <cfRule type="expression" dxfId="1136" priority="1150" stopIfTrue="1">
      <formula>AND(M27="X",$D29&gt;=2)</formula>
    </cfRule>
  </conditionalFormatting>
  <conditionalFormatting sqref="M27:M28 O27:O28">
    <cfRule type="expression" dxfId="1135" priority="1147" stopIfTrue="1">
      <formula>AND(M27="X",$D29=1)</formula>
    </cfRule>
    <cfRule type="expression" dxfId="1134" priority="1148" stopIfTrue="1">
      <formula>AND(M27="X",$D29&gt;=2)</formula>
    </cfRule>
  </conditionalFormatting>
  <conditionalFormatting sqref="M27:M28 O27:O28">
    <cfRule type="expression" dxfId="1133" priority="1145" stopIfTrue="1">
      <formula>AND(M27="X",#REF!=1)</formula>
    </cfRule>
    <cfRule type="expression" dxfId="1132" priority="1146" stopIfTrue="1">
      <formula>AND(M27="X",#REF!&gt;=2)</formula>
    </cfRule>
  </conditionalFormatting>
  <conditionalFormatting sqref="M27:M28 O27:O28">
    <cfRule type="expression" dxfId="1131" priority="1143" stopIfTrue="1">
      <formula>AND(M27="X",#REF!=1)</formula>
    </cfRule>
    <cfRule type="expression" dxfId="1130" priority="1144" stopIfTrue="1">
      <formula>AND(M27="X",#REF!&gt;=2)</formula>
    </cfRule>
  </conditionalFormatting>
  <conditionalFormatting sqref="M27:M28 O27:O28">
    <cfRule type="expression" dxfId="1129" priority="1141" stopIfTrue="1">
      <formula>AND(M27="X",$D29=1)</formula>
    </cfRule>
    <cfRule type="expression" dxfId="1128" priority="1142" stopIfTrue="1">
      <formula>AND(M27="X",$D29&gt;=2)</formula>
    </cfRule>
  </conditionalFormatting>
  <conditionalFormatting sqref="M27:M28 O27:O28">
    <cfRule type="expression" dxfId="1127" priority="1139" stopIfTrue="1">
      <formula>AND(M27="X",$D29=1)</formula>
    </cfRule>
    <cfRule type="expression" dxfId="1126" priority="1140" stopIfTrue="1">
      <formula>AND(M27="X",$D29&gt;=2)</formula>
    </cfRule>
  </conditionalFormatting>
  <conditionalFormatting sqref="M27:M28 O27:O28">
    <cfRule type="expression" dxfId="1125" priority="1137" stopIfTrue="1">
      <formula>AND(M27="X",#REF!=1)</formula>
    </cfRule>
    <cfRule type="expression" dxfId="1124" priority="1138" stopIfTrue="1">
      <formula>AND(M27="X",#REF!&gt;=2)</formula>
    </cfRule>
  </conditionalFormatting>
  <conditionalFormatting sqref="M27:M28 O27:O28">
    <cfRule type="expression" dxfId="1123" priority="1135" stopIfTrue="1">
      <formula>AND(M27="X",$D29=1)</formula>
    </cfRule>
    <cfRule type="expression" dxfId="1122" priority="1136" stopIfTrue="1">
      <formula>AND(M27="X",$D29&gt;=2)</formula>
    </cfRule>
  </conditionalFormatting>
  <conditionalFormatting sqref="M27:M28 O27:O28">
    <cfRule type="expression" dxfId="1121" priority="1133" stopIfTrue="1">
      <formula>AND(M27="X",$D29=1)</formula>
    </cfRule>
    <cfRule type="expression" dxfId="1120" priority="1134" stopIfTrue="1">
      <formula>AND(M27="X",$D29&gt;=2)</formula>
    </cfRule>
  </conditionalFormatting>
  <conditionalFormatting sqref="M27:M28 O27:O28">
    <cfRule type="expression" dxfId="1119" priority="1131" stopIfTrue="1">
      <formula>AND(M27="X",#REF!=1)</formula>
    </cfRule>
    <cfRule type="expression" dxfId="1118" priority="1132" stopIfTrue="1">
      <formula>AND(M27="X",#REF!&gt;=2)</formula>
    </cfRule>
  </conditionalFormatting>
  <conditionalFormatting sqref="M27:M28 O27:O28">
    <cfRule type="expression" dxfId="1117" priority="1129" stopIfTrue="1">
      <formula>AND(M27="X",$D29=1)</formula>
    </cfRule>
    <cfRule type="expression" dxfId="1116" priority="1130" stopIfTrue="1">
      <formula>AND(M27="X",$D29&gt;=2)</formula>
    </cfRule>
  </conditionalFormatting>
  <conditionalFormatting sqref="M27:M28 O27:O28">
    <cfRule type="expression" dxfId="1115" priority="1127" stopIfTrue="1">
      <formula>AND(M27="X",$D29=1)</formula>
    </cfRule>
    <cfRule type="expression" dxfId="1114" priority="1128" stopIfTrue="1">
      <formula>AND(M27="X",$D29&gt;=2)</formula>
    </cfRule>
  </conditionalFormatting>
  <conditionalFormatting sqref="M27:M28 O27:O28">
    <cfRule type="expression" dxfId="1113" priority="1125" stopIfTrue="1">
      <formula>AND(M27="X",#REF!=1)</formula>
    </cfRule>
    <cfRule type="expression" dxfId="1112" priority="1126" stopIfTrue="1">
      <formula>AND(M27="X",#REF!&gt;=2)</formula>
    </cfRule>
  </conditionalFormatting>
  <conditionalFormatting sqref="M27:M28 O27:O28">
    <cfRule type="expression" dxfId="1111" priority="1123" stopIfTrue="1">
      <formula>AND(M27="X",$D29=1)</formula>
    </cfRule>
    <cfRule type="expression" dxfId="1110" priority="1124" stopIfTrue="1">
      <formula>AND(M27="X",$D29&gt;=2)</formula>
    </cfRule>
  </conditionalFormatting>
  <conditionalFormatting sqref="M27:M28 O27:O28">
    <cfRule type="expression" dxfId="1109" priority="1121" stopIfTrue="1">
      <formula>AND(M27="X",$D29=1)</formula>
    </cfRule>
    <cfRule type="expression" dxfId="1108" priority="1122" stopIfTrue="1">
      <formula>AND(M27="X",$D29&gt;=2)</formula>
    </cfRule>
  </conditionalFormatting>
  <conditionalFormatting sqref="Q28:S28 R27:S27">
    <cfRule type="expression" dxfId="1107" priority="1119" stopIfTrue="1">
      <formula>AND(Q27="X",#REF!=1)</formula>
    </cfRule>
    <cfRule type="expression" dxfId="1106" priority="1120" stopIfTrue="1">
      <formula>AND(Q27="X",#REF!&gt;=2)</formula>
    </cfRule>
  </conditionalFormatting>
  <conditionalFormatting sqref="Q28:S28 R27:S27">
    <cfRule type="expression" dxfId="1105" priority="1117" stopIfTrue="1">
      <formula>AND(Q27="X",#REF!=1)</formula>
    </cfRule>
    <cfRule type="expression" dxfId="1104" priority="1118" stopIfTrue="1">
      <formula>AND(Q27="X",#REF!&gt;=2)</formula>
    </cfRule>
  </conditionalFormatting>
  <conditionalFormatting sqref="Q28:S28 R27:S27">
    <cfRule type="expression" dxfId="1103" priority="1115" stopIfTrue="1">
      <formula>AND(Q27="X",$D29=1)</formula>
    </cfRule>
    <cfRule type="expression" dxfId="1102" priority="1116" stopIfTrue="1">
      <formula>AND(Q27="X",$D29&gt;=2)</formula>
    </cfRule>
  </conditionalFormatting>
  <conditionalFormatting sqref="Q28:S28 R27:S27">
    <cfRule type="expression" dxfId="1101" priority="1113" stopIfTrue="1">
      <formula>AND(Q27="X",$D29=1)</formula>
    </cfRule>
    <cfRule type="expression" dxfId="1100" priority="1114" stopIfTrue="1">
      <formula>AND(Q27="X",$D29&gt;=2)</formula>
    </cfRule>
  </conditionalFormatting>
  <conditionalFormatting sqref="Q28:S28 R27:S27">
    <cfRule type="expression" dxfId="1099" priority="1111" stopIfTrue="1">
      <formula>AND(Q27="X",#REF!=1)</formula>
    </cfRule>
    <cfRule type="expression" dxfId="1098" priority="1112" stopIfTrue="1">
      <formula>AND(Q27="X",#REF!&gt;=2)</formula>
    </cfRule>
  </conditionalFormatting>
  <conditionalFormatting sqref="Q28:S28 R27:S27">
    <cfRule type="expression" dxfId="1097" priority="1109" stopIfTrue="1">
      <formula>AND(Q27="X",$D29=1)</formula>
    </cfRule>
    <cfRule type="expression" dxfId="1096" priority="1110" stopIfTrue="1">
      <formula>AND(Q27="X",$D29&gt;=2)</formula>
    </cfRule>
  </conditionalFormatting>
  <conditionalFormatting sqref="Q28:S28 R27:S27">
    <cfRule type="expression" dxfId="1095" priority="1107" stopIfTrue="1">
      <formula>AND(Q27="X",$D29=1)</formula>
    </cfRule>
    <cfRule type="expression" dxfId="1094" priority="1108" stopIfTrue="1">
      <formula>AND(Q27="X",$D29&gt;=2)</formula>
    </cfRule>
  </conditionalFormatting>
  <conditionalFormatting sqref="Q28:S28 R27:S27">
    <cfRule type="expression" dxfId="1093" priority="1105" stopIfTrue="1">
      <formula>AND(Q27="X",#REF!=1)</formula>
    </cfRule>
    <cfRule type="expression" dxfId="1092" priority="1106" stopIfTrue="1">
      <formula>AND(Q27="X",#REF!&gt;=2)</formula>
    </cfRule>
  </conditionalFormatting>
  <conditionalFormatting sqref="Q28:S28 R27:S27">
    <cfRule type="expression" dxfId="1091" priority="1103" stopIfTrue="1">
      <formula>AND(Q27="X",$D29=1)</formula>
    </cfRule>
    <cfRule type="expression" dxfId="1090" priority="1104" stopIfTrue="1">
      <formula>AND(Q27="X",$D29&gt;=2)</formula>
    </cfRule>
  </conditionalFormatting>
  <conditionalFormatting sqref="Q28:S28 R27:S27">
    <cfRule type="expression" dxfId="1089" priority="1101" stopIfTrue="1">
      <formula>AND(Q27="X",$D29=1)</formula>
    </cfRule>
    <cfRule type="expression" dxfId="1088" priority="1102" stopIfTrue="1">
      <formula>AND(Q27="X",$D29&gt;=2)</formula>
    </cfRule>
  </conditionalFormatting>
  <conditionalFormatting sqref="Q28:S28 R27:S27">
    <cfRule type="expression" dxfId="1087" priority="1099" stopIfTrue="1">
      <formula>AND(Q27="X",#REF!=1)</formula>
    </cfRule>
    <cfRule type="expression" dxfId="1086" priority="1100" stopIfTrue="1">
      <formula>AND(Q27="X",#REF!&gt;=2)</formula>
    </cfRule>
  </conditionalFormatting>
  <conditionalFormatting sqref="Q28:S28 R27:S27">
    <cfRule type="expression" dxfId="1085" priority="1097" stopIfTrue="1">
      <formula>AND(Q27="X",$D29=1)</formula>
    </cfRule>
    <cfRule type="expression" dxfId="1084" priority="1098" stopIfTrue="1">
      <formula>AND(Q27="X",$D29&gt;=2)</formula>
    </cfRule>
  </conditionalFormatting>
  <conditionalFormatting sqref="Q28:S28 R27:S27">
    <cfRule type="expression" dxfId="1083" priority="1095" stopIfTrue="1">
      <formula>AND(Q27="X",$D29=1)</formula>
    </cfRule>
    <cfRule type="expression" dxfId="1082" priority="1096" stopIfTrue="1">
      <formula>AND(Q27="X",$D29&gt;=2)</formula>
    </cfRule>
  </conditionalFormatting>
  <conditionalFormatting sqref="Q28:S28 R27:S27">
    <cfRule type="expression" dxfId="1081" priority="1093" stopIfTrue="1">
      <formula>AND(Q27="X",#REF!=1)</formula>
    </cfRule>
    <cfRule type="expression" dxfId="1080" priority="1094" stopIfTrue="1">
      <formula>AND(Q27="X",#REF!&gt;=2)</formula>
    </cfRule>
  </conditionalFormatting>
  <conditionalFormatting sqref="Q28:S28 R27:S27">
    <cfRule type="expression" dxfId="1079" priority="1091" stopIfTrue="1">
      <formula>AND(Q27="X",#REF!=1)</formula>
    </cfRule>
    <cfRule type="expression" dxfId="1078" priority="1092" stopIfTrue="1">
      <formula>AND(Q27="X",#REF!&gt;=2)</formula>
    </cfRule>
  </conditionalFormatting>
  <conditionalFormatting sqref="Q28:S28 R27:S27">
    <cfRule type="expression" dxfId="1077" priority="1089" stopIfTrue="1">
      <formula>AND(Q27="X",$D29=1)</formula>
    </cfRule>
    <cfRule type="expression" dxfId="1076" priority="1090" stopIfTrue="1">
      <formula>AND(Q27="X",$D29&gt;=2)</formula>
    </cfRule>
  </conditionalFormatting>
  <conditionalFormatting sqref="Q28:S28 R27:S27">
    <cfRule type="expression" dxfId="1075" priority="1087" stopIfTrue="1">
      <formula>AND(Q27="X",$D29=1)</formula>
    </cfRule>
    <cfRule type="expression" dxfId="1074" priority="1088" stopIfTrue="1">
      <formula>AND(Q27="X",$D29&gt;=2)</formula>
    </cfRule>
  </conditionalFormatting>
  <conditionalFormatting sqref="Q28:S28 R27:S27">
    <cfRule type="expression" dxfId="1073" priority="1085" stopIfTrue="1">
      <formula>AND(Q27="X",#REF!=1)</formula>
    </cfRule>
    <cfRule type="expression" dxfId="1072" priority="1086" stopIfTrue="1">
      <formula>AND(Q27="X",#REF!&gt;=2)</formula>
    </cfRule>
  </conditionalFormatting>
  <conditionalFormatting sqref="Q28:S28 R27:S27">
    <cfRule type="expression" dxfId="1071" priority="1083" stopIfTrue="1">
      <formula>AND(Q27="X",$D29=1)</formula>
    </cfRule>
    <cfRule type="expression" dxfId="1070" priority="1084" stopIfTrue="1">
      <formula>AND(Q27="X",$D29&gt;=2)</formula>
    </cfRule>
  </conditionalFormatting>
  <conditionalFormatting sqref="Q28:S28 R27:S27">
    <cfRule type="expression" dxfId="1069" priority="1081" stopIfTrue="1">
      <formula>AND(Q27="X",$D29=1)</formula>
    </cfRule>
    <cfRule type="expression" dxfId="1068" priority="1082" stopIfTrue="1">
      <formula>AND(Q27="X",$D29&gt;=2)</formula>
    </cfRule>
  </conditionalFormatting>
  <conditionalFormatting sqref="Q28:S28 R27:S27">
    <cfRule type="expression" dxfId="1067" priority="1079" stopIfTrue="1">
      <formula>AND(Q27="X",#REF!=1)</formula>
    </cfRule>
    <cfRule type="expression" dxfId="1066" priority="1080" stopIfTrue="1">
      <formula>AND(Q27="X",#REF!&gt;=2)</formula>
    </cfRule>
  </conditionalFormatting>
  <conditionalFormatting sqref="Q28:S28 R27:S27">
    <cfRule type="expression" dxfId="1065" priority="1077" stopIfTrue="1">
      <formula>AND(Q27="X",$D29=1)</formula>
    </cfRule>
    <cfRule type="expression" dxfId="1064" priority="1078" stopIfTrue="1">
      <formula>AND(Q27="X",$D29&gt;=2)</formula>
    </cfRule>
  </conditionalFormatting>
  <conditionalFormatting sqref="Q28:S28 R27:S27">
    <cfRule type="expression" dxfId="1063" priority="1075" stopIfTrue="1">
      <formula>AND(Q27="X",$D29=1)</formula>
    </cfRule>
    <cfRule type="expression" dxfId="1062" priority="1076" stopIfTrue="1">
      <formula>AND(Q27="X",$D29&gt;=2)</formula>
    </cfRule>
  </conditionalFormatting>
  <conditionalFormatting sqref="Q28:S28 R27:S27">
    <cfRule type="expression" dxfId="1061" priority="1073" stopIfTrue="1">
      <formula>AND(Q27="X",#REF!=1)</formula>
    </cfRule>
    <cfRule type="expression" dxfId="1060" priority="1074" stopIfTrue="1">
      <formula>AND(Q27="X",#REF!&gt;=2)</formula>
    </cfRule>
  </conditionalFormatting>
  <conditionalFormatting sqref="Q28:S28 R27:S27">
    <cfRule type="expression" dxfId="1059" priority="1071" stopIfTrue="1">
      <formula>AND(Q27="X",$D29=1)</formula>
    </cfRule>
    <cfRule type="expression" dxfId="1058" priority="1072" stopIfTrue="1">
      <formula>AND(Q27="X",$D29&gt;=2)</formula>
    </cfRule>
  </conditionalFormatting>
  <conditionalFormatting sqref="Q28:S28 R27:S27">
    <cfRule type="expression" dxfId="1057" priority="1069" stopIfTrue="1">
      <formula>AND(Q27="X",$D29=1)</formula>
    </cfRule>
    <cfRule type="expression" dxfId="1056" priority="1070" stopIfTrue="1">
      <formula>AND(Q27="X",$D29&gt;=2)</formula>
    </cfRule>
  </conditionalFormatting>
  <conditionalFormatting sqref="Q28:S28 R27:S27">
    <cfRule type="expression" dxfId="1055" priority="1067" stopIfTrue="1">
      <formula>AND(Q27="X",#REF!=1)</formula>
    </cfRule>
    <cfRule type="expression" dxfId="1054" priority="1068" stopIfTrue="1">
      <formula>AND(Q27="X",#REF!&gt;=2)</formula>
    </cfRule>
  </conditionalFormatting>
  <conditionalFormatting sqref="Q28:S28 R27:S27">
    <cfRule type="expression" dxfId="1053" priority="1065" stopIfTrue="1">
      <formula>AND(Q27="X",#REF!=1)</formula>
    </cfRule>
    <cfRule type="expression" dxfId="1052" priority="1066" stopIfTrue="1">
      <formula>AND(Q27="X",#REF!&gt;=2)</formula>
    </cfRule>
  </conditionalFormatting>
  <conditionalFormatting sqref="Q28:S28 R27:S27">
    <cfRule type="expression" dxfId="1051" priority="1063" stopIfTrue="1">
      <formula>AND(Q27="X",$D29=1)</formula>
    </cfRule>
    <cfRule type="expression" dxfId="1050" priority="1064" stopIfTrue="1">
      <formula>AND(Q27="X",$D29&gt;=2)</formula>
    </cfRule>
  </conditionalFormatting>
  <conditionalFormatting sqref="Q28:S28 R27:S27">
    <cfRule type="expression" dxfId="1049" priority="1061" stopIfTrue="1">
      <formula>AND(Q27="X",$D29=1)</formula>
    </cfRule>
    <cfRule type="expression" dxfId="1048" priority="1062" stopIfTrue="1">
      <formula>AND(Q27="X",$D29&gt;=2)</formula>
    </cfRule>
  </conditionalFormatting>
  <conditionalFormatting sqref="Q28:S28 R27:S27">
    <cfRule type="expression" dxfId="1047" priority="1059" stopIfTrue="1">
      <formula>AND(Q27="X",#REF!=1)</formula>
    </cfRule>
    <cfRule type="expression" dxfId="1046" priority="1060" stopIfTrue="1">
      <formula>AND(Q27="X",#REF!&gt;=2)</formula>
    </cfRule>
  </conditionalFormatting>
  <conditionalFormatting sqref="Q28:S28 R27:S27">
    <cfRule type="expression" dxfId="1045" priority="1057" stopIfTrue="1">
      <formula>AND(Q27="X",$D29=1)</formula>
    </cfRule>
    <cfRule type="expression" dxfId="1044" priority="1058" stopIfTrue="1">
      <formula>AND(Q27="X",$D29&gt;=2)</formula>
    </cfRule>
  </conditionalFormatting>
  <conditionalFormatting sqref="Q28:S28 R27:S27">
    <cfRule type="expression" dxfId="1043" priority="1055" stopIfTrue="1">
      <formula>AND(Q27="X",$D29=1)</formula>
    </cfRule>
    <cfRule type="expression" dxfId="1042" priority="1056" stopIfTrue="1">
      <formula>AND(Q27="X",$D29&gt;=2)</formula>
    </cfRule>
  </conditionalFormatting>
  <conditionalFormatting sqref="Q28:S28 R27:S27">
    <cfRule type="expression" dxfId="1041" priority="1053" stopIfTrue="1">
      <formula>AND(Q27="X",#REF!=1)</formula>
    </cfRule>
    <cfRule type="expression" dxfId="1040" priority="1054" stopIfTrue="1">
      <formula>AND(Q27="X",#REF!&gt;=2)</formula>
    </cfRule>
  </conditionalFormatting>
  <conditionalFormatting sqref="Q28:S28 R27:S27">
    <cfRule type="expression" dxfId="1039" priority="1051" stopIfTrue="1">
      <formula>AND(Q27="X",$D29=1)</formula>
    </cfRule>
    <cfRule type="expression" dxfId="1038" priority="1052" stopIfTrue="1">
      <formula>AND(Q27="X",$D29&gt;=2)</formula>
    </cfRule>
  </conditionalFormatting>
  <conditionalFormatting sqref="Q28:S28 R27:S27">
    <cfRule type="expression" dxfId="1037" priority="1049" stopIfTrue="1">
      <formula>AND(Q27="X",$D29=1)</formula>
    </cfRule>
    <cfRule type="expression" dxfId="1036" priority="1050" stopIfTrue="1">
      <formula>AND(Q27="X",$D29&gt;=2)</formula>
    </cfRule>
  </conditionalFormatting>
  <conditionalFormatting sqref="Q28:S28 R27:S27">
    <cfRule type="expression" dxfId="1035" priority="1047" stopIfTrue="1">
      <formula>AND(Q27="X",#REF!=1)</formula>
    </cfRule>
    <cfRule type="expression" dxfId="1034" priority="1048" stopIfTrue="1">
      <formula>AND(Q27="X",#REF!&gt;=2)</formula>
    </cfRule>
  </conditionalFormatting>
  <conditionalFormatting sqref="Q28:S28 R27:S27">
    <cfRule type="expression" dxfId="1033" priority="1045" stopIfTrue="1">
      <formula>AND(Q27="X",$D29=1)</formula>
    </cfRule>
    <cfRule type="expression" dxfId="1032" priority="1046" stopIfTrue="1">
      <formula>AND(Q27="X",$D29&gt;=2)</formula>
    </cfRule>
  </conditionalFormatting>
  <conditionalFormatting sqref="Q28:S28 R27:S27">
    <cfRule type="expression" dxfId="1031" priority="1043" stopIfTrue="1">
      <formula>AND(Q27="X",$D29=1)</formula>
    </cfRule>
    <cfRule type="expression" dxfId="1030" priority="1044" stopIfTrue="1">
      <formula>AND(Q27="X",$D29&gt;=2)</formula>
    </cfRule>
  </conditionalFormatting>
  <conditionalFormatting sqref="Q28:S28 R27:S27">
    <cfRule type="expression" dxfId="1029" priority="1041" stopIfTrue="1">
      <formula>AND(Q27="X",#REF!=1)</formula>
    </cfRule>
    <cfRule type="expression" dxfId="1028" priority="1042" stopIfTrue="1">
      <formula>AND(Q27="X",#REF!&gt;=2)</formula>
    </cfRule>
  </conditionalFormatting>
  <conditionalFormatting sqref="Q28:S28 R27:S27">
    <cfRule type="expression" dxfId="1027" priority="1039" stopIfTrue="1">
      <formula>AND(Q27="X",#REF!=1)</formula>
    </cfRule>
    <cfRule type="expression" dxfId="1026" priority="1040" stopIfTrue="1">
      <formula>AND(Q27="X",#REF!&gt;=2)</formula>
    </cfRule>
  </conditionalFormatting>
  <conditionalFormatting sqref="Q28:S28 R27:S27">
    <cfRule type="expression" dxfId="1025" priority="1037" stopIfTrue="1">
      <formula>AND(Q27="X",$D29=1)</formula>
    </cfRule>
    <cfRule type="expression" dxfId="1024" priority="1038" stopIfTrue="1">
      <formula>AND(Q27="X",$D29&gt;=2)</formula>
    </cfRule>
  </conditionalFormatting>
  <conditionalFormatting sqref="Q28:S28 R27:S27">
    <cfRule type="expression" dxfId="1023" priority="1035" stopIfTrue="1">
      <formula>AND(Q27="X",$D29=1)</formula>
    </cfRule>
    <cfRule type="expression" dxfId="1022" priority="1036" stopIfTrue="1">
      <formula>AND(Q27="X",$D29&gt;=2)</formula>
    </cfRule>
  </conditionalFormatting>
  <conditionalFormatting sqref="Q28:S28 R27:S27">
    <cfRule type="expression" dxfId="1021" priority="1033" stopIfTrue="1">
      <formula>AND(Q27="X",#REF!=1)</formula>
    </cfRule>
    <cfRule type="expression" dxfId="1020" priority="1034" stopIfTrue="1">
      <formula>AND(Q27="X",#REF!&gt;=2)</formula>
    </cfRule>
  </conditionalFormatting>
  <conditionalFormatting sqref="Q28:S28 R27:S27">
    <cfRule type="expression" dxfId="1019" priority="1031" stopIfTrue="1">
      <formula>AND(Q27="X",$D29=1)</formula>
    </cfRule>
    <cfRule type="expression" dxfId="1018" priority="1032" stopIfTrue="1">
      <formula>AND(Q27="X",$D29&gt;=2)</formula>
    </cfRule>
  </conditionalFormatting>
  <conditionalFormatting sqref="Q28:S28 R27:S27">
    <cfRule type="expression" dxfId="1017" priority="1029" stopIfTrue="1">
      <formula>AND(Q27="X",$D29=1)</formula>
    </cfRule>
    <cfRule type="expression" dxfId="1016" priority="1030" stopIfTrue="1">
      <formula>AND(Q27="X",$D29&gt;=2)</formula>
    </cfRule>
  </conditionalFormatting>
  <conditionalFormatting sqref="Q28:S28 R27:S27">
    <cfRule type="expression" dxfId="1015" priority="1027" stopIfTrue="1">
      <formula>AND(Q27="X",#REF!=1)</formula>
    </cfRule>
    <cfRule type="expression" dxfId="1014" priority="1028" stopIfTrue="1">
      <formula>AND(Q27="X",#REF!&gt;=2)</formula>
    </cfRule>
  </conditionalFormatting>
  <conditionalFormatting sqref="Q28:S28 R27:S27">
    <cfRule type="expression" dxfId="1013" priority="1025" stopIfTrue="1">
      <formula>AND(Q27="X",$D29=1)</formula>
    </cfRule>
    <cfRule type="expression" dxfId="1012" priority="1026" stopIfTrue="1">
      <formula>AND(Q27="X",$D29&gt;=2)</formula>
    </cfRule>
  </conditionalFormatting>
  <conditionalFormatting sqref="Q28:S28 R27:S27">
    <cfRule type="expression" dxfId="1011" priority="1023" stopIfTrue="1">
      <formula>AND(Q27="X",$D29=1)</formula>
    </cfRule>
    <cfRule type="expression" dxfId="1010" priority="1024" stopIfTrue="1">
      <formula>AND(Q27="X",$D29&gt;=2)</formula>
    </cfRule>
  </conditionalFormatting>
  <conditionalFormatting sqref="Q28:S28 R27:S27">
    <cfRule type="expression" dxfId="1009" priority="1021" stopIfTrue="1">
      <formula>AND(Q27="X",#REF!=1)</formula>
    </cfRule>
    <cfRule type="expression" dxfId="1008" priority="1022" stopIfTrue="1">
      <formula>AND(Q27="X",#REF!&gt;=2)</formula>
    </cfRule>
  </conditionalFormatting>
  <conditionalFormatting sqref="Q28:S28 R27:S27">
    <cfRule type="expression" dxfId="1007" priority="1019" stopIfTrue="1">
      <formula>AND(Q27="X",$D29=1)</formula>
    </cfRule>
    <cfRule type="expression" dxfId="1006" priority="1020" stopIfTrue="1">
      <formula>AND(Q27="X",$D29&gt;=2)</formula>
    </cfRule>
  </conditionalFormatting>
  <conditionalFormatting sqref="Q28:S28 R27:S27">
    <cfRule type="expression" dxfId="1005" priority="1017" stopIfTrue="1">
      <formula>AND(Q27="X",$D29=1)</formula>
    </cfRule>
    <cfRule type="expression" dxfId="1004" priority="1018" stopIfTrue="1">
      <formula>AND(Q27="X",$D29&gt;=2)</formula>
    </cfRule>
  </conditionalFormatting>
  <conditionalFormatting sqref="Q28:S28 R27:S27">
    <cfRule type="expression" dxfId="1003" priority="1015" stopIfTrue="1">
      <formula>AND(Q27="X",#REF!=1)</formula>
    </cfRule>
    <cfRule type="expression" dxfId="1002" priority="1016" stopIfTrue="1">
      <formula>AND(Q27="X",#REF!&gt;=2)</formula>
    </cfRule>
  </conditionalFormatting>
  <conditionalFormatting sqref="Q28:S28 R27:S27">
    <cfRule type="expression" dxfId="1001" priority="1013" stopIfTrue="1">
      <formula>AND(Q27="X",#REF!=1)</formula>
    </cfRule>
    <cfRule type="expression" dxfId="1000" priority="1014" stopIfTrue="1">
      <formula>AND(Q27="X",#REF!&gt;=2)</formula>
    </cfRule>
  </conditionalFormatting>
  <conditionalFormatting sqref="Q28:S28 R27:S27">
    <cfRule type="expression" dxfId="999" priority="1011" stopIfTrue="1">
      <formula>AND(Q27="X",$D29=1)</formula>
    </cfRule>
    <cfRule type="expression" dxfId="998" priority="1012" stopIfTrue="1">
      <formula>AND(Q27="X",$D29&gt;=2)</formula>
    </cfRule>
  </conditionalFormatting>
  <conditionalFormatting sqref="Q28:S28 R27:S27">
    <cfRule type="expression" dxfId="997" priority="1009" stopIfTrue="1">
      <formula>AND(Q27="X",$D29=1)</formula>
    </cfRule>
    <cfRule type="expression" dxfId="996" priority="1010" stopIfTrue="1">
      <formula>AND(Q27="X",$D29&gt;=2)</formula>
    </cfRule>
  </conditionalFormatting>
  <conditionalFormatting sqref="Q28:S28 R27:S27">
    <cfRule type="expression" dxfId="995" priority="1007" stopIfTrue="1">
      <formula>AND(Q27="X",#REF!=1)</formula>
    </cfRule>
    <cfRule type="expression" dxfId="994" priority="1008" stopIfTrue="1">
      <formula>AND(Q27="X",#REF!&gt;=2)</formula>
    </cfRule>
  </conditionalFormatting>
  <conditionalFormatting sqref="Q28:S28 R27:S27">
    <cfRule type="expression" dxfId="993" priority="1003" stopIfTrue="1">
      <formula>AND(Q27="X",$D29=1)</formula>
    </cfRule>
    <cfRule type="expression" dxfId="992" priority="1004" stopIfTrue="1">
      <formula>AND(Q27="X",$D29&gt;=2)</formula>
    </cfRule>
  </conditionalFormatting>
  <conditionalFormatting sqref="Q28:S28 R27:S27">
    <cfRule type="expression" dxfId="991" priority="1001" stopIfTrue="1">
      <formula>AND(Q27="X",#REF!=1)</formula>
    </cfRule>
    <cfRule type="expression" dxfId="990" priority="1002" stopIfTrue="1">
      <formula>AND(Q27="X",#REF!&gt;=2)</formula>
    </cfRule>
  </conditionalFormatting>
  <conditionalFormatting sqref="Q28:S28 R27:S27">
    <cfRule type="expression" dxfId="989" priority="997" stopIfTrue="1">
      <formula>AND(Q27="X",$D29=1)</formula>
    </cfRule>
    <cfRule type="expression" dxfId="988" priority="998" stopIfTrue="1">
      <formula>AND(Q27="X",$D29&gt;=2)</formula>
    </cfRule>
  </conditionalFormatting>
  <conditionalFormatting sqref="Q28:S28 R27:S27">
    <cfRule type="expression" dxfId="987" priority="995" stopIfTrue="1">
      <formula>AND(Q27="X",#REF!=1)</formula>
    </cfRule>
    <cfRule type="expression" dxfId="986" priority="996" stopIfTrue="1">
      <formula>AND(Q27="X",#REF!&gt;=2)</formula>
    </cfRule>
  </conditionalFormatting>
  <conditionalFormatting sqref="Q28:S28 R27:S27">
    <cfRule type="expression" dxfId="985" priority="991" stopIfTrue="1">
      <formula>AND(Q27="X",$D29=1)</formula>
    </cfRule>
    <cfRule type="expression" dxfId="984" priority="992" stopIfTrue="1">
      <formula>AND(Q27="X",$D29&gt;=2)</formula>
    </cfRule>
  </conditionalFormatting>
  <conditionalFormatting sqref="Q28:S28 R27:S27">
    <cfRule type="expression" dxfId="983" priority="989" stopIfTrue="1">
      <formula>AND(Q27="X",#REF!=1)</formula>
    </cfRule>
    <cfRule type="expression" dxfId="982" priority="990" stopIfTrue="1">
      <formula>AND(Q27="X",#REF!&gt;=2)</formula>
    </cfRule>
  </conditionalFormatting>
  <conditionalFormatting sqref="Q28:S28 R27:S27">
    <cfRule type="expression" dxfId="981" priority="987" stopIfTrue="1">
      <formula>AND(Q27="X",#REF!=1)</formula>
    </cfRule>
    <cfRule type="expression" dxfId="980" priority="988" stopIfTrue="1">
      <formula>AND(Q27="X",#REF!&gt;=2)</formula>
    </cfRule>
  </conditionalFormatting>
  <conditionalFormatting sqref="Q28:S28 R27:S27">
    <cfRule type="expression" dxfId="979" priority="985" stopIfTrue="1">
      <formula>AND(Q27="X",$D29=1)</formula>
    </cfRule>
    <cfRule type="expression" dxfId="978" priority="986" stopIfTrue="1">
      <formula>AND(Q27="X",$D29&gt;=2)</formula>
    </cfRule>
  </conditionalFormatting>
  <conditionalFormatting sqref="Q28:S28 R27:S27">
    <cfRule type="expression" dxfId="977" priority="983" stopIfTrue="1">
      <formula>AND(Q27="X",$D29=1)</formula>
    </cfRule>
    <cfRule type="expression" dxfId="976" priority="984" stopIfTrue="1">
      <formula>AND(Q27="X",$D29&gt;=2)</formula>
    </cfRule>
  </conditionalFormatting>
  <conditionalFormatting sqref="Q28:S28 R27:S27">
    <cfRule type="expression" dxfId="975" priority="981" stopIfTrue="1">
      <formula>AND(Q27="X",#REF!=1)</formula>
    </cfRule>
    <cfRule type="expression" dxfId="974" priority="982" stopIfTrue="1">
      <formula>AND(Q27="X",#REF!&gt;=2)</formula>
    </cfRule>
  </conditionalFormatting>
  <conditionalFormatting sqref="Q28:S28 R27:S27">
    <cfRule type="expression" dxfId="973" priority="977" stopIfTrue="1">
      <formula>AND(Q27="X",$D29=1)</formula>
    </cfRule>
    <cfRule type="expression" dxfId="972" priority="978" stopIfTrue="1">
      <formula>AND(Q27="X",$D29&gt;=2)</formula>
    </cfRule>
  </conditionalFormatting>
  <conditionalFormatting sqref="Q28:S28 R27:S27">
    <cfRule type="expression" dxfId="971" priority="975" stopIfTrue="1">
      <formula>AND(Q27="X",#REF!=1)</formula>
    </cfRule>
    <cfRule type="expression" dxfId="970" priority="976" stopIfTrue="1">
      <formula>AND(Q27="X",#REF!&gt;=2)</formula>
    </cfRule>
  </conditionalFormatting>
  <conditionalFormatting sqref="Q28:S28 R27:S27">
    <cfRule type="expression" dxfId="969" priority="971" stopIfTrue="1">
      <formula>AND(Q27="X",$D29=1)</formula>
    </cfRule>
    <cfRule type="expression" dxfId="968" priority="972" stopIfTrue="1">
      <formula>AND(Q27="X",$D29&gt;=2)</formula>
    </cfRule>
  </conditionalFormatting>
  <conditionalFormatting sqref="Q28:S28 R27:S27">
    <cfRule type="expression" dxfId="967" priority="969" stopIfTrue="1">
      <formula>AND(Q27="X",#REF!=1)</formula>
    </cfRule>
    <cfRule type="expression" dxfId="966" priority="970" stopIfTrue="1">
      <formula>AND(Q27="X",#REF!&gt;=2)</formula>
    </cfRule>
  </conditionalFormatting>
  <conditionalFormatting sqref="Q28:S28 R27:S27">
    <cfRule type="expression" dxfId="965" priority="965" stopIfTrue="1">
      <formula>AND(Q27="X",$D29=1)</formula>
    </cfRule>
    <cfRule type="expression" dxfId="964" priority="966" stopIfTrue="1">
      <formula>AND(Q27="X",$D29&gt;=2)</formula>
    </cfRule>
  </conditionalFormatting>
  <conditionalFormatting sqref="Q28:S28 R27:S27">
    <cfRule type="expression" dxfId="963" priority="963" stopIfTrue="1">
      <formula>AND(Q27="X",#REF!=1)</formula>
    </cfRule>
    <cfRule type="expression" dxfId="962" priority="964" stopIfTrue="1">
      <formula>AND(Q27="X",#REF!&gt;=2)</formula>
    </cfRule>
  </conditionalFormatting>
  <conditionalFormatting sqref="Q28:S28 R27:S27">
    <cfRule type="expression" dxfId="961" priority="961" stopIfTrue="1">
      <formula>AND(Q27="X",#REF!=1)</formula>
    </cfRule>
    <cfRule type="expression" dxfId="960" priority="962" stopIfTrue="1">
      <formula>AND(Q27="X",#REF!&gt;=2)</formula>
    </cfRule>
  </conditionalFormatting>
  <conditionalFormatting sqref="Q28:S28 R27:S27">
    <cfRule type="expression" dxfId="959" priority="959" stopIfTrue="1">
      <formula>AND(Q27="X",$D29=1)</formula>
    </cfRule>
    <cfRule type="expression" dxfId="958" priority="960" stopIfTrue="1">
      <formula>AND(Q27="X",$D29&gt;=2)</formula>
    </cfRule>
  </conditionalFormatting>
  <conditionalFormatting sqref="Q28:S28 R27:S27">
    <cfRule type="expression" dxfId="957" priority="957" stopIfTrue="1">
      <formula>AND(Q27="X",$D29=1)</formula>
    </cfRule>
    <cfRule type="expression" dxfId="956" priority="958" stopIfTrue="1">
      <formula>AND(Q27="X",$D29&gt;=2)</formula>
    </cfRule>
  </conditionalFormatting>
  <conditionalFormatting sqref="Q28:S28 R27:S27">
    <cfRule type="expression" dxfId="955" priority="955" stopIfTrue="1">
      <formula>AND(Q27="X",#REF!=1)</formula>
    </cfRule>
    <cfRule type="expression" dxfId="954" priority="956" stopIfTrue="1">
      <formula>AND(Q27="X",#REF!&gt;=2)</formula>
    </cfRule>
  </conditionalFormatting>
  <conditionalFormatting sqref="Q28:S28 R27:S27">
    <cfRule type="expression" dxfId="953" priority="953" stopIfTrue="1">
      <formula>AND(Q27="X",$D29=1)</formula>
    </cfRule>
    <cfRule type="expression" dxfId="952" priority="954" stopIfTrue="1">
      <formula>AND(Q27="X",$D29&gt;=2)</formula>
    </cfRule>
  </conditionalFormatting>
  <conditionalFormatting sqref="Q28:S28 R27:S27">
    <cfRule type="expression" dxfId="951" priority="951" stopIfTrue="1">
      <formula>AND(Q27="X",$D29=1)</formula>
    </cfRule>
    <cfRule type="expression" dxfId="950" priority="952" stopIfTrue="1">
      <formula>AND(Q27="X",$D29&gt;=2)</formula>
    </cfRule>
  </conditionalFormatting>
  <conditionalFormatting sqref="Q28:S28 R27:S27">
    <cfRule type="expression" dxfId="949" priority="949" stopIfTrue="1">
      <formula>AND(Q27="X",#REF!=1)</formula>
    </cfRule>
    <cfRule type="expression" dxfId="948" priority="950" stopIfTrue="1">
      <formula>AND(Q27="X",#REF!&gt;=2)</formula>
    </cfRule>
  </conditionalFormatting>
  <conditionalFormatting sqref="Q28:S28 R27:S27">
    <cfRule type="expression" dxfId="947" priority="947" stopIfTrue="1">
      <formula>AND(Q27="X",$D29=1)</formula>
    </cfRule>
    <cfRule type="expression" dxfId="946" priority="948" stopIfTrue="1">
      <formula>AND(Q27="X",$D29&gt;=2)</formula>
    </cfRule>
  </conditionalFormatting>
  <conditionalFormatting sqref="Q28:S28 R27:S27">
    <cfRule type="expression" dxfId="945" priority="945" stopIfTrue="1">
      <formula>AND(Q27="X",$D29=1)</formula>
    </cfRule>
    <cfRule type="expression" dxfId="944" priority="946" stopIfTrue="1">
      <formula>AND(Q27="X",$D29&gt;=2)</formula>
    </cfRule>
  </conditionalFormatting>
  <conditionalFormatting sqref="Q28:S28 R27:S27">
    <cfRule type="expression" dxfId="943" priority="943" stopIfTrue="1">
      <formula>AND(Q27="X",#REF!=1)</formula>
    </cfRule>
    <cfRule type="expression" dxfId="942" priority="944" stopIfTrue="1">
      <formula>AND(Q27="X",#REF!&gt;=2)</formula>
    </cfRule>
  </conditionalFormatting>
  <conditionalFormatting sqref="Q28:S28 R27:S27">
    <cfRule type="expression" dxfId="941" priority="941" stopIfTrue="1">
      <formula>AND(Q27="X",$D29=1)</formula>
    </cfRule>
    <cfRule type="expression" dxfId="940" priority="942" stopIfTrue="1">
      <formula>AND(Q27="X",$D29&gt;=2)</formula>
    </cfRule>
  </conditionalFormatting>
  <conditionalFormatting sqref="Q28:S28 R27:S27">
    <cfRule type="expression" dxfId="939" priority="939" stopIfTrue="1">
      <formula>AND(Q27="X",$D29=1)</formula>
    </cfRule>
    <cfRule type="expression" dxfId="938" priority="940" stopIfTrue="1">
      <formula>AND(Q27="X",$D29&gt;=2)</formula>
    </cfRule>
  </conditionalFormatting>
  <conditionalFormatting sqref="Q28:S28 R27:S27">
    <cfRule type="expression" dxfId="937" priority="937" stopIfTrue="1">
      <formula>AND(Q27="X",#REF!=1)</formula>
    </cfRule>
    <cfRule type="expression" dxfId="936" priority="938" stopIfTrue="1">
      <formula>AND(Q27="X",#REF!&gt;=2)</formula>
    </cfRule>
  </conditionalFormatting>
  <conditionalFormatting sqref="Q28:S28 R27:S27">
    <cfRule type="expression" dxfId="935" priority="935" stopIfTrue="1">
      <formula>AND(Q27="X",#REF!=1)</formula>
    </cfRule>
    <cfRule type="expression" dxfId="934" priority="936" stopIfTrue="1">
      <formula>AND(Q27="X",#REF!&gt;=2)</formula>
    </cfRule>
  </conditionalFormatting>
  <conditionalFormatting sqref="Q28:S28 R27:S27">
    <cfRule type="expression" dxfId="933" priority="933" stopIfTrue="1">
      <formula>AND(Q27="X",$D29=1)</formula>
    </cfRule>
    <cfRule type="expression" dxfId="932" priority="934" stopIfTrue="1">
      <formula>AND(Q27="X",$D29&gt;=2)</formula>
    </cfRule>
  </conditionalFormatting>
  <conditionalFormatting sqref="Q28:S28 R27:S27">
    <cfRule type="expression" dxfId="931" priority="931" stopIfTrue="1">
      <formula>AND(Q27="X",$D29=1)</formula>
    </cfRule>
    <cfRule type="expression" dxfId="930" priority="932" stopIfTrue="1">
      <formula>AND(Q27="X",$D29&gt;=2)</formula>
    </cfRule>
  </conditionalFormatting>
  <conditionalFormatting sqref="Q28:S28 R27:S27">
    <cfRule type="expression" dxfId="929" priority="929" stopIfTrue="1">
      <formula>AND(Q27="X",#REF!=1)</formula>
    </cfRule>
    <cfRule type="expression" dxfId="928" priority="930" stopIfTrue="1">
      <formula>AND(Q27="X",#REF!&gt;=2)</formula>
    </cfRule>
  </conditionalFormatting>
  <conditionalFormatting sqref="Q28:S28 R27:S27">
    <cfRule type="expression" dxfId="927" priority="927" stopIfTrue="1">
      <formula>AND(Q27="X",$D29=1)</formula>
    </cfRule>
    <cfRule type="expression" dxfId="926" priority="928" stopIfTrue="1">
      <formula>AND(Q27="X",$D29&gt;=2)</formula>
    </cfRule>
  </conditionalFormatting>
  <conditionalFormatting sqref="Q28:S28 R27:S27">
    <cfRule type="expression" dxfId="925" priority="925" stopIfTrue="1">
      <formula>AND(Q27="X",$D29=1)</formula>
    </cfRule>
    <cfRule type="expression" dxfId="924" priority="926" stopIfTrue="1">
      <formula>AND(Q27="X",$D29&gt;=2)</formula>
    </cfRule>
  </conditionalFormatting>
  <conditionalFormatting sqref="Q28:S28 R27:S27">
    <cfRule type="expression" dxfId="923" priority="923" stopIfTrue="1">
      <formula>AND(Q27="X",#REF!=1)</formula>
    </cfRule>
    <cfRule type="expression" dxfId="922" priority="924" stopIfTrue="1">
      <formula>AND(Q27="X",#REF!&gt;=2)</formula>
    </cfRule>
  </conditionalFormatting>
  <conditionalFormatting sqref="Q28:S28 R27:S27">
    <cfRule type="expression" dxfId="921" priority="921" stopIfTrue="1">
      <formula>AND(Q27="X",$D29=1)</formula>
    </cfRule>
    <cfRule type="expression" dxfId="920" priority="922" stopIfTrue="1">
      <formula>AND(Q27="X",$D29&gt;=2)</formula>
    </cfRule>
  </conditionalFormatting>
  <conditionalFormatting sqref="Q28:S28 R27:S27">
    <cfRule type="expression" dxfId="919" priority="919" stopIfTrue="1">
      <formula>AND(Q27="X",$D29=1)</formula>
    </cfRule>
    <cfRule type="expression" dxfId="918" priority="920" stopIfTrue="1">
      <formula>AND(Q27="X",$D29&gt;=2)</formula>
    </cfRule>
  </conditionalFormatting>
  <conditionalFormatting sqref="Q28:S28 R27:S27">
    <cfRule type="expression" dxfId="917" priority="917" stopIfTrue="1">
      <formula>AND(Q27="X",#REF!=1)</formula>
    </cfRule>
    <cfRule type="expression" dxfId="916" priority="918" stopIfTrue="1">
      <formula>AND(Q27="X",#REF!&gt;=2)</formula>
    </cfRule>
  </conditionalFormatting>
  <conditionalFormatting sqref="Q28:S28 R27:S27">
    <cfRule type="expression" dxfId="915" priority="915" stopIfTrue="1">
      <formula>AND(Q27="X",$D29=1)</formula>
    </cfRule>
    <cfRule type="expression" dxfId="914" priority="916" stopIfTrue="1">
      <formula>AND(Q27="X",$D29&gt;=2)</formula>
    </cfRule>
  </conditionalFormatting>
  <conditionalFormatting sqref="Q28:S28 R27:S27">
    <cfRule type="expression" dxfId="913" priority="913" stopIfTrue="1">
      <formula>AND(Q27="X",$D29=1)</formula>
    </cfRule>
    <cfRule type="expression" dxfId="912" priority="914" stopIfTrue="1">
      <formula>AND(Q27="X",$D29&gt;=2)</formula>
    </cfRule>
  </conditionalFormatting>
  <conditionalFormatting sqref="O17 M17:M19">
    <cfRule type="expression" dxfId="911" priority="911" stopIfTrue="1">
      <formula>AND(M17="X",$D20=1)</formula>
    </cfRule>
    <cfRule type="expression" dxfId="910" priority="912" stopIfTrue="1">
      <formula>AND(M17="X",$D20&gt;=2)</formula>
    </cfRule>
  </conditionalFormatting>
  <conditionalFormatting sqref="O17 M17:M19">
    <cfRule type="expression" dxfId="909" priority="909" stopIfTrue="1">
      <formula>AND(M17="X",$D20=1)</formula>
    </cfRule>
    <cfRule type="expression" dxfId="908" priority="910" stopIfTrue="1">
      <formula>AND(M17="X",$D20&gt;=2)</formula>
    </cfRule>
  </conditionalFormatting>
  <conditionalFormatting sqref="O18 R17:S18">
    <cfRule type="expression" dxfId="907" priority="907" stopIfTrue="1">
      <formula>AND(O17="X",$D20=1)</formula>
    </cfRule>
    <cfRule type="expression" dxfId="906" priority="908" stopIfTrue="1">
      <formula>AND(O17="X",$D20&gt;=2)</formula>
    </cfRule>
  </conditionalFormatting>
  <conditionalFormatting sqref="O18 R17:S18">
    <cfRule type="expression" dxfId="905" priority="905" stopIfTrue="1">
      <formula>AND(O17="X",$D20=1)</formula>
    </cfRule>
    <cfRule type="expression" dxfId="904" priority="906" stopIfTrue="1">
      <formula>AND(O17="X",$D20&gt;=2)</formula>
    </cfRule>
  </conditionalFormatting>
  <conditionalFormatting sqref="M21 O21:Q21">
    <cfRule type="expression" dxfId="903" priority="903" stopIfTrue="1">
      <formula>AND(M21="X",#REF!=1)</formula>
    </cfRule>
    <cfRule type="expression" dxfId="902" priority="904" stopIfTrue="1">
      <formula>AND(M21="X",#REF!&gt;=2)</formula>
    </cfRule>
  </conditionalFormatting>
  <conditionalFormatting sqref="M21 O21:Q21">
    <cfRule type="expression" dxfId="901" priority="901" stopIfTrue="1">
      <formula>AND(M21="X",$D24=1)</formula>
    </cfRule>
    <cfRule type="expression" dxfId="900" priority="902" stopIfTrue="1">
      <formula>AND(M21="X",$D24&gt;=2)</formula>
    </cfRule>
  </conditionalFormatting>
  <conditionalFormatting sqref="M21 O21:Q21">
    <cfRule type="expression" dxfId="899" priority="899" stopIfTrue="1">
      <formula>AND(M21="X",$D24=1)</formula>
    </cfRule>
    <cfRule type="expression" dxfId="898" priority="900" stopIfTrue="1">
      <formula>AND(M21="X",$D24&gt;=2)</formula>
    </cfRule>
  </conditionalFormatting>
  <conditionalFormatting sqref="M21 O21:Q21">
    <cfRule type="expression" dxfId="897" priority="897" stopIfTrue="1">
      <formula>AND(M21="X",$D24=1)</formula>
    </cfRule>
    <cfRule type="expression" dxfId="896" priority="898" stopIfTrue="1">
      <formula>AND(M21="X",$D24&gt;=2)</formula>
    </cfRule>
  </conditionalFormatting>
  <conditionalFormatting sqref="M21 O21:Q21">
    <cfRule type="expression" dxfId="895" priority="895" stopIfTrue="1">
      <formula>AND(M21="X",$D24=1)</formula>
    </cfRule>
    <cfRule type="expression" dxfId="894" priority="896" stopIfTrue="1">
      <formula>AND(M21="X",$D24&gt;=2)</formula>
    </cfRule>
  </conditionalFormatting>
  <conditionalFormatting sqref="M24 O25 Q25 O24:T24">
    <cfRule type="expression" dxfId="893" priority="893" stopIfTrue="1">
      <formula>AND(M24="X",$D27=1)</formula>
    </cfRule>
    <cfRule type="expression" dxfId="892" priority="894" stopIfTrue="1">
      <formula>AND(M24="X",$D27&gt;=2)</formula>
    </cfRule>
  </conditionalFormatting>
  <conditionalFormatting sqref="M24 O25 Q25 O24:T24">
    <cfRule type="expression" dxfId="891" priority="891" stopIfTrue="1">
      <formula>AND(M24="X",$D27=1)</formula>
    </cfRule>
    <cfRule type="expression" dxfId="890" priority="892" stopIfTrue="1">
      <formula>AND(M24="X",$D27&gt;=2)</formula>
    </cfRule>
  </conditionalFormatting>
  <conditionalFormatting sqref="M24 O25 Q25 O24:T24">
    <cfRule type="expression" dxfId="889" priority="889" stopIfTrue="1">
      <formula>AND(M24="X",$D27=1)</formula>
    </cfRule>
    <cfRule type="expression" dxfId="888" priority="890" stopIfTrue="1">
      <formula>AND(M24="X",$D27&gt;=2)</formula>
    </cfRule>
  </conditionalFormatting>
  <conditionalFormatting sqref="M24 O25 Q25 O24:T24">
    <cfRule type="expression" dxfId="887" priority="887" stopIfTrue="1">
      <formula>AND(M24="X",$D27=1)</formula>
    </cfRule>
    <cfRule type="expression" dxfId="886" priority="888" stopIfTrue="1">
      <formula>AND(M24="X",$D27&gt;=2)</formula>
    </cfRule>
  </conditionalFormatting>
  <conditionalFormatting sqref="R27:S27 M27:M28 O28:S28 O27">
    <cfRule type="expression" dxfId="885" priority="885" stopIfTrue="1">
      <formula>AND(M27="X",$D29=1)</formula>
    </cfRule>
    <cfRule type="expression" dxfId="884" priority="886" stopIfTrue="1">
      <formula>AND(M27="X",$D29&gt;=2)</formula>
    </cfRule>
  </conditionalFormatting>
  <conditionalFormatting sqref="R27:S27 M27:M28 O28:S28 O27">
    <cfRule type="expression" dxfId="883" priority="883" stopIfTrue="1">
      <formula>AND(M27="X",$D29=1)</formula>
    </cfRule>
    <cfRule type="expression" dxfId="882" priority="884" stopIfTrue="1">
      <formula>AND(M27="X",$D29&gt;=2)</formula>
    </cfRule>
  </conditionalFormatting>
  <conditionalFormatting sqref="R27:S27 M27:M28 O28:S28 O27">
    <cfRule type="expression" dxfId="881" priority="881" stopIfTrue="1">
      <formula>AND(M27="X",$D29=1)</formula>
    </cfRule>
    <cfRule type="expression" dxfId="880" priority="882" stopIfTrue="1">
      <formula>AND(M27="X",$D29&gt;=2)</formula>
    </cfRule>
  </conditionalFormatting>
  <conditionalFormatting sqref="R27:S27 M27:M28 O28:S28 O27">
    <cfRule type="expression" dxfId="879" priority="879" stopIfTrue="1">
      <formula>AND(M27="X",$D29=1)</formula>
    </cfRule>
    <cfRule type="expression" dxfId="878" priority="880" stopIfTrue="1">
      <formula>AND(M27="X",$D29&gt;=2)</formula>
    </cfRule>
  </conditionalFormatting>
  <conditionalFormatting sqref="R27:S27 M27:M28 O28:S28 O27">
    <cfRule type="expression" dxfId="877" priority="877" stopIfTrue="1">
      <formula>AND(M27="X",$D29=1)</formula>
    </cfRule>
    <cfRule type="expression" dxfId="876" priority="878" stopIfTrue="1">
      <formula>AND(M27="X",$D29&gt;=2)</formula>
    </cfRule>
  </conditionalFormatting>
  <conditionalFormatting sqref="R27:S27 M27:M28 O28:S28 O27">
    <cfRule type="expression" dxfId="875" priority="875" stopIfTrue="1">
      <formula>AND(M27="X",$D29=1)</formula>
    </cfRule>
    <cfRule type="expression" dxfId="874" priority="876" stopIfTrue="1">
      <formula>AND(M27="X",$D29&gt;=2)</formula>
    </cfRule>
  </conditionalFormatting>
  <conditionalFormatting sqref="R27:S27 M27:M28 O28:S28 O27">
    <cfRule type="expression" dxfId="873" priority="873" stopIfTrue="1">
      <formula>AND(M27="X",$D29=1)</formula>
    </cfRule>
    <cfRule type="expression" dxfId="872" priority="874" stopIfTrue="1">
      <formula>AND(M27="X",$D29&gt;=2)</formula>
    </cfRule>
  </conditionalFormatting>
  <conditionalFormatting sqref="R27:S27 M27:M28 O28:S28 O27">
    <cfRule type="expression" dxfId="871" priority="871" stopIfTrue="1">
      <formula>AND(M27="X",$D29=1)</formula>
    </cfRule>
    <cfRule type="expression" dxfId="870" priority="872" stopIfTrue="1">
      <formula>AND(M27="X",$D29&gt;=2)</formula>
    </cfRule>
  </conditionalFormatting>
  <conditionalFormatting sqref="P28">
    <cfRule type="expression" dxfId="869" priority="869" stopIfTrue="1">
      <formula>AND(P28="X",#REF!=1)</formula>
    </cfRule>
    <cfRule type="expression" dxfId="868" priority="870" stopIfTrue="1">
      <formula>AND(P28="X",#REF!&gt;=2)</formula>
    </cfRule>
  </conditionalFormatting>
  <conditionalFormatting sqref="P28">
    <cfRule type="expression" dxfId="867" priority="867" stopIfTrue="1">
      <formula>AND(P28="X",#REF!=1)</formula>
    </cfRule>
    <cfRule type="expression" dxfId="866" priority="868" stopIfTrue="1">
      <formula>AND(P28="X",#REF!&gt;=2)</formula>
    </cfRule>
  </conditionalFormatting>
  <conditionalFormatting sqref="P28">
    <cfRule type="expression" dxfId="865" priority="865" stopIfTrue="1">
      <formula>AND(P28="X",$D30=1)</formula>
    </cfRule>
    <cfRule type="expression" dxfId="864" priority="866" stopIfTrue="1">
      <formula>AND(P28="X",$D30&gt;=2)</formula>
    </cfRule>
  </conditionalFormatting>
  <conditionalFormatting sqref="P28">
    <cfRule type="expression" dxfId="863" priority="863" stopIfTrue="1">
      <formula>AND(P28="X",$D30=1)</formula>
    </cfRule>
    <cfRule type="expression" dxfId="862" priority="864" stopIfTrue="1">
      <formula>AND(P28="X",$D30&gt;=2)</formula>
    </cfRule>
  </conditionalFormatting>
  <conditionalFormatting sqref="P28">
    <cfRule type="expression" dxfId="861" priority="861" stopIfTrue="1">
      <formula>AND(P28="X",#REF!=1)</formula>
    </cfRule>
    <cfRule type="expression" dxfId="860" priority="862" stopIfTrue="1">
      <formula>AND(P28="X",#REF!&gt;=2)</formula>
    </cfRule>
  </conditionalFormatting>
  <conditionalFormatting sqref="P28">
    <cfRule type="expression" dxfId="859" priority="859" stopIfTrue="1">
      <formula>AND(P28="X",$D30=1)</formula>
    </cfRule>
    <cfRule type="expression" dxfId="858" priority="860" stopIfTrue="1">
      <formula>AND(P28="X",$D30&gt;=2)</formula>
    </cfRule>
  </conditionalFormatting>
  <conditionalFormatting sqref="P28">
    <cfRule type="expression" dxfId="857" priority="857" stopIfTrue="1">
      <formula>AND(P28="X",$D30=1)</formula>
    </cfRule>
    <cfRule type="expression" dxfId="856" priority="858" stopIfTrue="1">
      <formula>AND(P28="X",$D30&gt;=2)</formula>
    </cfRule>
  </conditionalFormatting>
  <conditionalFormatting sqref="P28">
    <cfRule type="expression" dxfId="855" priority="855" stopIfTrue="1">
      <formula>AND(P28="X",#REF!=1)</formula>
    </cfRule>
    <cfRule type="expression" dxfId="854" priority="856" stopIfTrue="1">
      <formula>AND(P28="X",#REF!&gt;=2)</formula>
    </cfRule>
  </conditionalFormatting>
  <conditionalFormatting sqref="P28">
    <cfRule type="expression" dxfId="853" priority="853" stopIfTrue="1">
      <formula>AND(P28="X",$D30=1)</formula>
    </cfRule>
    <cfRule type="expression" dxfId="852" priority="854" stopIfTrue="1">
      <formula>AND(P28="X",$D30&gt;=2)</formula>
    </cfRule>
  </conditionalFormatting>
  <conditionalFormatting sqref="P28">
    <cfRule type="expression" dxfId="851" priority="851" stopIfTrue="1">
      <formula>AND(P28="X",$D30=1)</formula>
    </cfRule>
    <cfRule type="expression" dxfId="850" priority="852" stopIfTrue="1">
      <formula>AND(P28="X",$D30&gt;=2)</formula>
    </cfRule>
  </conditionalFormatting>
  <conditionalFormatting sqref="P28">
    <cfRule type="expression" dxfId="849" priority="849" stopIfTrue="1">
      <formula>AND(P28="X",#REF!=1)</formula>
    </cfRule>
    <cfRule type="expression" dxfId="848" priority="850" stopIfTrue="1">
      <formula>AND(P28="X",#REF!&gt;=2)</formula>
    </cfRule>
  </conditionalFormatting>
  <conditionalFormatting sqref="P28">
    <cfRule type="expression" dxfId="847" priority="847" stopIfTrue="1">
      <formula>AND(P28="X",$D30=1)</formula>
    </cfRule>
    <cfRule type="expression" dxfId="846" priority="848" stopIfTrue="1">
      <formula>AND(P28="X",$D30&gt;=2)</formula>
    </cfRule>
  </conditionalFormatting>
  <conditionalFormatting sqref="P28">
    <cfRule type="expression" dxfId="845" priority="845" stopIfTrue="1">
      <formula>AND(P28="X",$D30=1)</formula>
    </cfRule>
    <cfRule type="expression" dxfId="844" priority="846" stopIfTrue="1">
      <formula>AND(P28="X",$D30&gt;=2)</formula>
    </cfRule>
  </conditionalFormatting>
  <conditionalFormatting sqref="P28">
    <cfRule type="expression" dxfId="843" priority="843" stopIfTrue="1">
      <formula>AND(P28="X",#REF!=1)</formula>
    </cfRule>
    <cfRule type="expression" dxfId="842" priority="844" stopIfTrue="1">
      <formula>AND(P28="X",#REF!&gt;=2)</formula>
    </cfRule>
  </conditionalFormatting>
  <conditionalFormatting sqref="P28">
    <cfRule type="expression" dxfId="841" priority="841" stopIfTrue="1">
      <formula>AND(P28="X",#REF!=1)</formula>
    </cfRule>
    <cfRule type="expression" dxfId="840" priority="842" stopIfTrue="1">
      <formula>AND(P28="X",#REF!&gt;=2)</formula>
    </cfRule>
  </conditionalFormatting>
  <conditionalFormatting sqref="P28">
    <cfRule type="expression" dxfId="839" priority="839" stopIfTrue="1">
      <formula>AND(P28="X",$D30=1)</formula>
    </cfRule>
    <cfRule type="expression" dxfId="838" priority="840" stopIfTrue="1">
      <formula>AND(P28="X",$D30&gt;=2)</formula>
    </cfRule>
  </conditionalFormatting>
  <conditionalFormatting sqref="P28">
    <cfRule type="expression" dxfId="837" priority="837" stopIfTrue="1">
      <formula>AND(P28="X",$D30=1)</formula>
    </cfRule>
    <cfRule type="expression" dxfId="836" priority="838" stopIfTrue="1">
      <formula>AND(P28="X",$D30&gt;=2)</formula>
    </cfRule>
  </conditionalFormatting>
  <conditionalFormatting sqref="P28">
    <cfRule type="expression" dxfId="835" priority="835" stopIfTrue="1">
      <formula>AND(P28="X",#REF!=1)</formula>
    </cfRule>
    <cfRule type="expression" dxfId="834" priority="836" stopIfTrue="1">
      <formula>AND(P28="X",#REF!&gt;=2)</formula>
    </cfRule>
  </conditionalFormatting>
  <conditionalFormatting sqref="P28">
    <cfRule type="expression" dxfId="833" priority="833" stopIfTrue="1">
      <formula>AND(P28="X",$D30=1)</formula>
    </cfRule>
    <cfRule type="expression" dxfId="832" priority="834" stopIfTrue="1">
      <formula>AND(P28="X",$D30&gt;=2)</formula>
    </cfRule>
  </conditionalFormatting>
  <conditionalFormatting sqref="P28">
    <cfRule type="expression" dxfId="831" priority="831" stopIfTrue="1">
      <formula>AND(P28="X",$D30=1)</formula>
    </cfRule>
    <cfRule type="expression" dxfId="830" priority="832" stopIfTrue="1">
      <formula>AND(P28="X",$D30&gt;=2)</formula>
    </cfRule>
  </conditionalFormatting>
  <conditionalFormatting sqref="P28">
    <cfRule type="expression" dxfId="829" priority="829" stopIfTrue="1">
      <formula>AND(P28="X",#REF!=1)</formula>
    </cfRule>
    <cfRule type="expression" dxfId="828" priority="830" stopIfTrue="1">
      <formula>AND(P28="X",#REF!&gt;=2)</formula>
    </cfRule>
  </conditionalFormatting>
  <conditionalFormatting sqref="P28">
    <cfRule type="expression" dxfId="827" priority="827" stopIfTrue="1">
      <formula>AND(P28="X",$D30=1)</formula>
    </cfRule>
    <cfRule type="expression" dxfId="826" priority="828" stopIfTrue="1">
      <formula>AND(P28="X",$D30&gt;=2)</formula>
    </cfRule>
  </conditionalFormatting>
  <conditionalFormatting sqref="P28">
    <cfRule type="expression" dxfId="825" priority="825" stopIfTrue="1">
      <formula>AND(P28="X",$D30=1)</formula>
    </cfRule>
    <cfRule type="expression" dxfId="824" priority="826" stopIfTrue="1">
      <formula>AND(P28="X",$D30&gt;=2)</formula>
    </cfRule>
  </conditionalFormatting>
  <conditionalFormatting sqref="P28">
    <cfRule type="expression" dxfId="823" priority="823" stopIfTrue="1">
      <formula>AND(P28="X",#REF!=1)</formula>
    </cfRule>
    <cfRule type="expression" dxfId="822" priority="824" stopIfTrue="1">
      <formula>AND(P28="X",#REF!&gt;=2)</formula>
    </cfRule>
  </conditionalFormatting>
  <conditionalFormatting sqref="P28">
    <cfRule type="expression" dxfId="821" priority="821" stopIfTrue="1">
      <formula>AND(P28="X",$D30=1)</formula>
    </cfRule>
    <cfRule type="expression" dxfId="820" priority="822" stopIfTrue="1">
      <formula>AND(P28="X",$D30&gt;=2)</formula>
    </cfRule>
  </conditionalFormatting>
  <conditionalFormatting sqref="P28">
    <cfRule type="expression" dxfId="819" priority="819" stopIfTrue="1">
      <formula>AND(P28="X",$D30=1)</formula>
    </cfRule>
    <cfRule type="expression" dxfId="818" priority="820" stopIfTrue="1">
      <formula>AND(P28="X",$D30&gt;=2)</formula>
    </cfRule>
  </conditionalFormatting>
  <conditionalFormatting sqref="P28">
    <cfRule type="expression" dxfId="817" priority="817" stopIfTrue="1">
      <formula>AND(P28="X",#REF!=1)</formula>
    </cfRule>
    <cfRule type="expression" dxfId="816" priority="818" stopIfTrue="1">
      <formula>AND(P28="X",#REF!&gt;=2)</formula>
    </cfRule>
  </conditionalFormatting>
  <conditionalFormatting sqref="P28">
    <cfRule type="expression" dxfId="815" priority="815" stopIfTrue="1">
      <formula>AND(P28="X",#REF!=1)</formula>
    </cfRule>
    <cfRule type="expression" dxfId="814" priority="816" stopIfTrue="1">
      <formula>AND(P28="X",#REF!&gt;=2)</formula>
    </cfRule>
  </conditionalFormatting>
  <conditionalFormatting sqref="P28">
    <cfRule type="expression" dxfId="813" priority="813" stopIfTrue="1">
      <formula>AND(P28="X",$D30=1)</formula>
    </cfRule>
    <cfRule type="expression" dxfId="812" priority="814" stopIfTrue="1">
      <formula>AND(P28="X",$D30&gt;=2)</formula>
    </cfRule>
  </conditionalFormatting>
  <conditionalFormatting sqref="P28">
    <cfRule type="expression" dxfId="811" priority="811" stopIfTrue="1">
      <formula>AND(P28="X",$D30=1)</formula>
    </cfRule>
    <cfRule type="expression" dxfId="810" priority="812" stopIfTrue="1">
      <formula>AND(P28="X",$D30&gt;=2)</formula>
    </cfRule>
  </conditionalFormatting>
  <conditionalFormatting sqref="P28">
    <cfRule type="expression" dxfId="809" priority="809" stopIfTrue="1">
      <formula>AND(P28="X",#REF!=1)</formula>
    </cfRule>
    <cfRule type="expression" dxfId="808" priority="810" stopIfTrue="1">
      <formula>AND(P28="X",#REF!&gt;=2)</formula>
    </cfRule>
  </conditionalFormatting>
  <conditionalFormatting sqref="P28">
    <cfRule type="expression" dxfId="807" priority="807" stopIfTrue="1">
      <formula>AND(P28="X",$D30=1)</formula>
    </cfRule>
    <cfRule type="expression" dxfId="806" priority="808" stopIfTrue="1">
      <formula>AND(P28="X",$D30&gt;=2)</formula>
    </cfRule>
  </conditionalFormatting>
  <conditionalFormatting sqref="P28">
    <cfRule type="expression" dxfId="805" priority="805" stopIfTrue="1">
      <formula>AND(P28="X",$D30=1)</formula>
    </cfRule>
    <cfRule type="expression" dxfId="804" priority="806" stopIfTrue="1">
      <formula>AND(P28="X",$D30&gt;=2)</formula>
    </cfRule>
  </conditionalFormatting>
  <conditionalFormatting sqref="P28">
    <cfRule type="expression" dxfId="803" priority="803" stopIfTrue="1">
      <formula>AND(P28="X",#REF!=1)</formula>
    </cfRule>
    <cfRule type="expression" dxfId="802" priority="804" stopIfTrue="1">
      <formula>AND(P28="X",#REF!&gt;=2)</formula>
    </cfRule>
  </conditionalFormatting>
  <conditionalFormatting sqref="P28">
    <cfRule type="expression" dxfId="801" priority="801" stopIfTrue="1">
      <formula>AND(P28="X",$D30=1)</formula>
    </cfRule>
    <cfRule type="expression" dxfId="800" priority="802" stopIfTrue="1">
      <formula>AND(P28="X",$D30&gt;=2)</formula>
    </cfRule>
  </conditionalFormatting>
  <conditionalFormatting sqref="P28">
    <cfRule type="expression" dxfId="799" priority="799" stopIfTrue="1">
      <formula>AND(P28="X",$D30=1)</formula>
    </cfRule>
    <cfRule type="expression" dxfId="798" priority="800" stopIfTrue="1">
      <formula>AND(P28="X",$D30&gt;=2)</formula>
    </cfRule>
  </conditionalFormatting>
  <conditionalFormatting sqref="P28">
    <cfRule type="expression" dxfId="797" priority="797" stopIfTrue="1">
      <formula>AND(P28="X",#REF!=1)</formula>
    </cfRule>
    <cfRule type="expression" dxfId="796" priority="798" stopIfTrue="1">
      <formula>AND(P28="X",#REF!&gt;=2)</formula>
    </cfRule>
  </conditionalFormatting>
  <conditionalFormatting sqref="P28">
    <cfRule type="expression" dxfId="795" priority="795" stopIfTrue="1">
      <formula>AND(P28="X",$D30=1)</formula>
    </cfRule>
    <cfRule type="expression" dxfId="794" priority="796" stopIfTrue="1">
      <formula>AND(P28="X",$D30&gt;=2)</formula>
    </cfRule>
  </conditionalFormatting>
  <conditionalFormatting sqref="P28">
    <cfRule type="expression" dxfId="793" priority="793" stopIfTrue="1">
      <formula>AND(P28="X",$D30=1)</formula>
    </cfRule>
    <cfRule type="expression" dxfId="792" priority="794" stopIfTrue="1">
      <formula>AND(P28="X",$D30&gt;=2)</formula>
    </cfRule>
  </conditionalFormatting>
  <conditionalFormatting sqref="P28">
    <cfRule type="expression" dxfId="791" priority="791" stopIfTrue="1">
      <formula>AND(P28="X",#REF!=1)</formula>
    </cfRule>
    <cfRule type="expression" dxfId="790" priority="792" stopIfTrue="1">
      <formula>AND(P28="X",#REF!&gt;=2)</formula>
    </cfRule>
  </conditionalFormatting>
  <conditionalFormatting sqref="P28">
    <cfRule type="expression" dxfId="789" priority="789" stopIfTrue="1">
      <formula>AND(P28="X",#REF!=1)</formula>
    </cfRule>
    <cfRule type="expression" dxfId="788" priority="790" stopIfTrue="1">
      <formula>AND(P28="X",#REF!&gt;=2)</formula>
    </cfRule>
  </conditionalFormatting>
  <conditionalFormatting sqref="P28">
    <cfRule type="expression" dxfId="787" priority="787" stopIfTrue="1">
      <formula>AND(P28="X",$D30=1)</formula>
    </cfRule>
    <cfRule type="expression" dxfId="786" priority="788" stopIfTrue="1">
      <formula>AND(P28="X",$D30&gt;=2)</formula>
    </cfRule>
  </conditionalFormatting>
  <conditionalFormatting sqref="P28">
    <cfRule type="expression" dxfId="785" priority="785" stopIfTrue="1">
      <formula>AND(P28="X",$D30=1)</formula>
    </cfRule>
    <cfRule type="expression" dxfId="784" priority="786" stopIfTrue="1">
      <formula>AND(P28="X",$D30&gt;=2)</formula>
    </cfRule>
  </conditionalFormatting>
  <conditionalFormatting sqref="P28">
    <cfRule type="expression" dxfId="783" priority="783" stopIfTrue="1">
      <formula>AND(P28="X",#REF!=1)</formula>
    </cfRule>
    <cfRule type="expression" dxfId="782" priority="784" stopIfTrue="1">
      <formula>AND(P28="X",#REF!&gt;=2)</formula>
    </cfRule>
  </conditionalFormatting>
  <conditionalFormatting sqref="P28">
    <cfRule type="expression" dxfId="781" priority="781" stopIfTrue="1">
      <formula>AND(P28="X",$D30=1)</formula>
    </cfRule>
    <cfRule type="expression" dxfId="780" priority="782" stopIfTrue="1">
      <formula>AND(P28="X",$D30&gt;=2)</formula>
    </cfRule>
  </conditionalFormatting>
  <conditionalFormatting sqref="P28">
    <cfRule type="expression" dxfId="779" priority="779" stopIfTrue="1">
      <formula>AND(P28="X",$D30=1)</formula>
    </cfRule>
    <cfRule type="expression" dxfId="778" priority="780" stopIfTrue="1">
      <formula>AND(P28="X",$D30&gt;=2)</formula>
    </cfRule>
  </conditionalFormatting>
  <conditionalFormatting sqref="P28">
    <cfRule type="expression" dxfId="777" priority="777" stopIfTrue="1">
      <formula>AND(P28="X",#REF!=1)</formula>
    </cfRule>
    <cfRule type="expression" dxfId="776" priority="778" stopIfTrue="1">
      <formula>AND(P28="X",#REF!&gt;=2)</formula>
    </cfRule>
  </conditionalFormatting>
  <conditionalFormatting sqref="P28">
    <cfRule type="expression" dxfId="775" priority="775" stopIfTrue="1">
      <formula>AND(P28="X",$D30=1)</formula>
    </cfRule>
    <cfRule type="expression" dxfId="774" priority="776" stopIfTrue="1">
      <formula>AND(P28="X",$D30&gt;=2)</formula>
    </cfRule>
  </conditionalFormatting>
  <conditionalFormatting sqref="P28">
    <cfRule type="expression" dxfId="773" priority="773" stopIfTrue="1">
      <formula>AND(P28="X",$D30=1)</formula>
    </cfRule>
    <cfRule type="expression" dxfId="772" priority="774" stopIfTrue="1">
      <formula>AND(P28="X",$D30&gt;=2)</formula>
    </cfRule>
  </conditionalFormatting>
  <conditionalFormatting sqref="P28">
    <cfRule type="expression" dxfId="771" priority="771" stopIfTrue="1">
      <formula>AND(P28="X",#REF!=1)</formula>
    </cfRule>
    <cfRule type="expression" dxfId="770" priority="772" stopIfTrue="1">
      <formula>AND(P28="X",#REF!&gt;=2)</formula>
    </cfRule>
  </conditionalFormatting>
  <conditionalFormatting sqref="P28">
    <cfRule type="expression" dxfId="769" priority="769" stopIfTrue="1">
      <formula>AND(P28="X",$D30=1)</formula>
    </cfRule>
    <cfRule type="expression" dxfId="768" priority="770" stopIfTrue="1">
      <formula>AND(P28="X",$D30&gt;=2)</formula>
    </cfRule>
  </conditionalFormatting>
  <conditionalFormatting sqref="P28">
    <cfRule type="expression" dxfId="767" priority="767" stopIfTrue="1">
      <formula>AND(P28="X",$D30=1)</formula>
    </cfRule>
    <cfRule type="expression" dxfId="766" priority="768" stopIfTrue="1">
      <formula>AND(P28="X",$D30&gt;=2)</formula>
    </cfRule>
  </conditionalFormatting>
  <conditionalFormatting sqref="P28">
    <cfRule type="expression" dxfId="765" priority="765" stopIfTrue="1">
      <formula>AND(P28="X",#REF!=1)</formula>
    </cfRule>
    <cfRule type="expression" dxfId="764" priority="766" stopIfTrue="1">
      <formula>AND(P28="X",#REF!&gt;=2)</formula>
    </cfRule>
  </conditionalFormatting>
  <conditionalFormatting sqref="P28">
    <cfRule type="expression" dxfId="763" priority="763" stopIfTrue="1">
      <formula>AND(P28="X",#REF!=1)</formula>
    </cfRule>
    <cfRule type="expression" dxfId="762" priority="764" stopIfTrue="1">
      <formula>AND(P28="X",#REF!&gt;=2)</formula>
    </cfRule>
  </conditionalFormatting>
  <conditionalFormatting sqref="P28">
    <cfRule type="expression" dxfId="761" priority="761" stopIfTrue="1">
      <formula>AND(P28="X",$D30=1)</formula>
    </cfRule>
    <cfRule type="expression" dxfId="760" priority="762" stopIfTrue="1">
      <formula>AND(P28="X",$D30&gt;=2)</formula>
    </cfRule>
  </conditionalFormatting>
  <conditionalFormatting sqref="P28">
    <cfRule type="expression" dxfId="759" priority="759" stopIfTrue="1">
      <formula>AND(P28="X",$D30=1)</formula>
    </cfRule>
    <cfRule type="expression" dxfId="758" priority="760" stopIfTrue="1">
      <formula>AND(P28="X",$D30&gt;=2)</formula>
    </cfRule>
  </conditionalFormatting>
  <conditionalFormatting sqref="P28">
    <cfRule type="expression" dxfId="757" priority="757" stopIfTrue="1">
      <formula>AND(P28="X",#REF!=1)</formula>
    </cfRule>
    <cfRule type="expression" dxfId="756" priority="758" stopIfTrue="1">
      <formula>AND(P28="X",#REF!&gt;=2)</formula>
    </cfRule>
  </conditionalFormatting>
  <conditionalFormatting sqref="P28">
    <cfRule type="expression" dxfId="755" priority="755" stopIfTrue="1">
      <formula>AND(P28="X",$D30=1)</formula>
    </cfRule>
    <cfRule type="expression" dxfId="754" priority="756" stopIfTrue="1">
      <formula>AND(P28="X",$D30&gt;=2)</formula>
    </cfRule>
  </conditionalFormatting>
  <conditionalFormatting sqref="P28">
    <cfRule type="expression" dxfId="753" priority="753" stopIfTrue="1">
      <formula>AND(P28="X",$D30=1)</formula>
    </cfRule>
    <cfRule type="expression" dxfId="752" priority="754" stopIfTrue="1">
      <formula>AND(P28="X",$D30&gt;=2)</formula>
    </cfRule>
  </conditionalFormatting>
  <conditionalFormatting sqref="P28">
    <cfRule type="expression" dxfId="751" priority="751" stopIfTrue="1">
      <formula>AND(P28="X",#REF!=1)</formula>
    </cfRule>
    <cfRule type="expression" dxfId="750" priority="752" stopIfTrue="1">
      <formula>AND(P28="X",#REF!&gt;=2)</formula>
    </cfRule>
  </conditionalFormatting>
  <conditionalFormatting sqref="P28">
    <cfRule type="expression" dxfId="749" priority="749" stopIfTrue="1">
      <formula>AND(P28="X",$D30=1)</formula>
    </cfRule>
    <cfRule type="expression" dxfId="748" priority="750" stopIfTrue="1">
      <formula>AND(P28="X",$D30&gt;=2)</formula>
    </cfRule>
  </conditionalFormatting>
  <conditionalFormatting sqref="P28">
    <cfRule type="expression" dxfId="747" priority="747" stopIfTrue="1">
      <formula>AND(P28="X",$D30=1)</formula>
    </cfRule>
    <cfRule type="expression" dxfId="746" priority="748" stopIfTrue="1">
      <formula>AND(P28="X",$D30&gt;=2)</formula>
    </cfRule>
  </conditionalFormatting>
  <conditionalFormatting sqref="P28">
    <cfRule type="expression" dxfId="745" priority="745" stopIfTrue="1">
      <formula>AND(P28="X",#REF!=1)</formula>
    </cfRule>
    <cfRule type="expression" dxfId="744" priority="746" stopIfTrue="1">
      <formula>AND(P28="X",#REF!&gt;=2)</formula>
    </cfRule>
  </conditionalFormatting>
  <conditionalFormatting sqref="P28">
    <cfRule type="expression" dxfId="743" priority="743" stopIfTrue="1">
      <formula>AND(P28="X",$D30=1)</formula>
    </cfRule>
    <cfRule type="expression" dxfId="742" priority="744" stopIfTrue="1">
      <formula>AND(P28="X",$D30&gt;=2)</formula>
    </cfRule>
  </conditionalFormatting>
  <conditionalFormatting sqref="P28">
    <cfRule type="expression" dxfId="741" priority="741" stopIfTrue="1">
      <formula>AND(P28="X",$D30=1)</formula>
    </cfRule>
    <cfRule type="expression" dxfId="740" priority="742" stopIfTrue="1">
      <formula>AND(P28="X",$D30&gt;=2)</formula>
    </cfRule>
  </conditionalFormatting>
  <conditionalFormatting sqref="P28">
    <cfRule type="expression" dxfId="739" priority="739" stopIfTrue="1">
      <formula>AND(P28="X",#REF!=1)</formula>
    </cfRule>
    <cfRule type="expression" dxfId="738" priority="740" stopIfTrue="1">
      <formula>AND(P28="X",#REF!&gt;=2)</formula>
    </cfRule>
  </conditionalFormatting>
  <conditionalFormatting sqref="P28">
    <cfRule type="expression" dxfId="737" priority="737" stopIfTrue="1">
      <formula>AND(P28="X",#REF!=1)</formula>
    </cfRule>
    <cfRule type="expression" dxfId="736" priority="738" stopIfTrue="1">
      <formula>AND(P28="X",#REF!&gt;=2)</formula>
    </cfRule>
  </conditionalFormatting>
  <conditionalFormatting sqref="P28">
    <cfRule type="expression" dxfId="735" priority="735" stopIfTrue="1">
      <formula>AND(P28="X",$D30=1)</formula>
    </cfRule>
    <cfRule type="expression" dxfId="734" priority="736" stopIfTrue="1">
      <formula>AND(P28="X",$D30&gt;=2)</formula>
    </cfRule>
  </conditionalFormatting>
  <conditionalFormatting sqref="P28">
    <cfRule type="expression" dxfId="733" priority="733" stopIfTrue="1">
      <formula>AND(P28="X",$D30=1)</formula>
    </cfRule>
    <cfRule type="expression" dxfId="732" priority="734" stopIfTrue="1">
      <formula>AND(P28="X",$D30&gt;=2)</formula>
    </cfRule>
  </conditionalFormatting>
  <conditionalFormatting sqref="P28">
    <cfRule type="expression" dxfId="731" priority="731" stopIfTrue="1">
      <formula>AND(P28="X",#REF!=1)</formula>
    </cfRule>
    <cfRule type="expression" dxfId="730" priority="732" stopIfTrue="1">
      <formula>AND(P28="X",#REF!&gt;=2)</formula>
    </cfRule>
  </conditionalFormatting>
  <conditionalFormatting sqref="P28">
    <cfRule type="expression" dxfId="729" priority="729" stopIfTrue="1">
      <formula>AND(P28="X",$D30=1)</formula>
    </cfRule>
    <cfRule type="expression" dxfId="728" priority="730" stopIfTrue="1">
      <formula>AND(P28="X",$D30&gt;=2)</formula>
    </cfRule>
  </conditionalFormatting>
  <conditionalFormatting sqref="P28">
    <cfRule type="expression" dxfId="727" priority="727" stopIfTrue="1">
      <formula>AND(P28="X",$D30=1)</formula>
    </cfRule>
    <cfRule type="expression" dxfId="726" priority="728" stopIfTrue="1">
      <formula>AND(P28="X",$D30&gt;=2)</formula>
    </cfRule>
  </conditionalFormatting>
  <conditionalFormatting sqref="P28">
    <cfRule type="expression" dxfId="725" priority="725" stopIfTrue="1">
      <formula>AND(P28="X",#REF!=1)</formula>
    </cfRule>
    <cfRule type="expression" dxfId="724" priority="726" stopIfTrue="1">
      <formula>AND(P28="X",#REF!&gt;=2)</formula>
    </cfRule>
  </conditionalFormatting>
  <conditionalFormatting sqref="P28">
    <cfRule type="expression" dxfId="723" priority="723" stopIfTrue="1">
      <formula>AND(P28="X",$D30=1)</formula>
    </cfRule>
    <cfRule type="expression" dxfId="722" priority="724" stopIfTrue="1">
      <formula>AND(P28="X",$D30&gt;=2)</formula>
    </cfRule>
  </conditionalFormatting>
  <conditionalFormatting sqref="P28">
    <cfRule type="expression" dxfId="721" priority="721" stopIfTrue="1">
      <formula>AND(P28="X",$D30=1)</formula>
    </cfRule>
    <cfRule type="expression" dxfId="720" priority="722" stopIfTrue="1">
      <formula>AND(P28="X",$D30&gt;=2)</formula>
    </cfRule>
  </conditionalFormatting>
  <conditionalFormatting sqref="P28">
    <cfRule type="expression" dxfId="719" priority="719" stopIfTrue="1">
      <formula>AND(P28="X",#REF!=1)</formula>
    </cfRule>
    <cfRule type="expression" dxfId="718" priority="720" stopIfTrue="1">
      <formula>AND(P28="X",#REF!&gt;=2)</formula>
    </cfRule>
  </conditionalFormatting>
  <conditionalFormatting sqref="P28">
    <cfRule type="expression" dxfId="717" priority="717" stopIfTrue="1">
      <formula>AND(P28="X",$D30=1)</formula>
    </cfRule>
    <cfRule type="expression" dxfId="716" priority="718" stopIfTrue="1">
      <formula>AND(P28="X",$D30&gt;=2)</formula>
    </cfRule>
  </conditionalFormatting>
  <conditionalFormatting sqref="P28">
    <cfRule type="expression" dxfId="715" priority="715" stopIfTrue="1">
      <formula>AND(P28="X",$D30=1)</formula>
    </cfRule>
    <cfRule type="expression" dxfId="714" priority="716" stopIfTrue="1">
      <formula>AND(P28="X",$D30&gt;=2)</formula>
    </cfRule>
  </conditionalFormatting>
  <conditionalFormatting sqref="P28">
    <cfRule type="expression" dxfId="713" priority="713" stopIfTrue="1">
      <formula>AND(P28="X",#REF!=1)</formula>
    </cfRule>
    <cfRule type="expression" dxfId="712" priority="714" stopIfTrue="1">
      <formula>AND(P28="X",#REF!&gt;=2)</formula>
    </cfRule>
  </conditionalFormatting>
  <conditionalFormatting sqref="P28">
    <cfRule type="expression" dxfId="711" priority="711" stopIfTrue="1">
      <formula>AND(P28="X",#REF!=1)</formula>
    </cfRule>
    <cfRule type="expression" dxfId="710" priority="712" stopIfTrue="1">
      <formula>AND(P28="X",#REF!&gt;=2)</formula>
    </cfRule>
  </conditionalFormatting>
  <conditionalFormatting sqref="P28">
    <cfRule type="expression" dxfId="709" priority="709" stopIfTrue="1">
      <formula>AND(P28="X",$D30=1)</formula>
    </cfRule>
    <cfRule type="expression" dxfId="708" priority="710" stopIfTrue="1">
      <formula>AND(P28="X",$D30&gt;=2)</formula>
    </cfRule>
  </conditionalFormatting>
  <conditionalFormatting sqref="P28">
    <cfRule type="expression" dxfId="707" priority="707" stopIfTrue="1">
      <formula>AND(P28="X",$D30=1)</formula>
    </cfRule>
    <cfRule type="expression" dxfId="706" priority="708" stopIfTrue="1">
      <formula>AND(P28="X",$D30&gt;=2)</formula>
    </cfRule>
  </conditionalFormatting>
  <conditionalFormatting sqref="P28">
    <cfRule type="expression" dxfId="705" priority="705" stopIfTrue="1">
      <formula>AND(P28="X",#REF!=1)</formula>
    </cfRule>
    <cfRule type="expression" dxfId="704" priority="706" stopIfTrue="1">
      <formula>AND(P28="X",#REF!&gt;=2)</formula>
    </cfRule>
  </conditionalFormatting>
  <conditionalFormatting sqref="P28">
    <cfRule type="expression" dxfId="703" priority="703" stopIfTrue="1">
      <formula>AND(P28="X",$D30=1)</formula>
    </cfRule>
    <cfRule type="expression" dxfId="702" priority="704" stopIfTrue="1">
      <formula>AND(P28="X",$D30&gt;=2)</formula>
    </cfRule>
  </conditionalFormatting>
  <conditionalFormatting sqref="P28">
    <cfRule type="expression" dxfId="701" priority="701" stopIfTrue="1">
      <formula>AND(P28="X",$D30=1)</formula>
    </cfRule>
    <cfRule type="expression" dxfId="700" priority="702" stopIfTrue="1">
      <formula>AND(P28="X",$D30&gt;=2)</formula>
    </cfRule>
  </conditionalFormatting>
  <conditionalFormatting sqref="P28">
    <cfRule type="expression" dxfId="699" priority="699" stopIfTrue="1">
      <formula>AND(P28="X",#REF!=1)</formula>
    </cfRule>
    <cfRule type="expression" dxfId="698" priority="700" stopIfTrue="1">
      <formula>AND(P28="X",#REF!&gt;=2)</formula>
    </cfRule>
  </conditionalFormatting>
  <conditionalFormatting sqref="P28">
    <cfRule type="expression" dxfId="697" priority="697" stopIfTrue="1">
      <formula>AND(P28="X",$D30=1)</formula>
    </cfRule>
    <cfRule type="expression" dxfId="696" priority="698" stopIfTrue="1">
      <formula>AND(P28="X",$D30&gt;=2)</formula>
    </cfRule>
  </conditionalFormatting>
  <conditionalFormatting sqref="P28">
    <cfRule type="expression" dxfId="695" priority="695" stopIfTrue="1">
      <formula>AND(P28="X",$D30=1)</formula>
    </cfRule>
    <cfRule type="expression" dxfId="694" priority="696" stopIfTrue="1">
      <formula>AND(P28="X",$D30&gt;=2)</formula>
    </cfRule>
  </conditionalFormatting>
  <conditionalFormatting sqref="P28">
    <cfRule type="expression" dxfId="693" priority="693" stopIfTrue="1">
      <formula>AND(P28="X",#REF!=1)</formula>
    </cfRule>
    <cfRule type="expression" dxfId="692" priority="694" stopIfTrue="1">
      <formula>AND(P28="X",#REF!&gt;=2)</formula>
    </cfRule>
  </conditionalFormatting>
  <conditionalFormatting sqref="P28">
    <cfRule type="expression" dxfId="691" priority="691" stopIfTrue="1">
      <formula>AND(P28="X",$D30=1)</formula>
    </cfRule>
    <cfRule type="expression" dxfId="690" priority="692" stopIfTrue="1">
      <formula>AND(P28="X",$D30&gt;=2)</formula>
    </cfRule>
  </conditionalFormatting>
  <conditionalFormatting sqref="P28">
    <cfRule type="expression" dxfId="689" priority="689" stopIfTrue="1">
      <formula>AND(P28="X",$D30=1)</formula>
    </cfRule>
    <cfRule type="expression" dxfId="688" priority="690" stopIfTrue="1">
      <formula>AND(P28="X",$D30&gt;=2)</formula>
    </cfRule>
  </conditionalFormatting>
  <conditionalFormatting sqref="P28">
    <cfRule type="expression" dxfId="687" priority="687" stopIfTrue="1">
      <formula>AND(P28="X",#REF!=1)</formula>
    </cfRule>
    <cfRule type="expression" dxfId="686" priority="688" stopIfTrue="1">
      <formula>AND(P28="X",#REF!&gt;=2)</formula>
    </cfRule>
  </conditionalFormatting>
  <conditionalFormatting sqref="P28">
    <cfRule type="expression" dxfId="685" priority="685" stopIfTrue="1">
      <formula>AND(P28="X",#REF!=1)</formula>
    </cfRule>
    <cfRule type="expression" dxfId="684" priority="686" stopIfTrue="1">
      <formula>AND(P28="X",#REF!&gt;=2)</formula>
    </cfRule>
  </conditionalFormatting>
  <conditionalFormatting sqref="P28">
    <cfRule type="expression" dxfId="683" priority="683" stopIfTrue="1">
      <formula>AND(P28="X",$D30=1)</formula>
    </cfRule>
    <cfRule type="expression" dxfId="682" priority="684" stopIfTrue="1">
      <formula>AND(P28="X",$D30&gt;=2)</formula>
    </cfRule>
  </conditionalFormatting>
  <conditionalFormatting sqref="P28">
    <cfRule type="expression" dxfId="681" priority="681" stopIfTrue="1">
      <formula>AND(P28="X",$D30=1)</formula>
    </cfRule>
    <cfRule type="expression" dxfId="680" priority="682" stopIfTrue="1">
      <formula>AND(P28="X",$D30&gt;=2)</formula>
    </cfRule>
  </conditionalFormatting>
  <conditionalFormatting sqref="P28">
    <cfRule type="expression" dxfId="679" priority="679" stopIfTrue="1">
      <formula>AND(P28="X",#REF!=1)</formula>
    </cfRule>
    <cfRule type="expression" dxfId="678" priority="680" stopIfTrue="1">
      <formula>AND(P28="X",#REF!&gt;=2)</formula>
    </cfRule>
  </conditionalFormatting>
  <conditionalFormatting sqref="P28">
    <cfRule type="expression" dxfId="677" priority="677" stopIfTrue="1">
      <formula>AND(P28="X",$D30=1)</formula>
    </cfRule>
    <cfRule type="expression" dxfId="676" priority="678" stopIfTrue="1">
      <formula>AND(P28="X",$D30&gt;=2)</formula>
    </cfRule>
  </conditionalFormatting>
  <conditionalFormatting sqref="P28">
    <cfRule type="expression" dxfId="675" priority="675" stopIfTrue="1">
      <formula>AND(P28="X",$D30=1)</formula>
    </cfRule>
    <cfRule type="expression" dxfId="674" priority="676" stopIfTrue="1">
      <formula>AND(P28="X",$D30&gt;=2)</formula>
    </cfRule>
  </conditionalFormatting>
  <conditionalFormatting sqref="P28">
    <cfRule type="expression" dxfId="673" priority="673" stopIfTrue="1">
      <formula>AND(P28="X",#REF!=1)</formula>
    </cfRule>
    <cfRule type="expression" dxfId="672" priority="674" stopIfTrue="1">
      <formula>AND(P28="X",#REF!&gt;=2)</formula>
    </cfRule>
  </conditionalFormatting>
  <conditionalFormatting sqref="P28">
    <cfRule type="expression" dxfId="671" priority="671" stopIfTrue="1">
      <formula>AND(P28="X",$D30=1)</formula>
    </cfRule>
    <cfRule type="expression" dxfId="670" priority="672" stopIfTrue="1">
      <formula>AND(P28="X",$D30&gt;=2)</formula>
    </cfRule>
  </conditionalFormatting>
  <conditionalFormatting sqref="P28">
    <cfRule type="expression" dxfId="669" priority="669" stopIfTrue="1">
      <formula>AND(P28="X",$D30=1)</formula>
    </cfRule>
    <cfRule type="expression" dxfId="668" priority="670" stopIfTrue="1">
      <formula>AND(P28="X",$D30&gt;=2)</formula>
    </cfRule>
  </conditionalFormatting>
  <conditionalFormatting sqref="P28">
    <cfRule type="expression" dxfId="667" priority="667" stopIfTrue="1">
      <formula>AND(P28="X",#REF!=1)</formula>
    </cfRule>
    <cfRule type="expression" dxfId="666" priority="668" stopIfTrue="1">
      <formula>AND(P28="X",#REF!&gt;=2)</formula>
    </cfRule>
  </conditionalFormatting>
  <conditionalFormatting sqref="P28">
    <cfRule type="expression" dxfId="665" priority="665" stopIfTrue="1">
      <formula>AND(P28="X",$D30=1)</formula>
    </cfRule>
    <cfRule type="expression" dxfId="664" priority="666" stopIfTrue="1">
      <formula>AND(P28="X",$D30&gt;=2)</formula>
    </cfRule>
  </conditionalFormatting>
  <conditionalFormatting sqref="P28">
    <cfRule type="expression" dxfId="663" priority="663" stopIfTrue="1">
      <formula>AND(P28="X",$D30=1)</formula>
    </cfRule>
    <cfRule type="expression" dxfId="662" priority="664" stopIfTrue="1">
      <formula>AND(P28="X",$D30&gt;=2)</formula>
    </cfRule>
  </conditionalFormatting>
  <conditionalFormatting sqref="P28">
    <cfRule type="expression" dxfId="661" priority="661" stopIfTrue="1">
      <formula>AND(P28="X",#REF!=1)</formula>
    </cfRule>
    <cfRule type="expression" dxfId="660" priority="662" stopIfTrue="1">
      <formula>AND(P28="X",#REF!&gt;=2)</formula>
    </cfRule>
  </conditionalFormatting>
  <conditionalFormatting sqref="P28">
    <cfRule type="expression" dxfId="659" priority="659" stopIfTrue="1">
      <formula>AND(P28="X",#REF!=1)</formula>
    </cfRule>
    <cfRule type="expression" dxfId="658" priority="660" stopIfTrue="1">
      <formula>AND(P28="X",#REF!&gt;=2)</formula>
    </cfRule>
  </conditionalFormatting>
  <conditionalFormatting sqref="P28">
    <cfRule type="expression" dxfId="657" priority="657" stopIfTrue="1">
      <formula>AND(P28="X",$D30=1)</formula>
    </cfRule>
    <cfRule type="expression" dxfId="656" priority="658" stopIfTrue="1">
      <formula>AND(P28="X",$D30&gt;=2)</formula>
    </cfRule>
  </conditionalFormatting>
  <conditionalFormatting sqref="P28">
    <cfRule type="expression" dxfId="655" priority="655" stopIfTrue="1">
      <formula>AND(P28="X",$D30=1)</formula>
    </cfRule>
    <cfRule type="expression" dxfId="654" priority="656" stopIfTrue="1">
      <formula>AND(P28="X",$D30&gt;=2)</formula>
    </cfRule>
  </conditionalFormatting>
  <conditionalFormatting sqref="P28">
    <cfRule type="expression" dxfId="653" priority="653" stopIfTrue="1">
      <formula>AND(P28="X",#REF!=1)</formula>
    </cfRule>
    <cfRule type="expression" dxfId="652" priority="654" stopIfTrue="1">
      <formula>AND(P28="X",#REF!&gt;=2)</formula>
    </cfRule>
  </conditionalFormatting>
  <conditionalFormatting sqref="P28">
    <cfRule type="expression" dxfId="651" priority="651" stopIfTrue="1">
      <formula>AND(P28="X",$D30=1)</formula>
    </cfRule>
    <cfRule type="expression" dxfId="650" priority="652" stopIfTrue="1">
      <formula>AND(P28="X",$D30&gt;=2)</formula>
    </cfRule>
  </conditionalFormatting>
  <conditionalFormatting sqref="P28">
    <cfRule type="expression" dxfId="649" priority="649" stopIfTrue="1">
      <formula>AND(P28="X",$D30=1)</formula>
    </cfRule>
    <cfRule type="expression" dxfId="648" priority="650" stopIfTrue="1">
      <formula>AND(P28="X",$D30&gt;=2)</formula>
    </cfRule>
  </conditionalFormatting>
  <conditionalFormatting sqref="P28">
    <cfRule type="expression" dxfId="647" priority="647" stopIfTrue="1">
      <formula>AND(P28="X",#REF!=1)</formula>
    </cfRule>
    <cfRule type="expression" dxfId="646" priority="648" stopIfTrue="1">
      <formula>AND(P28="X",#REF!&gt;=2)</formula>
    </cfRule>
  </conditionalFormatting>
  <conditionalFormatting sqref="P28">
    <cfRule type="expression" dxfId="645" priority="645" stopIfTrue="1">
      <formula>AND(P28="X",$D30=1)</formula>
    </cfRule>
    <cfRule type="expression" dxfId="644" priority="646" stopIfTrue="1">
      <formula>AND(P28="X",$D30&gt;=2)</formula>
    </cfRule>
  </conditionalFormatting>
  <conditionalFormatting sqref="P28">
    <cfRule type="expression" dxfId="643" priority="643" stopIfTrue="1">
      <formula>AND(P28="X",$D30=1)</formula>
    </cfRule>
    <cfRule type="expression" dxfId="642" priority="644" stopIfTrue="1">
      <formula>AND(P28="X",$D30&gt;=2)</formula>
    </cfRule>
  </conditionalFormatting>
  <conditionalFormatting sqref="P28">
    <cfRule type="expression" dxfId="641" priority="641" stopIfTrue="1">
      <formula>AND(P28="X",#REF!=1)</formula>
    </cfRule>
    <cfRule type="expression" dxfId="640" priority="642" stopIfTrue="1">
      <formula>AND(P28="X",#REF!&gt;=2)</formula>
    </cfRule>
  </conditionalFormatting>
  <conditionalFormatting sqref="P28">
    <cfRule type="expression" dxfId="639" priority="639" stopIfTrue="1">
      <formula>AND(P28="X",$D30=1)</formula>
    </cfRule>
    <cfRule type="expression" dxfId="638" priority="640" stopIfTrue="1">
      <formula>AND(P28="X",$D30&gt;=2)</formula>
    </cfRule>
  </conditionalFormatting>
  <conditionalFormatting sqref="P28">
    <cfRule type="expression" dxfId="637" priority="637" stopIfTrue="1">
      <formula>AND(P28="X",$D30=1)</formula>
    </cfRule>
    <cfRule type="expression" dxfId="636" priority="638" stopIfTrue="1">
      <formula>AND(P28="X",$D30&gt;=2)</formula>
    </cfRule>
  </conditionalFormatting>
  <conditionalFormatting sqref="P28">
    <cfRule type="expression" dxfId="635" priority="635" stopIfTrue="1">
      <formula>AND(P28="X",#REF!=1)</formula>
    </cfRule>
    <cfRule type="expression" dxfId="634" priority="636" stopIfTrue="1">
      <formula>AND(P28="X",#REF!&gt;=2)</formula>
    </cfRule>
  </conditionalFormatting>
  <conditionalFormatting sqref="P28">
    <cfRule type="expression" dxfId="633" priority="633" stopIfTrue="1">
      <formula>AND(P28="X",#REF!=1)</formula>
    </cfRule>
    <cfRule type="expression" dxfId="632" priority="634" stopIfTrue="1">
      <formula>AND(P28="X",#REF!&gt;=2)</formula>
    </cfRule>
  </conditionalFormatting>
  <conditionalFormatting sqref="P28">
    <cfRule type="expression" dxfId="631" priority="631" stopIfTrue="1">
      <formula>AND(P28="X",$D30=1)</formula>
    </cfRule>
    <cfRule type="expression" dxfId="630" priority="632" stopIfTrue="1">
      <formula>AND(P28="X",$D30&gt;=2)</formula>
    </cfRule>
  </conditionalFormatting>
  <conditionalFormatting sqref="P28">
    <cfRule type="expression" dxfId="629" priority="629" stopIfTrue="1">
      <formula>AND(P28="X",$D30=1)</formula>
    </cfRule>
    <cfRule type="expression" dxfId="628" priority="630" stopIfTrue="1">
      <formula>AND(P28="X",$D30&gt;=2)</formula>
    </cfRule>
  </conditionalFormatting>
  <conditionalFormatting sqref="P28">
    <cfRule type="expression" dxfId="627" priority="627" stopIfTrue="1">
      <formula>AND(P28="X",#REF!=1)</formula>
    </cfRule>
    <cfRule type="expression" dxfId="626" priority="628" stopIfTrue="1">
      <formula>AND(P28="X",#REF!&gt;=2)</formula>
    </cfRule>
  </conditionalFormatting>
  <conditionalFormatting sqref="P28">
    <cfRule type="expression" dxfId="625" priority="625" stopIfTrue="1">
      <formula>AND(P28="X",$D30=1)</formula>
    </cfRule>
    <cfRule type="expression" dxfId="624" priority="626" stopIfTrue="1">
      <formula>AND(P28="X",$D30&gt;=2)</formula>
    </cfRule>
  </conditionalFormatting>
  <conditionalFormatting sqref="P28">
    <cfRule type="expression" dxfId="623" priority="623" stopIfTrue="1">
      <formula>AND(P28="X",$D30=1)</formula>
    </cfRule>
    <cfRule type="expression" dxfId="622" priority="624" stopIfTrue="1">
      <formula>AND(P28="X",$D30&gt;=2)</formula>
    </cfRule>
  </conditionalFormatting>
  <conditionalFormatting sqref="P28">
    <cfRule type="expression" dxfId="621" priority="621" stopIfTrue="1">
      <formula>AND(P28="X",#REF!=1)</formula>
    </cfRule>
    <cfRule type="expression" dxfId="620" priority="622" stopIfTrue="1">
      <formula>AND(P28="X",#REF!&gt;=2)</formula>
    </cfRule>
  </conditionalFormatting>
  <conditionalFormatting sqref="P28">
    <cfRule type="expression" dxfId="619" priority="619" stopIfTrue="1">
      <formula>AND(P28="X",$D30=1)</formula>
    </cfRule>
    <cfRule type="expression" dxfId="618" priority="620" stopIfTrue="1">
      <formula>AND(P28="X",$D30&gt;=2)</formula>
    </cfRule>
  </conditionalFormatting>
  <conditionalFormatting sqref="P28">
    <cfRule type="expression" dxfId="617" priority="617" stopIfTrue="1">
      <formula>AND(P28="X",$D30=1)</formula>
    </cfRule>
    <cfRule type="expression" dxfId="616" priority="618" stopIfTrue="1">
      <formula>AND(P28="X",$D30&gt;=2)</formula>
    </cfRule>
  </conditionalFormatting>
  <conditionalFormatting sqref="P28">
    <cfRule type="expression" dxfId="615" priority="615" stopIfTrue="1">
      <formula>AND(P28="X",#REF!=1)</formula>
    </cfRule>
    <cfRule type="expression" dxfId="614" priority="616" stopIfTrue="1">
      <formula>AND(P28="X",#REF!&gt;=2)</formula>
    </cfRule>
  </conditionalFormatting>
  <conditionalFormatting sqref="P28">
    <cfRule type="expression" dxfId="613" priority="613" stopIfTrue="1">
      <formula>AND(P28="X",$D30=1)</formula>
    </cfRule>
    <cfRule type="expression" dxfId="612" priority="614" stopIfTrue="1">
      <formula>AND(P28="X",$D30&gt;=2)</formula>
    </cfRule>
  </conditionalFormatting>
  <conditionalFormatting sqref="P28">
    <cfRule type="expression" dxfId="611" priority="611" stopIfTrue="1">
      <formula>AND(P28="X",$D30=1)</formula>
    </cfRule>
    <cfRule type="expression" dxfId="610" priority="612" stopIfTrue="1">
      <formula>AND(P28="X",$D30&gt;=2)</formula>
    </cfRule>
  </conditionalFormatting>
  <conditionalFormatting sqref="P28">
    <cfRule type="expression" dxfId="609" priority="609" stopIfTrue="1">
      <formula>AND(P28="X",#REF!=1)</formula>
    </cfRule>
    <cfRule type="expression" dxfId="608" priority="610" stopIfTrue="1">
      <formula>AND(P28="X",#REF!&gt;=2)</formula>
    </cfRule>
  </conditionalFormatting>
  <conditionalFormatting sqref="P28">
    <cfRule type="expression" dxfId="607" priority="607" stopIfTrue="1">
      <formula>AND(P28="X",#REF!=1)</formula>
    </cfRule>
    <cfRule type="expression" dxfId="606" priority="608" stopIfTrue="1">
      <formula>AND(P28="X",#REF!&gt;=2)</formula>
    </cfRule>
  </conditionalFormatting>
  <conditionalFormatting sqref="P28">
    <cfRule type="expression" dxfId="605" priority="605" stopIfTrue="1">
      <formula>AND(P28="X",$D30=1)</formula>
    </cfRule>
    <cfRule type="expression" dxfId="604" priority="606" stopIfTrue="1">
      <formula>AND(P28="X",$D30&gt;=2)</formula>
    </cfRule>
  </conditionalFormatting>
  <conditionalFormatting sqref="P28">
    <cfRule type="expression" dxfId="603" priority="603" stopIfTrue="1">
      <formula>AND(P28="X",$D30=1)</formula>
    </cfRule>
    <cfRule type="expression" dxfId="602" priority="604" stopIfTrue="1">
      <formula>AND(P28="X",$D30&gt;=2)</formula>
    </cfRule>
  </conditionalFormatting>
  <conditionalFormatting sqref="P28">
    <cfRule type="expression" dxfId="601" priority="601" stopIfTrue="1">
      <formula>AND(P28="X",#REF!=1)</formula>
    </cfRule>
    <cfRule type="expression" dxfId="600" priority="602" stopIfTrue="1">
      <formula>AND(P28="X",#REF!&gt;=2)</formula>
    </cfRule>
  </conditionalFormatting>
  <conditionalFormatting sqref="P28">
    <cfRule type="expression" dxfId="599" priority="599" stopIfTrue="1">
      <formula>AND(P28="X",$D30=1)</formula>
    </cfRule>
    <cfRule type="expression" dxfId="598" priority="600" stopIfTrue="1">
      <formula>AND(P28="X",$D30&gt;=2)</formula>
    </cfRule>
  </conditionalFormatting>
  <conditionalFormatting sqref="P28">
    <cfRule type="expression" dxfId="597" priority="597" stopIfTrue="1">
      <formula>AND(P28="X",$D30=1)</formula>
    </cfRule>
    <cfRule type="expression" dxfId="596" priority="598" stopIfTrue="1">
      <formula>AND(P28="X",$D30&gt;=2)</formula>
    </cfRule>
  </conditionalFormatting>
  <conditionalFormatting sqref="P28">
    <cfRule type="expression" dxfId="595" priority="595" stopIfTrue="1">
      <formula>AND(P28="X",#REF!=1)</formula>
    </cfRule>
    <cfRule type="expression" dxfId="594" priority="596" stopIfTrue="1">
      <formula>AND(P28="X",#REF!&gt;=2)</formula>
    </cfRule>
  </conditionalFormatting>
  <conditionalFormatting sqref="P28">
    <cfRule type="expression" dxfId="593" priority="593" stopIfTrue="1">
      <formula>AND(P28="X",$D30=1)</formula>
    </cfRule>
    <cfRule type="expression" dxfId="592" priority="594" stopIfTrue="1">
      <formula>AND(P28="X",$D30&gt;=2)</formula>
    </cfRule>
  </conditionalFormatting>
  <conditionalFormatting sqref="P28">
    <cfRule type="expression" dxfId="591" priority="591" stopIfTrue="1">
      <formula>AND(P28="X",$D30=1)</formula>
    </cfRule>
    <cfRule type="expression" dxfId="590" priority="592" stopIfTrue="1">
      <formula>AND(P28="X",$D30&gt;=2)</formula>
    </cfRule>
  </conditionalFormatting>
  <conditionalFormatting sqref="P28">
    <cfRule type="expression" dxfId="589" priority="589" stopIfTrue="1">
      <formula>AND(P28="X",#REF!=1)</formula>
    </cfRule>
    <cfRule type="expression" dxfId="588" priority="590" stopIfTrue="1">
      <formula>AND(P28="X",#REF!&gt;=2)</formula>
    </cfRule>
  </conditionalFormatting>
  <conditionalFormatting sqref="P28">
    <cfRule type="expression" dxfId="587" priority="587" stopIfTrue="1">
      <formula>AND(P28="X",$D30=1)</formula>
    </cfRule>
    <cfRule type="expression" dxfId="586" priority="588" stopIfTrue="1">
      <formula>AND(P28="X",$D30&gt;=2)</formula>
    </cfRule>
  </conditionalFormatting>
  <conditionalFormatting sqref="P28">
    <cfRule type="expression" dxfId="585" priority="585" stopIfTrue="1">
      <formula>AND(P28="X",$D30=1)</formula>
    </cfRule>
    <cfRule type="expression" dxfId="584" priority="586" stopIfTrue="1">
      <formula>AND(P28="X",$D30&gt;=2)</formula>
    </cfRule>
  </conditionalFormatting>
  <conditionalFormatting sqref="P28">
    <cfRule type="expression" dxfId="583" priority="583" stopIfTrue="1">
      <formula>AND(P28="X",#REF!=1)</formula>
    </cfRule>
    <cfRule type="expression" dxfId="582" priority="584" stopIfTrue="1">
      <formula>AND(P28="X",#REF!&gt;=2)</formula>
    </cfRule>
  </conditionalFormatting>
  <conditionalFormatting sqref="P28">
    <cfRule type="expression" dxfId="581" priority="581" stopIfTrue="1">
      <formula>AND(P28="X",#REF!=1)</formula>
    </cfRule>
    <cfRule type="expression" dxfId="580" priority="582" stopIfTrue="1">
      <formula>AND(P28="X",#REF!&gt;=2)</formula>
    </cfRule>
  </conditionalFormatting>
  <conditionalFormatting sqref="P28">
    <cfRule type="expression" dxfId="579" priority="579" stopIfTrue="1">
      <formula>AND(P28="X",$D30=1)</formula>
    </cfRule>
    <cfRule type="expression" dxfId="578" priority="580" stopIfTrue="1">
      <formula>AND(P28="X",$D30&gt;=2)</formula>
    </cfRule>
  </conditionalFormatting>
  <conditionalFormatting sqref="P28">
    <cfRule type="expression" dxfId="577" priority="577" stopIfTrue="1">
      <formula>AND(P28="X",$D30=1)</formula>
    </cfRule>
    <cfRule type="expression" dxfId="576" priority="578" stopIfTrue="1">
      <formula>AND(P28="X",$D30&gt;=2)</formula>
    </cfRule>
  </conditionalFormatting>
  <conditionalFormatting sqref="P28">
    <cfRule type="expression" dxfId="575" priority="575" stopIfTrue="1">
      <formula>AND(P28="X",#REF!=1)</formula>
    </cfRule>
    <cfRule type="expression" dxfId="574" priority="576" stopIfTrue="1">
      <formula>AND(P28="X",#REF!&gt;=2)</formula>
    </cfRule>
  </conditionalFormatting>
  <conditionalFormatting sqref="P28">
    <cfRule type="expression" dxfId="573" priority="573" stopIfTrue="1">
      <formula>AND(P28="X",$D30=1)</formula>
    </cfRule>
    <cfRule type="expression" dxfId="572" priority="574" stopIfTrue="1">
      <formula>AND(P28="X",$D30&gt;=2)</formula>
    </cfRule>
  </conditionalFormatting>
  <conditionalFormatting sqref="P28">
    <cfRule type="expression" dxfId="571" priority="571" stopIfTrue="1">
      <formula>AND(P28="X",$D30=1)</formula>
    </cfRule>
    <cfRule type="expression" dxfId="570" priority="572" stopIfTrue="1">
      <formula>AND(P28="X",$D30&gt;=2)</formula>
    </cfRule>
  </conditionalFormatting>
  <conditionalFormatting sqref="P28">
    <cfRule type="expression" dxfId="569" priority="569" stopIfTrue="1">
      <formula>AND(P28="X",#REF!=1)</formula>
    </cfRule>
    <cfRule type="expression" dxfId="568" priority="570" stopIfTrue="1">
      <formula>AND(P28="X",#REF!&gt;=2)</formula>
    </cfRule>
  </conditionalFormatting>
  <conditionalFormatting sqref="P28">
    <cfRule type="expression" dxfId="567" priority="567" stopIfTrue="1">
      <formula>AND(P28="X",$D30=1)</formula>
    </cfRule>
    <cfRule type="expression" dxfId="566" priority="568" stopIfTrue="1">
      <formula>AND(P28="X",$D30&gt;=2)</formula>
    </cfRule>
  </conditionalFormatting>
  <conditionalFormatting sqref="P28">
    <cfRule type="expression" dxfId="565" priority="565" stopIfTrue="1">
      <formula>AND(P28="X",$D30=1)</formula>
    </cfRule>
    <cfRule type="expression" dxfId="564" priority="566" stopIfTrue="1">
      <formula>AND(P28="X",$D30&gt;=2)</formula>
    </cfRule>
  </conditionalFormatting>
  <conditionalFormatting sqref="P28">
    <cfRule type="expression" dxfId="563" priority="563" stopIfTrue="1">
      <formula>AND(P28="X",#REF!=1)</formula>
    </cfRule>
    <cfRule type="expression" dxfId="562" priority="564" stopIfTrue="1">
      <formula>AND(P28="X",#REF!&gt;=2)</formula>
    </cfRule>
  </conditionalFormatting>
  <conditionalFormatting sqref="P28">
    <cfRule type="expression" dxfId="561" priority="561" stopIfTrue="1">
      <formula>AND(P28="X",$D30=1)</formula>
    </cfRule>
    <cfRule type="expression" dxfId="560" priority="562" stopIfTrue="1">
      <formula>AND(P28="X",$D30&gt;=2)</formula>
    </cfRule>
  </conditionalFormatting>
  <conditionalFormatting sqref="P28">
    <cfRule type="expression" dxfId="559" priority="559" stopIfTrue="1">
      <formula>AND(P28="X",$D30=1)</formula>
    </cfRule>
    <cfRule type="expression" dxfId="558" priority="560" stopIfTrue="1">
      <formula>AND(P28="X",$D30&gt;=2)</formula>
    </cfRule>
  </conditionalFormatting>
  <conditionalFormatting sqref="P28">
    <cfRule type="expression" dxfId="557" priority="557" stopIfTrue="1">
      <formula>AND(P28="X",#REF!=1)</formula>
    </cfRule>
    <cfRule type="expression" dxfId="556" priority="558" stopIfTrue="1">
      <formula>AND(P28="X",#REF!&gt;=2)</formula>
    </cfRule>
  </conditionalFormatting>
  <conditionalFormatting sqref="P28">
    <cfRule type="expression" dxfId="555" priority="555" stopIfTrue="1">
      <formula>AND(P28="X",#REF!=1)</formula>
    </cfRule>
    <cfRule type="expression" dxfId="554" priority="556" stopIfTrue="1">
      <formula>AND(P28="X",#REF!&gt;=2)</formula>
    </cfRule>
  </conditionalFormatting>
  <conditionalFormatting sqref="P28">
    <cfRule type="expression" dxfId="553" priority="553" stopIfTrue="1">
      <formula>AND(P28="X",$D30=1)</formula>
    </cfRule>
    <cfRule type="expression" dxfId="552" priority="554" stopIfTrue="1">
      <formula>AND(P28="X",$D30&gt;=2)</formula>
    </cfRule>
  </conditionalFormatting>
  <conditionalFormatting sqref="P28">
    <cfRule type="expression" dxfId="551" priority="551" stopIfTrue="1">
      <formula>AND(P28="X",$D30=1)</formula>
    </cfRule>
    <cfRule type="expression" dxfId="550" priority="552" stopIfTrue="1">
      <formula>AND(P28="X",$D30&gt;=2)</formula>
    </cfRule>
  </conditionalFormatting>
  <conditionalFormatting sqref="P28">
    <cfRule type="expression" dxfId="549" priority="549" stopIfTrue="1">
      <formula>AND(P28="X",#REF!=1)</formula>
    </cfRule>
    <cfRule type="expression" dxfId="548" priority="550" stopIfTrue="1">
      <formula>AND(P28="X",#REF!&gt;=2)</formula>
    </cfRule>
  </conditionalFormatting>
  <conditionalFormatting sqref="P28">
    <cfRule type="expression" dxfId="547" priority="547" stopIfTrue="1">
      <formula>AND(P28="X",$D30=1)</formula>
    </cfRule>
    <cfRule type="expression" dxfId="546" priority="548" stopIfTrue="1">
      <formula>AND(P28="X",$D30&gt;=2)</formula>
    </cfRule>
  </conditionalFormatting>
  <conditionalFormatting sqref="P28">
    <cfRule type="expression" dxfId="545" priority="545" stopIfTrue="1">
      <formula>AND(P28="X",$D30=1)</formula>
    </cfRule>
    <cfRule type="expression" dxfId="544" priority="546" stopIfTrue="1">
      <formula>AND(P28="X",$D30&gt;=2)</formula>
    </cfRule>
  </conditionalFormatting>
  <conditionalFormatting sqref="P28">
    <cfRule type="expression" dxfId="543" priority="543" stopIfTrue="1">
      <formula>AND(P28="X",#REF!=1)</formula>
    </cfRule>
    <cfRule type="expression" dxfId="542" priority="544" stopIfTrue="1">
      <formula>AND(P28="X",#REF!&gt;=2)</formula>
    </cfRule>
  </conditionalFormatting>
  <conditionalFormatting sqref="P28">
    <cfRule type="expression" dxfId="541" priority="541" stopIfTrue="1">
      <formula>AND(P28="X",$D30=1)</formula>
    </cfRule>
    <cfRule type="expression" dxfId="540" priority="542" stopIfTrue="1">
      <formula>AND(P28="X",$D30&gt;=2)</formula>
    </cfRule>
  </conditionalFormatting>
  <conditionalFormatting sqref="P28">
    <cfRule type="expression" dxfId="539" priority="539" stopIfTrue="1">
      <formula>AND(P28="X",$D30=1)</formula>
    </cfRule>
    <cfRule type="expression" dxfId="538" priority="540" stopIfTrue="1">
      <formula>AND(P28="X",$D30&gt;=2)</formula>
    </cfRule>
  </conditionalFormatting>
  <conditionalFormatting sqref="P28">
    <cfRule type="expression" dxfId="537" priority="537" stopIfTrue="1">
      <formula>AND(P28="X",#REF!=1)</formula>
    </cfRule>
    <cfRule type="expression" dxfId="536" priority="538" stopIfTrue="1">
      <formula>AND(P28="X",#REF!&gt;=2)</formula>
    </cfRule>
  </conditionalFormatting>
  <conditionalFormatting sqref="P28">
    <cfRule type="expression" dxfId="535" priority="535" stopIfTrue="1">
      <formula>AND(P28="X",$D30=1)</formula>
    </cfRule>
    <cfRule type="expression" dxfId="534" priority="536" stopIfTrue="1">
      <formula>AND(P28="X",$D30&gt;=2)</formula>
    </cfRule>
  </conditionalFormatting>
  <conditionalFormatting sqref="P28">
    <cfRule type="expression" dxfId="533" priority="533" stopIfTrue="1">
      <formula>AND(P28="X",$D30=1)</formula>
    </cfRule>
    <cfRule type="expression" dxfId="532" priority="534" stopIfTrue="1">
      <formula>AND(P28="X",$D30&gt;=2)</formula>
    </cfRule>
  </conditionalFormatting>
  <conditionalFormatting sqref="P28">
    <cfRule type="expression" dxfId="531" priority="531" stopIfTrue="1">
      <formula>AND(P28="X",#REF!=1)</formula>
    </cfRule>
    <cfRule type="expression" dxfId="530" priority="532" stopIfTrue="1">
      <formula>AND(P28="X",#REF!&gt;=2)</formula>
    </cfRule>
  </conditionalFormatting>
  <conditionalFormatting sqref="P28">
    <cfRule type="expression" dxfId="529" priority="529" stopIfTrue="1">
      <formula>AND(P28="X",#REF!=1)</formula>
    </cfRule>
    <cfRule type="expression" dxfId="528" priority="530" stopIfTrue="1">
      <formula>AND(P28="X",#REF!&gt;=2)</formula>
    </cfRule>
  </conditionalFormatting>
  <conditionalFormatting sqref="P28">
    <cfRule type="expression" dxfId="527" priority="527" stopIfTrue="1">
      <formula>AND(P28="X",$D30=1)</formula>
    </cfRule>
    <cfRule type="expression" dxfId="526" priority="528" stopIfTrue="1">
      <formula>AND(P28="X",$D30&gt;=2)</formula>
    </cfRule>
  </conditionalFormatting>
  <conditionalFormatting sqref="P28">
    <cfRule type="expression" dxfId="525" priority="525" stopIfTrue="1">
      <formula>AND(P28="X",$D30=1)</formula>
    </cfRule>
    <cfRule type="expression" dxfId="524" priority="526" stopIfTrue="1">
      <formula>AND(P28="X",$D30&gt;=2)</formula>
    </cfRule>
  </conditionalFormatting>
  <conditionalFormatting sqref="P28">
    <cfRule type="expression" dxfId="523" priority="523" stopIfTrue="1">
      <formula>AND(P28="X",#REF!=1)</formula>
    </cfRule>
    <cfRule type="expression" dxfId="522" priority="524" stopIfTrue="1">
      <formula>AND(P28="X",#REF!&gt;=2)</formula>
    </cfRule>
  </conditionalFormatting>
  <conditionalFormatting sqref="P28">
    <cfRule type="expression" dxfId="521" priority="521" stopIfTrue="1">
      <formula>AND(P28="X",$D30=1)</formula>
    </cfRule>
    <cfRule type="expression" dxfId="520" priority="522" stopIfTrue="1">
      <formula>AND(P28="X",$D30&gt;=2)</formula>
    </cfRule>
  </conditionalFormatting>
  <conditionalFormatting sqref="P28">
    <cfRule type="expression" dxfId="519" priority="519" stopIfTrue="1">
      <formula>AND(P28="X",$D30=1)</formula>
    </cfRule>
    <cfRule type="expression" dxfId="518" priority="520" stopIfTrue="1">
      <formula>AND(P28="X",$D30&gt;=2)</formula>
    </cfRule>
  </conditionalFormatting>
  <conditionalFormatting sqref="P28">
    <cfRule type="expression" dxfId="517" priority="517" stopIfTrue="1">
      <formula>AND(P28="X",#REF!=1)</formula>
    </cfRule>
    <cfRule type="expression" dxfId="516" priority="518" stopIfTrue="1">
      <formula>AND(P28="X",#REF!&gt;=2)</formula>
    </cfRule>
  </conditionalFormatting>
  <conditionalFormatting sqref="P28">
    <cfRule type="expression" dxfId="515" priority="515" stopIfTrue="1">
      <formula>AND(P28="X",$D30=1)</formula>
    </cfRule>
    <cfRule type="expression" dxfId="514" priority="516" stopIfTrue="1">
      <formula>AND(P28="X",$D30&gt;=2)</formula>
    </cfRule>
  </conditionalFormatting>
  <conditionalFormatting sqref="P28">
    <cfRule type="expression" dxfId="513" priority="513" stopIfTrue="1">
      <formula>AND(P28="X",$D30=1)</formula>
    </cfRule>
    <cfRule type="expression" dxfId="512" priority="514" stopIfTrue="1">
      <formula>AND(P28="X",$D30&gt;=2)</formula>
    </cfRule>
  </conditionalFormatting>
  <conditionalFormatting sqref="P28">
    <cfRule type="expression" dxfId="511" priority="511" stopIfTrue="1">
      <formula>AND(P28="X",#REF!=1)</formula>
    </cfRule>
    <cfRule type="expression" dxfId="510" priority="512" stopIfTrue="1">
      <formula>AND(P28="X",#REF!&gt;=2)</formula>
    </cfRule>
  </conditionalFormatting>
  <conditionalFormatting sqref="P28">
    <cfRule type="expression" dxfId="509" priority="509" stopIfTrue="1">
      <formula>AND(P28="X",$D30=1)</formula>
    </cfRule>
    <cfRule type="expression" dxfId="508" priority="510" stopIfTrue="1">
      <formula>AND(P28="X",$D30&gt;=2)</formula>
    </cfRule>
  </conditionalFormatting>
  <conditionalFormatting sqref="P28">
    <cfRule type="expression" dxfId="507" priority="507" stopIfTrue="1">
      <formula>AND(P28="X",$D30=1)</formula>
    </cfRule>
    <cfRule type="expression" dxfId="506" priority="508" stopIfTrue="1">
      <formula>AND(P28="X",$D30&gt;=2)</formula>
    </cfRule>
  </conditionalFormatting>
  <conditionalFormatting sqref="P28">
    <cfRule type="expression" dxfId="505" priority="505" stopIfTrue="1">
      <formula>AND(P28="X",#REF!=1)</formula>
    </cfRule>
    <cfRule type="expression" dxfId="504" priority="506" stopIfTrue="1">
      <formula>AND(P28="X",#REF!&gt;=2)</formula>
    </cfRule>
  </conditionalFormatting>
  <conditionalFormatting sqref="P28">
    <cfRule type="expression" dxfId="503" priority="503" stopIfTrue="1">
      <formula>AND(P28="X",#REF!=1)</formula>
    </cfRule>
    <cfRule type="expression" dxfId="502" priority="504" stopIfTrue="1">
      <formula>AND(P28="X",#REF!&gt;=2)</formula>
    </cfRule>
  </conditionalFormatting>
  <conditionalFormatting sqref="P28">
    <cfRule type="expression" dxfId="501" priority="501" stopIfTrue="1">
      <formula>AND(P28="X",$D30=1)</formula>
    </cfRule>
    <cfRule type="expression" dxfId="500" priority="502" stopIfTrue="1">
      <formula>AND(P28="X",$D30&gt;=2)</formula>
    </cfRule>
  </conditionalFormatting>
  <conditionalFormatting sqref="P28">
    <cfRule type="expression" dxfId="499" priority="499" stopIfTrue="1">
      <formula>AND(P28="X",$D30=1)</formula>
    </cfRule>
    <cfRule type="expression" dxfId="498" priority="500" stopIfTrue="1">
      <formula>AND(P28="X",$D30&gt;=2)</formula>
    </cfRule>
  </conditionalFormatting>
  <conditionalFormatting sqref="P28">
    <cfRule type="expression" dxfId="497" priority="497" stopIfTrue="1">
      <formula>AND(P28="X",#REF!=1)</formula>
    </cfRule>
    <cfRule type="expression" dxfId="496" priority="498" stopIfTrue="1">
      <formula>AND(P28="X",#REF!&gt;=2)</formula>
    </cfRule>
  </conditionalFormatting>
  <conditionalFormatting sqref="P28">
    <cfRule type="expression" dxfId="495" priority="495" stopIfTrue="1">
      <formula>AND(P28="X",$D30=1)</formula>
    </cfRule>
    <cfRule type="expression" dxfId="494" priority="496" stopIfTrue="1">
      <formula>AND(P28="X",$D30&gt;=2)</formula>
    </cfRule>
  </conditionalFormatting>
  <conditionalFormatting sqref="P28">
    <cfRule type="expression" dxfId="493" priority="493" stopIfTrue="1">
      <formula>AND(P28="X",$D30=1)</formula>
    </cfRule>
    <cfRule type="expression" dxfId="492" priority="494" stopIfTrue="1">
      <formula>AND(P28="X",$D30&gt;=2)</formula>
    </cfRule>
  </conditionalFormatting>
  <conditionalFormatting sqref="P28">
    <cfRule type="expression" dxfId="491" priority="491" stopIfTrue="1">
      <formula>AND(P28="X",#REF!=1)</formula>
    </cfRule>
    <cfRule type="expression" dxfId="490" priority="492" stopIfTrue="1">
      <formula>AND(P28="X",#REF!&gt;=2)</formula>
    </cfRule>
  </conditionalFormatting>
  <conditionalFormatting sqref="P28">
    <cfRule type="expression" dxfId="489" priority="489" stopIfTrue="1">
      <formula>AND(P28="X",$D30=1)</formula>
    </cfRule>
    <cfRule type="expression" dxfId="488" priority="490" stopIfTrue="1">
      <formula>AND(P28="X",$D30&gt;=2)</formula>
    </cfRule>
  </conditionalFormatting>
  <conditionalFormatting sqref="P28">
    <cfRule type="expression" dxfId="487" priority="487" stopIfTrue="1">
      <formula>AND(P28="X",$D30=1)</formula>
    </cfRule>
    <cfRule type="expression" dxfId="486" priority="488" stopIfTrue="1">
      <formula>AND(P28="X",$D30&gt;=2)</formula>
    </cfRule>
  </conditionalFormatting>
  <conditionalFormatting sqref="P28">
    <cfRule type="expression" dxfId="485" priority="485" stopIfTrue="1">
      <formula>AND(P28="X",#REF!=1)</formula>
    </cfRule>
    <cfRule type="expression" dxfId="484" priority="486" stopIfTrue="1">
      <formula>AND(P28="X",#REF!&gt;=2)</formula>
    </cfRule>
  </conditionalFormatting>
  <conditionalFormatting sqref="P28">
    <cfRule type="expression" dxfId="483" priority="483" stopIfTrue="1">
      <formula>AND(P28="X",$D30=1)</formula>
    </cfRule>
    <cfRule type="expression" dxfId="482" priority="484" stopIfTrue="1">
      <formula>AND(P28="X",$D30&gt;=2)</formula>
    </cfRule>
  </conditionalFormatting>
  <conditionalFormatting sqref="P28">
    <cfRule type="expression" dxfId="481" priority="481" stopIfTrue="1">
      <formula>AND(P28="X",$D30=1)</formula>
    </cfRule>
    <cfRule type="expression" dxfId="480" priority="482" stopIfTrue="1">
      <formula>AND(P28="X",$D30&gt;=2)</formula>
    </cfRule>
  </conditionalFormatting>
  <conditionalFormatting sqref="P28">
    <cfRule type="expression" dxfId="479" priority="479" stopIfTrue="1">
      <formula>AND(P28="X",#REF!=1)</formula>
    </cfRule>
    <cfRule type="expression" dxfId="478" priority="480" stopIfTrue="1">
      <formula>AND(P28="X",#REF!&gt;=2)</formula>
    </cfRule>
  </conditionalFormatting>
  <conditionalFormatting sqref="P28">
    <cfRule type="expression" dxfId="477" priority="477" stopIfTrue="1">
      <formula>AND(P28="X",#REF!=1)</formula>
    </cfRule>
    <cfRule type="expression" dxfId="476" priority="478" stopIfTrue="1">
      <formula>AND(P28="X",#REF!&gt;=2)</formula>
    </cfRule>
  </conditionalFormatting>
  <conditionalFormatting sqref="P28">
    <cfRule type="expression" dxfId="475" priority="475" stopIfTrue="1">
      <formula>AND(P28="X",$D30=1)</formula>
    </cfRule>
    <cfRule type="expression" dxfId="474" priority="476" stopIfTrue="1">
      <formula>AND(P28="X",$D30&gt;=2)</formula>
    </cfRule>
  </conditionalFormatting>
  <conditionalFormatting sqref="P28">
    <cfRule type="expression" dxfId="473" priority="473" stopIfTrue="1">
      <formula>AND(P28="X",$D30=1)</formula>
    </cfRule>
    <cfRule type="expression" dxfId="472" priority="474" stopIfTrue="1">
      <formula>AND(P28="X",$D30&gt;=2)</formula>
    </cfRule>
  </conditionalFormatting>
  <conditionalFormatting sqref="P28">
    <cfRule type="expression" dxfId="471" priority="471" stopIfTrue="1">
      <formula>AND(P28="X",#REF!=1)</formula>
    </cfRule>
    <cfRule type="expression" dxfId="470" priority="472" stopIfTrue="1">
      <formula>AND(P28="X",#REF!&gt;=2)</formula>
    </cfRule>
  </conditionalFormatting>
  <conditionalFormatting sqref="P28">
    <cfRule type="expression" dxfId="469" priority="469" stopIfTrue="1">
      <formula>AND(P28="X",$D30=1)</formula>
    </cfRule>
    <cfRule type="expression" dxfId="468" priority="470" stopIfTrue="1">
      <formula>AND(P28="X",$D30&gt;=2)</formula>
    </cfRule>
  </conditionalFormatting>
  <conditionalFormatting sqref="P28">
    <cfRule type="expression" dxfId="467" priority="467" stopIfTrue="1">
      <formula>AND(P28="X",$D30=1)</formula>
    </cfRule>
    <cfRule type="expression" dxfId="466" priority="468" stopIfTrue="1">
      <formula>AND(P28="X",$D30&gt;=2)</formula>
    </cfRule>
  </conditionalFormatting>
  <conditionalFormatting sqref="P28">
    <cfRule type="expression" dxfId="465" priority="465" stopIfTrue="1">
      <formula>AND(P28="X",#REF!=1)</formula>
    </cfRule>
    <cfRule type="expression" dxfId="464" priority="466" stopIfTrue="1">
      <formula>AND(P28="X",#REF!&gt;=2)</formula>
    </cfRule>
  </conditionalFormatting>
  <conditionalFormatting sqref="P28">
    <cfRule type="expression" dxfId="463" priority="463" stopIfTrue="1">
      <formula>AND(P28="X",$D30=1)</formula>
    </cfRule>
    <cfRule type="expression" dxfId="462" priority="464" stopIfTrue="1">
      <formula>AND(P28="X",$D30&gt;=2)</formula>
    </cfRule>
  </conditionalFormatting>
  <conditionalFormatting sqref="P28">
    <cfRule type="expression" dxfId="461" priority="461" stopIfTrue="1">
      <formula>AND(P28="X",$D30=1)</formula>
    </cfRule>
    <cfRule type="expression" dxfId="460" priority="462" stopIfTrue="1">
      <formula>AND(P28="X",$D30&gt;=2)</formula>
    </cfRule>
  </conditionalFormatting>
  <conditionalFormatting sqref="P28">
    <cfRule type="expression" dxfId="459" priority="459" stopIfTrue="1">
      <formula>AND(P28="X",#REF!=1)</formula>
    </cfRule>
    <cfRule type="expression" dxfId="458" priority="460" stopIfTrue="1">
      <formula>AND(P28="X",#REF!&gt;=2)</formula>
    </cfRule>
  </conditionalFormatting>
  <conditionalFormatting sqref="P28">
    <cfRule type="expression" dxfId="457" priority="457" stopIfTrue="1">
      <formula>AND(P28="X",$D30=1)</formula>
    </cfRule>
    <cfRule type="expression" dxfId="456" priority="458" stopIfTrue="1">
      <formula>AND(P28="X",$D30&gt;=2)</formula>
    </cfRule>
  </conditionalFormatting>
  <conditionalFormatting sqref="P28">
    <cfRule type="expression" dxfId="455" priority="455" stopIfTrue="1">
      <formula>AND(P28="X",$D30=1)</formula>
    </cfRule>
    <cfRule type="expression" dxfId="454" priority="456" stopIfTrue="1">
      <formula>AND(P28="X",$D30&gt;=2)</formula>
    </cfRule>
  </conditionalFormatting>
  <conditionalFormatting sqref="O12">
    <cfRule type="expression" dxfId="453" priority="453" stopIfTrue="1">
      <formula>AND(O12="X",$D15=1)</formula>
    </cfRule>
    <cfRule type="expression" dxfId="452" priority="454" stopIfTrue="1">
      <formula>AND(O12="X",$D15&gt;=2)</formula>
    </cfRule>
  </conditionalFormatting>
  <conditionalFormatting sqref="M26 Q27 O26:Q26">
    <cfRule type="expression" dxfId="451" priority="451" stopIfTrue="1">
      <formula>AND(M26="X",#REF!=1)</formula>
    </cfRule>
    <cfRule type="expression" dxfId="450" priority="452" stopIfTrue="1">
      <formula>AND(M26="X",#REF!&gt;=2)</formula>
    </cfRule>
  </conditionalFormatting>
  <conditionalFormatting sqref="M26 Q27 O26:Q26">
    <cfRule type="expression" dxfId="449" priority="449" stopIfTrue="1">
      <formula>AND(M26="X",#REF!=1)</formula>
    </cfRule>
    <cfRule type="expression" dxfId="448" priority="450" stopIfTrue="1">
      <formula>AND(M26="X",#REF!&gt;=2)</formula>
    </cfRule>
  </conditionalFormatting>
  <conditionalFormatting sqref="M26 Q27 O26:Q26">
    <cfRule type="expression" dxfId="447" priority="447" stopIfTrue="1">
      <formula>AND(M26="X",$D29=1)</formula>
    </cfRule>
    <cfRule type="expression" dxfId="446" priority="448" stopIfTrue="1">
      <formula>AND(M26="X",$D29&gt;=2)</formula>
    </cfRule>
  </conditionalFormatting>
  <conditionalFormatting sqref="M26 Q27 O26:Q26">
    <cfRule type="expression" dxfId="445" priority="445" stopIfTrue="1">
      <formula>AND(M26="X",$D29=1)</formula>
    </cfRule>
    <cfRule type="expression" dxfId="444" priority="446" stopIfTrue="1">
      <formula>AND(M26="X",$D29&gt;=2)</formula>
    </cfRule>
  </conditionalFormatting>
  <conditionalFormatting sqref="M26 Q27 O26:Q26">
    <cfRule type="expression" dxfId="443" priority="443" stopIfTrue="1">
      <formula>AND(M26="X",#REF!=1)</formula>
    </cfRule>
    <cfRule type="expression" dxfId="442" priority="444" stopIfTrue="1">
      <formula>AND(M26="X",#REF!&gt;=2)</formula>
    </cfRule>
  </conditionalFormatting>
  <conditionalFormatting sqref="M26 Q27 O26:Q26">
    <cfRule type="expression" dxfId="441" priority="441" stopIfTrue="1">
      <formula>AND(M26="X",$D29=1)</formula>
    </cfRule>
    <cfRule type="expression" dxfId="440" priority="442" stopIfTrue="1">
      <formula>AND(M26="X",$D29&gt;=2)</formula>
    </cfRule>
  </conditionalFormatting>
  <conditionalFormatting sqref="M26 Q27 O26:Q26">
    <cfRule type="expression" dxfId="439" priority="439" stopIfTrue="1">
      <formula>AND(M26="X",$D29=1)</formula>
    </cfRule>
    <cfRule type="expression" dxfId="438" priority="440" stopIfTrue="1">
      <formula>AND(M26="X",$D29&gt;=2)</formula>
    </cfRule>
  </conditionalFormatting>
  <conditionalFormatting sqref="M26 Q27 O26:Q26">
    <cfRule type="expression" dxfId="437" priority="437" stopIfTrue="1">
      <formula>AND(M26="X",#REF!=1)</formula>
    </cfRule>
    <cfRule type="expression" dxfId="436" priority="438" stopIfTrue="1">
      <formula>AND(M26="X",#REF!&gt;=2)</formula>
    </cfRule>
  </conditionalFormatting>
  <conditionalFormatting sqref="M26 Q27 O26:Q26">
    <cfRule type="expression" dxfId="435" priority="435" stopIfTrue="1">
      <formula>AND(M26="X",$D29=1)</formula>
    </cfRule>
    <cfRule type="expression" dxfId="434" priority="436" stopIfTrue="1">
      <formula>AND(M26="X",$D29&gt;=2)</formula>
    </cfRule>
  </conditionalFormatting>
  <conditionalFormatting sqref="M26 Q27 O26:Q26">
    <cfRule type="expression" dxfId="433" priority="433" stopIfTrue="1">
      <formula>AND(M26="X",$D29=1)</formula>
    </cfRule>
    <cfRule type="expression" dxfId="432" priority="434" stopIfTrue="1">
      <formula>AND(M26="X",$D29&gt;=2)</formula>
    </cfRule>
  </conditionalFormatting>
  <conditionalFormatting sqref="M26 Q27 O26:Q26">
    <cfRule type="expression" dxfId="431" priority="431" stopIfTrue="1">
      <formula>AND(M26="X",#REF!=1)</formula>
    </cfRule>
    <cfRule type="expression" dxfId="430" priority="432" stopIfTrue="1">
      <formula>AND(M26="X",#REF!&gt;=2)</formula>
    </cfRule>
  </conditionalFormatting>
  <conditionalFormatting sqref="M26 Q27 O26:Q26">
    <cfRule type="expression" dxfId="429" priority="429" stopIfTrue="1">
      <formula>AND(M26="X",$D29=1)</formula>
    </cfRule>
    <cfRule type="expression" dxfId="428" priority="430" stopIfTrue="1">
      <formula>AND(M26="X",$D29&gt;=2)</formula>
    </cfRule>
  </conditionalFormatting>
  <conditionalFormatting sqref="M26 Q27 O26:Q26">
    <cfRule type="expression" dxfId="427" priority="427" stopIfTrue="1">
      <formula>AND(M26="X",$D29=1)</formula>
    </cfRule>
    <cfRule type="expression" dxfId="426" priority="428" stopIfTrue="1">
      <formula>AND(M26="X",$D29&gt;=2)</formula>
    </cfRule>
  </conditionalFormatting>
  <conditionalFormatting sqref="M26 Q27 O26:Q26">
    <cfRule type="expression" dxfId="425" priority="425" stopIfTrue="1">
      <formula>AND(M26="X",$D29=1)</formula>
    </cfRule>
    <cfRule type="expression" dxfId="424" priority="426" stopIfTrue="1">
      <formula>AND(M26="X",$D29&gt;=2)</formula>
    </cfRule>
  </conditionalFormatting>
  <conditionalFormatting sqref="M26 Q27 O26:Q26">
    <cfRule type="expression" dxfId="423" priority="423" stopIfTrue="1">
      <formula>AND(M26="X",$D29=1)</formula>
    </cfRule>
    <cfRule type="expression" dxfId="422" priority="424" stopIfTrue="1">
      <formula>AND(M26="X",$D29&gt;=2)</formula>
    </cfRule>
  </conditionalFormatting>
  <conditionalFormatting sqref="M26 Q27 O26:Q26">
    <cfRule type="expression" dxfId="421" priority="421" stopIfTrue="1">
      <formula>AND(M26="X",$D29=1)</formula>
    </cfRule>
    <cfRule type="expression" dxfId="420" priority="422" stopIfTrue="1">
      <formula>AND(M26="X",$D29&gt;=2)</formula>
    </cfRule>
  </conditionalFormatting>
  <conditionalFormatting sqref="M26 Q27 O26:Q26">
    <cfRule type="expression" dxfId="419" priority="419" stopIfTrue="1">
      <formula>AND(M26="X",$D29=1)</formula>
    </cfRule>
    <cfRule type="expression" dxfId="418" priority="420" stopIfTrue="1">
      <formula>AND(M26="X",$D29&gt;=2)</formula>
    </cfRule>
  </conditionalFormatting>
  <conditionalFormatting sqref="O28">
    <cfRule type="expression" dxfId="417" priority="417" stopIfTrue="1">
      <formula>AND(O28="X",#REF!=1)</formula>
    </cfRule>
    <cfRule type="expression" dxfId="416" priority="418" stopIfTrue="1">
      <formula>AND(O28="X",#REF!&gt;=2)</formula>
    </cfRule>
  </conditionalFormatting>
  <conditionalFormatting sqref="O28">
    <cfRule type="expression" dxfId="415" priority="415" stopIfTrue="1">
      <formula>AND(O28="X",#REF!=1)</formula>
    </cfRule>
    <cfRule type="expression" dxfId="414" priority="416" stopIfTrue="1">
      <formula>AND(O28="X",#REF!&gt;=2)</formula>
    </cfRule>
  </conditionalFormatting>
  <conditionalFormatting sqref="O28">
    <cfRule type="expression" dxfId="413" priority="413" stopIfTrue="1">
      <formula>AND(O28="X",$D31=1)</formula>
    </cfRule>
    <cfRule type="expression" dxfId="412" priority="414" stopIfTrue="1">
      <formula>AND(O28="X",$D31&gt;=2)</formula>
    </cfRule>
  </conditionalFormatting>
  <conditionalFormatting sqref="O28">
    <cfRule type="expression" dxfId="411" priority="411" stopIfTrue="1">
      <formula>AND(O28="X",$D31=1)</formula>
    </cfRule>
    <cfRule type="expression" dxfId="410" priority="412" stopIfTrue="1">
      <formula>AND(O28="X",$D31&gt;=2)</formula>
    </cfRule>
  </conditionalFormatting>
  <conditionalFormatting sqref="O28">
    <cfRule type="expression" dxfId="409" priority="409" stopIfTrue="1">
      <formula>AND(O28="X",#REF!=1)</formula>
    </cfRule>
    <cfRule type="expression" dxfId="408" priority="410" stopIfTrue="1">
      <formula>AND(O28="X",#REF!&gt;=2)</formula>
    </cfRule>
  </conditionalFormatting>
  <conditionalFormatting sqref="O28">
    <cfRule type="expression" dxfId="407" priority="407" stopIfTrue="1">
      <formula>AND(O28="X",$D31=1)</formula>
    </cfRule>
    <cfRule type="expression" dxfId="406" priority="408" stopIfTrue="1">
      <formula>AND(O28="X",$D31&gt;=2)</formula>
    </cfRule>
  </conditionalFormatting>
  <conditionalFormatting sqref="O28">
    <cfRule type="expression" dxfId="405" priority="405" stopIfTrue="1">
      <formula>AND(O28="X",$D31=1)</formula>
    </cfRule>
    <cfRule type="expression" dxfId="404" priority="406" stopIfTrue="1">
      <formula>AND(O28="X",$D31&gt;=2)</formula>
    </cfRule>
  </conditionalFormatting>
  <conditionalFormatting sqref="O28">
    <cfRule type="expression" dxfId="403" priority="403" stopIfTrue="1">
      <formula>AND(O28="X",#REF!=1)</formula>
    </cfRule>
    <cfRule type="expression" dxfId="402" priority="404" stopIfTrue="1">
      <formula>AND(O28="X",#REF!&gt;=2)</formula>
    </cfRule>
  </conditionalFormatting>
  <conditionalFormatting sqref="O28">
    <cfRule type="expression" dxfId="401" priority="401" stopIfTrue="1">
      <formula>AND(O28="X",$D31=1)</formula>
    </cfRule>
    <cfRule type="expression" dxfId="400" priority="402" stopIfTrue="1">
      <formula>AND(O28="X",$D31&gt;=2)</formula>
    </cfRule>
  </conditionalFormatting>
  <conditionalFormatting sqref="O28">
    <cfRule type="expression" dxfId="399" priority="399" stopIfTrue="1">
      <formula>AND(O28="X",$D31=1)</formula>
    </cfRule>
    <cfRule type="expression" dxfId="398" priority="400" stopIfTrue="1">
      <formula>AND(O28="X",$D31&gt;=2)</formula>
    </cfRule>
  </conditionalFormatting>
  <conditionalFormatting sqref="O28">
    <cfRule type="expression" dxfId="397" priority="397" stopIfTrue="1">
      <formula>AND(O28="X",#REF!=1)</formula>
    </cfRule>
    <cfRule type="expression" dxfId="396" priority="398" stopIfTrue="1">
      <formula>AND(O28="X",#REF!&gt;=2)</formula>
    </cfRule>
  </conditionalFormatting>
  <conditionalFormatting sqref="O28">
    <cfRule type="expression" dxfId="395" priority="395" stopIfTrue="1">
      <formula>AND(O28="X",$D31=1)</formula>
    </cfRule>
    <cfRule type="expression" dxfId="394" priority="396" stopIfTrue="1">
      <formula>AND(O28="X",$D31&gt;=2)</formula>
    </cfRule>
  </conditionalFormatting>
  <conditionalFormatting sqref="O28">
    <cfRule type="expression" dxfId="393" priority="393" stopIfTrue="1">
      <formula>AND(O28="X",$D31=1)</formula>
    </cfRule>
    <cfRule type="expression" dxfId="392" priority="394" stopIfTrue="1">
      <formula>AND(O28="X",$D31&gt;=2)</formula>
    </cfRule>
  </conditionalFormatting>
  <conditionalFormatting sqref="O28">
    <cfRule type="expression" dxfId="391" priority="391" stopIfTrue="1">
      <formula>AND(O28="X",$D31=1)</formula>
    </cfRule>
    <cfRule type="expression" dxfId="390" priority="392" stopIfTrue="1">
      <formula>AND(O28="X",$D31&gt;=2)</formula>
    </cfRule>
  </conditionalFormatting>
  <conditionalFormatting sqref="O28">
    <cfRule type="expression" dxfId="389" priority="389" stopIfTrue="1">
      <formula>AND(O28="X",$D31=1)</formula>
    </cfRule>
    <cfRule type="expression" dxfId="388" priority="390" stopIfTrue="1">
      <formula>AND(O28="X",$D31&gt;=2)</formula>
    </cfRule>
  </conditionalFormatting>
  <conditionalFormatting sqref="O28">
    <cfRule type="expression" dxfId="387" priority="387" stopIfTrue="1">
      <formula>AND(O28="X",$D31=1)</formula>
    </cfRule>
    <cfRule type="expression" dxfId="386" priority="388" stopIfTrue="1">
      <formula>AND(O28="X",$D31&gt;=2)</formula>
    </cfRule>
  </conditionalFormatting>
  <conditionalFormatting sqref="O28">
    <cfRule type="expression" dxfId="385" priority="385" stopIfTrue="1">
      <formula>AND(O28="X",$D31=1)</formula>
    </cfRule>
    <cfRule type="expression" dxfId="384" priority="386" stopIfTrue="1">
      <formula>AND(O28="X",$D31&gt;=2)</formula>
    </cfRule>
  </conditionalFormatting>
  <conditionalFormatting sqref="P24">
    <cfRule type="expression" dxfId="383" priority="383" stopIfTrue="1">
      <formula>AND(P24="X",#REF!=1)</formula>
    </cfRule>
    <cfRule type="expression" dxfId="382" priority="384" stopIfTrue="1">
      <formula>AND(P24="X",#REF!&gt;=2)</formula>
    </cfRule>
  </conditionalFormatting>
  <conditionalFormatting sqref="P24">
    <cfRule type="expression" dxfId="381" priority="381" stopIfTrue="1">
      <formula>AND(P24="X",$D27=1)</formula>
    </cfRule>
    <cfRule type="expression" dxfId="380" priority="382" stopIfTrue="1">
      <formula>AND(P24="X",$D27&gt;=2)</formula>
    </cfRule>
  </conditionalFormatting>
  <conditionalFormatting sqref="P24">
    <cfRule type="expression" dxfId="379" priority="379" stopIfTrue="1">
      <formula>AND(P24="X",$D27=1)</formula>
    </cfRule>
    <cfRule type="expression" dxfId="378" priority="380" stopIfTrue="1">
      <formula>AND(P24="X",$D27&gt;=2)</formula>
    </cfRule>
  </conditionalFormatting>
  <conditionalFormatting sqref="P24">
    <cfRule type="expression" dxfId="377" priority="377" stopIfTrue="1">
      <formula>AND(P24="X",#REF!=1)</formula>
    </cfRule>
    <cfRule type="expression" dxfId="376" priority="378" stopIfTrue="1">
      <formula>AND(P24="X",#REF!&gt;=2)</formula>
    </cfRule>
  </conditionalFormatting>
  <conditionalFormatting sqref="P24">
    <cfRule type="expression" dxfId="375" priority="375" stopIfTrue="1">
      <formula>AND(P24="X",$D27=1)</formula>
    </cfRule>
    <cfRule type="expression" dxfId="374" priority="376" stopIfTrue="1">
      <formula>AND(P24="X",$D27&gt;=2)</formula>
    </cfRule>
  </conditionalFormatting>
  <conditionalFormatting sqref="P24">
    <cfRule type="expression" dxfId="373" priority="373" stopIfTrue="1">
      <formula>AND(P24="X",$D27=1)</formula>
    </cfRule>
    <cfRule type="expression" dxfId="372" priority="374" stopIfTrue="1">
      <formula>AND(P24="X",$D27&gt;=2)</formula>
    </cfRule>
  </conditionalFormatting>
  <conditionalFormatting sqref="P24">
    <cfRule type="expression" dxfId="371" priority="371" stopIfTrue="1">
      <formula>AND(P24="X",#REF!=1)</formula>
    </cfRule>
    <cfRule type="expression" dxfId="370" priority="372" stopIfTrue="1">
      <formula>AND(P24="X",#REF!&gt;=2)</formula>
    </cfRule>
  </conditionalFormatting>
  <conditionalFormatting sqref="P24">
    <cfRule type="expression" dxfId="369" priority="369" stopIfTrue="1">
      <formula>AND(P24="X",$D27=1)</formula>
    </cfRule>
    <cfRule type="expression" dxfId="368" priority="370" stopIfTrue="1">
      <formula>AND(P24="X",$D27&gt;=2)</formula>
    </cfRule>
  </conditionalFormatting>
  <conditionalFormatting sqref="P24">
    <cfRule type="expression" dxfId="367" priority="367" stopIfTrue="1">
      <formula>AND(P24="X",$D27=1)</formula>
    </cfRule>
    <cfRule type="expression" dxfId="366" priority="368" stopIfTrue="1">
      <formula>AND(P24="X",$D27&gt;=2)</formula>
    </cfRule>
  </conditionalFormatting>
  <conditionalFormatting sqref="P24">
    <cfRule type="expression" dxfId="365" priority="365" stopIfTrue="1">
      <formula>AND(P24="X",$D27=1)</formula>
    </cfRule>
    <cfRule type="expression" dxfId="364" priority="366" stopIfTrue="1">
      <formula>AND(P24="X",$D27&gt;=2)</formula>
    </cfRule>
  </conditionalFormatting>
  <conditionalFormatting sqref="P24">
    <cfRule type="expression" dxfId="363" priority="363" stopIfTrue="1">
      <formula>AND(P24="X",$D27=1)</formula>
    </cfRule>
    <cfRule type="expression" dxfId="362" priority="364" stopIfTrue="1">
      <formula>AND(P24="X",$D27&gt;=2)</formula>
    </cfRule>
  </conditionalFormatting>
  <conditionalFormatting sqref="P26:Q26 Q27">
    <cfRule type="expression" dxfId="361" priority="361" stopIfTrue="1">
      <formula>AND(P26="X",#REF!=1)</formula>
    </cfRule>
    <cfRule type="expression" dxfId="360" priority="362" stopIfTrue="1">
      <formula>AND(P26="X",#REF!&gt;=2)</formula>
    </cfRule>
  </conditionalFormatting>
  <conditionalFormatting sqref="P26:Q26 Q27">
    <cfRule type="expression" dxfId="359" priority="359" stopIfTrue="1">
      <formula>AND(P26="X",#REF!=1)</formula>
    </cfRule>
    <cfRule type="expression" dxfId="358" priority="360" stopIfTrue="1">
      <formula>AND(P26="X",#REF!&gt;=2)</formula>
    </cfRule>
  </conditionalFormatting>
  <conditionalFormatting sqref="P26:Q26 Q27">
    <cfRule type="expression" dxfId="357" priority="357" stopIfTrue="1">
      <formula>AND(P26="X",$D29=1)</formula>
    </cfRule>
    <cfRule type="expression" dxfId="356" priority="358" stopIfTrue="1">
      <formula>AND(P26="X",$D29&gt;=2)</formula>
    </cfRule>
  </conditionalFormatting>
  <conditionalFormatting sqref="P26:Q26 Q27">
    <cfRule type="expression" dxfId="355" priority="355" stopIfTrue="1">
      <formula>AND(P26="X",$D29=1)</formula>
    </cfRule>
    <cfRule type="expression" dxfId="354" priority="356" stopIfTrue="1">
      <formula>AND(P26="X",$D29&gt;=2)</formula>
    </cfRule>
  </conditionalFormatting>
  <conditionalFormatting sqref="P26:Q26 Q27">
    <cfRule type="expression" dxfId="353" priority="353" stopIfTrue="1">
      <formula>AND(P26="X",#REF!=1)</formula>
    </cfRule>
    <cfRule type="expression" dxfId="352" priority="354" stopIfTrue="1">
      <formula>AND(P26="X",#REF!&gt;=2)</formula>
    </cfRule>
  </conditionalFormatting>
  <conditionalFormatting sqref="P26:Q26 Q27">
    <cfRule type="expression" dxfId="351" priority="351" stopIfTrue="1">
      <formula>AND(P26="X",$D29=1)</formula>
    </cfRule>
    <cfRule type="expression" dxfId="350" priority="352" stopIfTrue="1">
      <formula>AND(P26="X",$D29&gt;=2)</formula>
    </cfRule>
  </conditionalFormatting>
  <conditionalFormatting sqref="P26:Q26 Q27">
    <cfRule type="expression" dxfId="349" priority="349" stopIfTrue="1">
      <formula>AND(P26="X",$D29=1)</formula>
    </cfRule>
    <cfRule type="expression" dxfId="348" priority="350" stopIfTrue="1">
      <formula>AND(P26="X",$D29&gt;=2)</formula>
    </cfRule>
  </conditionalFormatting>
  <conditionalFormatting sqref="P26:Q26 Q27">
    <cfRule type="expression" dxfId="347" priority="347" stopIfTrue="1">
      <formula>AND(P26="X",#REF!=1)</formula>
    </cfRule>
    <cfRule type="expression" dxfId="346" priority="348" stopIfTrue="1">
      <formula>AND(P26="X",#REF!&gt;=2)</formula>
    </cfRule>
  </conditionalFormatting>
  <conditionalFormatting sqref="P26:Q26 Q27">
    <cfRule type="expression" dxfId="345" priority="345" stopIfTrue="1">
      <formula>AND(P26="X",$D29=1)</formula>
    </cfRule>
    <cfRule type="expression" dxfId="344" priority="346" stopIfTrue="1">
      <formula>AND(P26="X",$D29&gt;=2)</formula>
    </cfRule>
  </conditionalFormatting>
  <conditionalFormatting sqref="P26:Q26 Q27">
    <cfRule type="expression" dxfId="343" priority="343" stopIfTrue="1">
      <formula>AND(P26="X",$D29=1)</formula>
    </cfRule>
    <cfRule type="expression" dxfId="342" priority="344" stopIfTrue="1">
      <formula>AND(P26="X",$D29&gt;=2)</formula>
    </cfRule>
  </conditionalFormatting>
  <conditionalFormatting sqref="P26:Q26 Q27">
    <cfRule type="expression" dxfId="341" priority="341" stopIfTrue="1">
      <formula>AND(P26="X",#REF!=1)</formula>
    </cfRule>
    <cfRule type="expression" dxfId="340" priority="342" stopIfTrue="1">
      <formula>AND(P26="X",#REF!&gt;=2)</formula>
    </cfRule>
  </conditionalFormatting>
  <conditionalFormatting sqref="P26:Q26 Q27">
    <cfRule type="expression" dxfId="339" priority="339" stopIfTrue="1">
      <formula>AND(P26="X",$D29=1)</formula>
    </cfRule>
    <cfRule type="expression" dxfId="338" priority="340" stopIfTrue="1">
      <formula>AND(P26="X",$D29&gt;=2)</formula>
    </cfRule>
  </conditionalFormatting>
  <conditionalFormatting sqref="P26:Q26 Q27">
    <cfRule type="expression" dxfId="337" priority="337" stopIfTrue="1">
      <formula>AND(P26="X",$D29=1)</formula>
    </cfRule>
    <cfRule type="expression" dxfId="336" priority="338" stopIfTrue="1">
      <formula>AND(P26="X",$D29&gt;=2)</formula>
    </cfRule>
  </conditionalFormatting>
  <conditionalFormatting sqref="P26:Q26 Q27">
    <cfRule type="expression" dxfId="335" priority="335" stopIfTrue="1">
      <formula>AND(P26="X",$D29=1)</formula>
    </cfRule>
    <cfRule type="expression" dxfId="334" priority="336" stopIfTrue="1">
      <formula>AND(P26="X",$D29&gt;=2)</formula>
    </cfRule>
  </conditionalFormatting>
  <conditionalFormatting sqref="P26:Q26 Q27">
    <cfRule type="expression" dxfId="333" priority="333" stopIfTrue="1">
      <formula>AND(P26="X",$D29=1)</formula>
    </cfRule>
    <cfRule type="expression" dxfId="332" priority="334" stopIfTrue="1">
      <formula>AND(P26="X",$D29&gt;=2)</formula>
    </cfRule>
  </conditionalFormatting>
  <conditionalFormatting sqref="P26:Q26 Q27">
    <cfRule type="expression" dxfId="331" priority="331" stopIfTrue="1">
      <formula>AND(P26="X",$D29=1)</formula>
    </cfRule>
    <cfRule type="expression" dxfId="330" priority="332" stopIfTrue="1">
      <formula>AND(P26="X",$D29&gt;=2)</formula>
    </cfRule>
  </conditionalFormatting>
  <conditionalFormatting sqref="P26:Q26 Q27">
    <cfRule type="expression" dxfId="329" priority="329" stopIfTrue="1">
      <formula>AND(P26="X",$D29=1)</formula>
    </cfRule>
    <cfRule type="expression" dxfId="328" priority="330" stopIfTrue="1">
      <formula>AND(P26="X",$D29&gt;=2)</formula>
    </cfRule>
  </conditionalFormatting>
  <conditionalFormatting sqref="P26:Q26 Q27">
    <cfRule type="expression" dxfId="327" priority="327" stopIfTrue="1">
      <formula>AND(P26="X",#REF!=1)</formula>
    </cfRule>
    <cfRule type="expression" dxfId="326" priority="328" stopIfTrue="1">
      <formula>AND(P26="X",#REF!&gt;=2)</formula>
    </cfRule>
  </conditionalFormatting>
  <conditionalFormatting sqref="P26:Q26 Q27">
    <cfRule type="expression" dxfId="325" priority="325" stopIfTrue="1">
      <formula>AND(P26="X",$D29=1)</formula>
    </cfRule>
    <cfRule type="expression" dxfId="324" priority="326" stopIfTrue="1">
      <formula>AND(P26="X",$D29&gt;=2)</formula>
    </cfRule>
  </conditionalFormatting>
  <conditionalFormatting sqref="P26:Q26 Q27">
    <cfRule type="expression" dxfId="323" priority="323" stopIfTrue="1">
      <formula>AND(P26="X",$D29=1)</formula>
    </cfRule>
    <cfRule type="expression" dxfId="322" priority="324" stopIfTrue="1">
      <formula>AND(P26="X",$D29&gt;=2)</formula>
    </cfRule>
  </conditionalFormatting>
  <conditionalFormatting sqref="P26:Q26 Q27">
    <cfRule type="expression" dxfId="321" priority="321" stopIfTrue="1">
      <formula>AND(P26="X",#REF!=1)</formula>
    </cfRule>
    <cfRule type="expression" dxfId="320" priority="322" stopIfTrue="1">
      <formula>AND(P26="X",#REF!&gt;=2)</formula>
    </cfRule>
  </conditionalFormatting>
  <conditionalFormatting sqref="P26:Q26 Q27">
    <cfRule type="expression" dxfId="319" priority="319" stopIfTrue="1">
      <formula>AND(P26="X",$D29=1)</formula>
    </cfRule>
    <cfRule type="expression" dxfId="318" priority="320" stopIfTrue="1">
      <formula>AND(P26="X",$D29&gt;=2)</formula>
    </cfRule>
  </conditionalFormatting>
  <conditionalFormatting sqref="P26:Q26 Q27">
    <cfRule type="expression" dxfId="317" priority="317" stopIfTrue="1">
      <formula>AND(P26="X",$D29=1)</formula>
    </cfRule>
    <cfRule type="expression" dxfId="316" priority="318" stopIfTrue="1">
      <formula>AND(P26="X",$D29&gt;=2)</formula>
    </cfRule>
  </conditionalFormatting>
  <conditionalFormatting sqref="P26:Q26 Q27">
    <cfRule type="expression" dxfId="315" priority="315" stopIfTrue="1">
      <formula>AND(P26="X",#REF!=1)</formula>
    </cfRule>
    <cfRule type="expression" dxfId="314" priority="316" stopIfTrue="1">
      <formula>AND(P26="X",#REF!&gt;=2)</formula>
    </cfRule>
  </conditionalFormatting>
  <conditionalFormatting sqref="P26:Q26 Q27">
    <cfRule type="expression" dxfId="313" priority="313" stopIfTrue="1">
      <formula>AND(P26="X",$D29=1)</formula>
    </cfRule>
    <cfRule type="expression" dxfId="312" priority="314" stopIfTrue="1">
      <formula>AND(P26="X",$D29&gt;=2)</formula>
    </cfRule>
  </conditionalFormatting>
  <conditionalFormatting sqref="P26:Q26 Q27">
    <cfRule type="expression" dxfId="311" priority="311" stopIfTrue="1">
      <formula>AND(P26="X",$D29=1)</formula>
    </cfRule>
    <cfRule type="expression" dxfId="310" priority="312" stopIfTrue="1">
      <formula>AND(P26="X",$D29&gt;=2)</formula>
    </cfRule>
  </conditionalFormatting>
  <conditionalFormatting sqref="P26:Q26 Q27">
    <cfRule type="expression" dxfId="309" priority="309" stopIfTrue="1">
      <formula>AND(P26="X",$D29=1)</formula>
    </cfRule>
    <cfRule type="expression" dxfId="308" priority="310" stopIfTrue="1">
      <formula>AND(P26="X",$D29&gt;=2)</formula>
    </cfRule>
  </conditionalFormatting>
  <conditionalFormatting sqref="P26:Q26 Q27">
    <cfRule type="expression" dxfId="307" priority="307" stopIfTrue="1">
      <formula>AND(P26="X",$D29=1)</formula>
    </cfRule>
    <cfRule type="expression" dxfId="306" priority="308" stopIfTrue="1">
      <formula>AND(P26="X",$D29&gt;=2)</formula>
    </cfRule>
  </conditionalFormatting>
  <conditionalFormatting sqref="P28">
    <cfRule type="expression" dxfId="305" priority="191" stopIfTrue="1">
      <formula>AND(P28="X",$D30=1)</formula>
    </cfRule>
    <cfRule type="expression" dxfId="304" priority="192" stopIfTrue="1">
      <formula>AND(P28="X",$D30&gt;=2)</formula>
    </cfRule>
  </conditionalFormatting>
  <conditionalFormatting sqref="P28">
    <cfRule type="expression" dxfId="303" priority="185" stopIfTrue="1">
      <formula>AND(P28="X",$D30=1)</formula>
    </cfRule>
    <cfRule type="expression" dxfId="302" priority="186" stopIfTrue="1">
      <formula>AND(P28="X",$D30&gt;=2)</formula>
    </cfRule>
  </conditionalFormatting>
  <conditionalFormatting sqref="P28">
    <cfRule type="expression" dxfId="301" priority="179" stopIfTrue="1">
      <formula>AND(P28="X",$D30=1)</formula>
    </cfRule>
    <cfRule type="expression" dxfId="300" priority="180" stopIfTrue="1">
      <formula>AND(P28="X",$D30&gt;=2)</formula>
    </cfRule>
  </conditionalFormatting>
  <conditionalFormatting sqref="P28">
    <cfRule type="expression" dxfId="299" priority="165" stopIfTrue="1">
      <formula>AND(P28="X",$D30=1)</formula>
    </cfRule>
    <cfRule type="expression" dxfId="298" priority="166" stopIfTrue="1">
      <formula>AND(P28="X",$D30&gt;=2)</formula>
    </cfRule>
  </conditionalFormatting>
  <conditionalFormatting sqref="P28">
    <cfRule type="expression" dxfId="297" priority="159" stopIfTrue="1">
      <formula>AND(P28="X",$D30=1)</formula>
    </cfRule>
    <cfRule type="expression" dxfId="296" priority="160" stopIfTrue="1">
      <formula>AND(P28="X",$D30&gt;=2)</formula>
    </cfRule>
  </conditionalFormatting>
  <conditionalFormatting sqref="P28">
    <cfRule type="expression" dxfId="295" priority="153" stopIfTrue="1">
      <formula>AND(P28="X",$D30=1)</formula>
    </cfRule>
    <cfRule type="expression" dxfId="294" priority="154" stopIfTrue="1">
      <formula>AND(P28="X",$D30&gt;=2)</formula>
    </cfRule>
  </conditionalFormatting>
  <conditionalFormatting sqref="P28">
    <cfRule type="expression" dxfId="293" priority="305" stopIfTrue="1">
      <formula>AND(P28="X",#REF!=1)</formula>
    </cfRule>
    <cfRule type="expression" dxfId="292" priority="306" stopIfTrue="1">
      <formula>AND(P28="X",#REF!&gt;=2)</formula>
    </cfRule>
  </conditionalFormatting>
  <conditionalFormatting sqref="P28">
    <cfRule type="expression" dxfId="291" priority="303" stopIfTrue="1">
      <formula>AND(P28="X",#REF!=1)</formula>
    </cfRule>
    <cfRule type="expression" dxfId="290" priority="304" stopIfTrue="1">
      <formula>AND(P28="X",#REF!&gt;=2)</formula>
    </cfRule>
  </conditionalFormatting>
  <conditionalFormatting sqref="P28">
    <cfRule type="expression" dxfId="289" priority="301" stopIfTrue="1">
      <formula>AND(P28="X",$D30=1)</formula>
    </cfRule>
    <cfRule type="expression" dxfId="288" priority="302" stopIfTrue="1">
      <formula>AND(P28="X",$D30&gt;=2)</formula>
    </cfRule>
  </conditionalFormatting>
  <conditionalFormatting sqref="P28">
    <cfRule type="expression" dxfId="287" priority="299" stopIfTrue="1">
      <formula>AND(P28="X",$D30=1)</formula>
    </cfRule>
    <cfRule type="expression" dxfId="286" priority="300" stopIfTrue="1">
      <formula>AND(P28="X",$D30&gt;=2)</formula>
    </cfRule>
  </conditionalFormatting>
  <conditionalFormatting sqref="P28">
    <cfRule type="expression" dxfId="285" priority="297" stopIfTrue="1">
      <formula>AND(P28="X",#REF!=1)</formula>
    </cfRule>
    <cfRule type="expression" dxfId="284" priority="298" stopIfTrue="1">
      <formula>AND(P28="X",#REF!&gt;=2)</formula>
    </cfRule>
  </conditionalFormatting>
  <conditionalFormatting sqref="P28">
    <cfRule type="expression" dxfId="283" priority="295" stopIfTrue="1">
      <formula>AND(P28="X",$D30=1)</formula>
    </cfRule>
    <cfRule type="expression" dxfId="282" priority="296" stopIfTrue="1">
      <formula>AND(P28="X",$D30&gt;=2)</formula>
    </cfRule>
  </conditionalFormatting>
  <conditionalFormatting sqref="P28">
    <cfRule type="expression" dxfId="281" priority="293" stopIfTrue="1">
      <formula>AND(P28="X",$D30=1)</formula>
    </cfRule>
    <cfRule type="expression" dxfId="280" priority="294" stopIfTrue="1">
      <formula>AND(P28="X",$D30&gt;=2)</formula>
    </cfRule>
  </conditionalFormatting>
  <conditionalFormatting sqref="P28">
    <cfRule type="expression" dxfId="279" priority="291" stopIfTrue="1">
      <formula>AND(P28="X",#REF!=1)</formula>
    </cfRule>
    <cfRule type="expression" dxfId="278" priority="292" stopIfTrue="1">
      <formula>AND(P28="X",#REF!&gt;=2)</formula>
    </cfRule>
  </conditionalFormatting>
  <conditionalFormatting sqref="P28">
    <cfRule type="expression" dxfId="277" priority="289" stopIfTrue="1">
      <formula>AND(P28="X",$D30=1)</formula>
    </cfRule>
    <cfRule type="expression" dxfId="276" priority="290" stopIfTrue="1">
      <formula>AND(P28="X",$D30&gt;=2)</formula>
    </cfRule>
  </conditionalFormatting>
  <conditionalFormatting sqref="P28">
    <cfRule type="expression" dxfId="275" priority="287" stopIfTrue="1">
      <formula>AND(P28="X",$D30=1)</formula>
    </cfRule>
    <cfRule type="expression" dxfId="274" priority="288" stopIfTrue="1">
      <formula>AND(P28="X",$D30&gt;=2)</formula>
    </cfRule>
  </conditionalFormatting>
  <conditionalFormatting sqref="P28">
    <cfRule type="expression" dxfId="273" priority="285" stopIfTrue="1">
      <formula>AND(P28="X",#REF!=1)</formula>
    </cfRule>
    <cfRule type="expression" dxfId="272" priority="286" stopIfTrue="1">
      <formula>AND(P28="X",#REF!&gt;=2)</formula>
    </cfRule>
  </conditionalFormatting>
  <conditionalFormatting sqref="P28">
    <cfRule type="expression" dxfId="271" priority="283" stopIfTrue="1">
      <formula>AND(P28="X",$D30=1)</formula>
    </cfRule>
    <cfRule type="expression" dxfId="270" priority="284" stopIfTrue="1">
      <formula>AND(P28="X",$D30&gt;=2)</formula>
    </cfRule>
  </conditionalFormatting>
  <conditionalFormatting sqref="P28">
    <cfRule type="expression" dxfId="269" priority="281" stopIfTrue="1">
      <formula>AND(P28="X",$D30=1)</formula>
    </cfRule>
    <cfRule type="expression" dxfId="268" priority="282" stopIfTrue="1">
      <formula>AND(P28="X",$D30&gt;=2)</formula>
    </cfRule>
  </conditionalFormatting>
  <conditionalFormatting sqref="P28">
    <cfRule type="expression" dxfId="267" priority="279" stopIfTrue="1">
      <formula>AND(P28="X",#REF!=1)</formula>
    </cfRule>
    <cfRule type="expression" dxfId="266" priority="280" stopIfTrue="1">
      <formula>AND(P28="X",#REF!&gt;=2)</formula>
    </cfRule>
  </conditionalFormatting>
  <conditionalFormatting sqref="P28">
    <cfRule type="expression" dxfId="265" priority="277" stopIfTrue="1">
      <formula>AND(P28="X",#REF!=1)</formula>
    </cfRule>
    <cfRule type="expression" dxfId="264" priority="278" stopIfTrue="1">
      <formula>AND(P28="X",#REF!&gt;=2)</formula>
    </cfRule>
  </conditionalFormatting>
  <conditionalFormatting sqref="P28">
    <cfRule type="expression" dxfId="263" priority="275" stopIfTrue="1">
      <formula>AND(P28="X",$D30=1)</formula>
    </cfRule>
    <cfRule type="expression" dxfId="262" priority="276" stopIfTrue="1">
      <formula>AND(P28="X",$D30&gt;=2)</formula>
    </cfRule>
  </conditionalFormatting>
  <conditionalFormatting sqref="P28">
    <cfRule type="expression" dxfId="261" priority="273" stopIfTrue="1">
      <formula>AND(P28="X",$D30=1)</formula>
    </cfRule>
    <cfRule type="expression" dxfId="260" priority="274" stopIfTrue="1">
      <formula>AND(P28="X",$D30&gt;=2)</formula>
    </cfRule>
  </conditionalFormatting>
  <conditionalFormatting sqref="P28">
    <cfRule type="expression" dxfId="259" priority="271" stopIfTrue="1">
      <formula>AND(P28="X",#REF!=1)</formula>
    </cfRule>
    <cfRule type="expression" dxfId="258" priority="272" stopIfTrue="1">
      <formula>AND(P28="X",#REF!&gt;=2)</formula>
    </cfRule>
  </conditionalFormatting>
  <conditionalFormatting sqref="P28">
    <cfRule type="expression" dxfId="257" priority="269" stopIfTrue="1">
      <formula>AND(P28="X",$D30=1)</formula>
    </cfRule>
    <cfRule type="expression" dxfId="256" priority="270" stopIfTrue="1">
      <formula>AND(P28="X",$D30&gt;=2)</formula>
    </cfRule>
  </conditionalFormatting>
  <conditionalFormatting sqref="P28">
    <cfRule type="expression" dxfId="255" priority="267" stopIfTrue="1">
      <formula>AND(P28="X",$D30=1)</formula>
    </cfRule>
    <cfRule type="expression" dxfId="254" priority="268" stopIfTrue="1">
      <formula>AND(P28="X",$D30&gt;=2)</formula>
    </cfRule>
  </conditionalFormatting>
  <conditionalFormatting sqref="P28">
    <cfRule type="expression" dxfId="253" priority="265" stopIfTrue="1">
      <formula>AND(P28="X",#REF!=1)</formula>
    </cfRule>
    <cfRule type="expression" dxfId="252" priority="266" stopIfTrue="1">
      <formula>AND(P28="X",#REF!&gt;=2)</formula>
    </cfRule>
  </conditionalFormatting>
  <conditionalFormatting sqref="P28">
    <cfRule type="expression" dxfId="251" priority="263" stopIfTrue="1">
      <formula>AND(P28="X",$D30=1)</formula>
    </cfRule>
    <cfRule type="expression" dxfId="250" priority="264" stopIfTrue="1">
      <formula>AND(P28="X",$D30&gt;=2)</formula>
    </cfRule>
  </conditionalFormatting>
  <conditionalFormatting sqref="P28">
    <cfRule type="expression" dxfId="249" priority="261" stopIfTrue="1">
      <formula>AND(P28="X",$D30=1)</formula>
    </cfRule>
    <cfRule type="expression" dxfId="248" priority="262" stopIfTrue="1">
      <formula>AND(P28="X",$D30&gt;=2)</formula>
    </cfRule>
  </conditionalFormatting>
  <conditionalFormatting sqref="P28">
    <cfRule type="expression" dxfId="247" priority="259" stopIfTrue="1">
      <formula>AND(P28="X",#REF!=1)</formula>
    </cfRule>
    <cfRule type="expression" dxfId="246" priority="260" stopIfTrue="1">
      <formula>AND(P28="X",#REF!&gt;=2)</formula>
    </cfRule>
  </conditionalFormatting>
  <conditionalFormatting sqref="P28">
    <cfRule type="expression" dxfId="245" priority="257" stopIfTrue="1">
      <formula>AND(P28="X",$D30=1)</formula>
    </cfRule>
    <cfRule type="expression" dxfId="244" priority="258" stopIfTrue="1">
      <formula>AND(P28="X",$D30&gt;=2)</formula>
    </cfRule>
  </conditionalFormatting>
  <conditionalFormatting sqref="P28">
    <cfRule type="expression" dxfId="243" priority="255" stopIfTrue="1">
      <formula>AND(P28="X",$D30=1)</formula>
    </cfRule>
    <cfRule type="expression" dxfId="242" priority="256" stopIfTrue="1">
      <formula>AND(P28="X",$D30&gt;=2)</formula>
    </cfRule>
  </conditionalFormatting>
  <conditionalFormatting sqref="P28">
    <cfRule type="expression" dxfId="241" priority="253" stopIfTrue="1">
      <formula>AND(P28="X",#REF!=1)</formula>
    </cfRule>
    <cfRule type="expression" dxfId="240" priority="254" stopIfTrue="1">
      <formula>AND(P28="X",#REF!&gt;=2)</formula>
    </cfRule>
  </conditionalFormatting>
  <conditionalFormatting sqref="P28">
    <cfRule type="expression" dxfId="239" priority="251" stopIfTrue="1">
      <formula>AND(P28="X",#REF!=1)</formula>
    </cfRule>
    <cfRule type="expression" dxfId="238" priority="252" stopIfTrue="1">
      <formula>AND(P28="X",#REF!&gt;=2)</formula>
    </cfRule>
  </conditionalFormatting>
  <conditionalFormatting sqref="P28">
    <cfRule type="expression" dxfId="237" priority="249" stopIfTrue="1">
      <formula>AND(P28="X",$D30=1)</formula>
    </cfRule>
    <cfRule type="expression" dxfId="236" priority="250" stopIfTrue="1">
      <formula>AND(P28="X",$D30&gt;=2)</formula>
    </cfRule>
  </conditionalFormatting>
  <conditionalFormatting sqref="P28">
    <cfRule type="expression" dxfId="235" priority="247" stopIfTrue="1">
      <formula>AND(P28="X",$D30=1)</formula>
    </cfRule>
    <cfRule type="expression" dxfId="234" priority="248" stopIfTrue="1">
      <formula>AND(P28="X",$D30&gt;=2)</formula>
    </cfRule>
  </conditionalFormatting>
  <conditionalFormatting sqref="P28">
    <cfRule type="expression" dxfId="233" priority="245" stopIfTrue="1">
      <formula>AND(P28="X",#REF!=1)</formula>
    </cfRule>
    <cfRule type="expression" dxfId="232" priority="246" stopIfTrue="1">
      <formula>AND(P28="X",#REF!&gt;=2)</formula>
    </cfRule>
  </conditionalFormatting>
  <conditionalFormatting sqref="P28">
    <cfRule type="expression" dxfId="231" priority="243" stopIfTrue="1">
      <formula>AND(P28="X",$D30=1)</formula>
    </cfRule>
    <cfRule type="expression" dxfId="230" priority="244" stopIfTrue="1">
      <formula>AND(P28="X",$D30&gt;=2)</formula>
    </cfRule>
  </conditionalFormatting>
  <conditionalFormatting sqref="P28">
    <cfRule type="expression" dxfId="229" priority="241" stopIfTrue="1">
      <formula>AND(P28="X",$D30=1)</formula>
    </cfRule>
    <cfRule type="expression" dxfId="228" priority="242" stopIfTrue="1">
      <formula>AND(P28="X",$D30&gt;=2)</formula>
    </cfRule>
  </conditionalFormatting>
  <conditionalFormatting sqref="P28">
    <cfRule type="expression" dxfId="227" priority="239" stopIfTrue="1">
      <formula>AND(P28="X",#REF!=1)</formula>
    </cfRule>
    <cfRule type="expression" dxfId="226" priority="240" stopIfTrue="1">
      <formula>AND(P28="X",#REF!&gt;=2)</formula>
    </cfRule>
  </conditionalFormatting>
  <conditionalFormatting sqref="P28">
    <cfRule type="expression" dxfId="225" priority="237" stopIfTrue="1">
      <formula>AND(P28="X",$D30=1)</formula>
    </cfRule>
    <cfRule type="expression" dxfId="224" priority="238" stopIfTrue="1">
      <formula>AND(P28="X",$D30&gt;=2)</formula>
    </cfRule>
  </conditionalFormatting>
  <conditionalFormatting sqref="P28">
    <cfRule type="expression" dxfId="223" priority="235" stopIfTrue="1">
      <formula>AND(P28="X",$D30=1)</formula>
    </cfRule>
    <cfRule type="expression" dxfId="222" priority="236" stopIfTrue="1">
      <formula>AND(P28="X",$D30&gt;=2)</formula>
    </cfRule>
  </conditionalFormatting>
  <conditionalFormatting sqref="P28">
    <cfRule type="expression" dxfId="221" priority="233" stopIfTrue="1">
      <formula>AND(P28="X",#REF!=1)</formula>
    </cfRule>
    <cfRule type="expression" dxfId="220" priority="234" stopIfTrue="1">
      <formula>AND(P28="X",#REF!&gt;=2)</formula>
    </cfRule>
  </conditionalFormatting>
  <conditionalFormatting sqref="P28">
    <cfRule type="expression" dxfId="219" priority="231" stopIfTrue="1">
      <formula>AND(P28="X",$D30=1)</formula>
    </cfRule>
    <cfRule type="expression" dxfId="218" priority="232" stopIfTrue="1">
      <formula>AND(P28="X",$D30&gt;=2)</formula>
    </cfRule>
  </conditionalFormatting>
  <conditionalFormatting sqref="P28">
    <cfRule type="expression" dxfId="217" priority="229" stopIfTrue="1">
      <formula>AND(P28="X",$D30=1)</formula>
    </cfRule>
    <cfRule type="expression" dxfId="216" priority="230" stopIfTrue="1">
      <formula>AND(P28="X",$D30&gt;=2)</formula>
    </cfRule>
  </conditionalFormatting>
  <conditionalFormatting sqref="P28">
    <cfRule type="expression" dxfId="215" priority="227" stopIfTrue="1">
      <formula>AND(P28="X",#REF!=1)</formula>
    </cfRule>
    <cfRule type="expression" dxfId="214" priority="228" stopIfTrue="1">
      <formula>AND(P28="X",#REF!&gt;=2)</formula>
    </cfRule>
  </conditionalFormatting>
  <conditionalFormatting sqref="P28">
    <cfRule type="expression" dxfId="213" priority="225" stopIfTrue="1">
      <formula>AND(P28="X",#REF!=1)</formula>
    </cfRule>
    <cfRule type="expression" dxfId="212" priority="226" stopIfTrue="1">
      <formula>AND(P28="X",#REF!&gt;=2)</formula>
    </cfRule>
  </conditionalFormatting>
  <conditionalFormatting sqref="P28">
    <cfRule type="expression" dxfId="211" priority="223" stopIfTrue="1">
      <formula>AND(P28="X",$D30=1)</formula>
    </cfRule>
    <cfRule type="expression" dxfId="210" priority="224" stopIfTrue="1">
      <formula>AND(P28="X",$D30&gt;=2)</formula>
    </cfRule>
  </conditionalFormatting>
  <conditionalFormatting sqref="P28">
    <cfRule type="expression" dxfId="209" priority="221" stopIfTrue="1">
      <formula>AND(P28="X",$D30=1)</formula>
    </cfRule>
    <cfRule type="expression" dxfId="208" priority="222" stopIfTrue="1">
      <formula>AND(P28="X",$D30&gt;=2)</formula>
    </cfRule>
  </conditionalFormatting>
  <conditionalFormatting sqref="P28">
    <cfRule type="expression" dxfId="207" priority="219" stopIfTrue="1">
      <formula>AND(P28="X",#REF!=1)</formula>
    </cfRule>
    <cfRule type="expression" dxfId="206" priority="220" stopIfTrue="1">
      <formula>AND(P28="X",#REF!&gt;=2)</formula>
    </cfRule>
  </conditionalFormatting>
  <conditionalFormatting sqref="P28">
    <cfRule type="expression" dxfId="205" priority="217" stopIfTrue="1">
      <formula>AND(P28="X",$D30=1)</formula>
    </cfRule>
    <cfRule type="expression" dxfId="204" priority="218" stopIfTrue="1">
      <formula>AND(P28="X",$D30&gt;=2)</formula>
    </cfRule>
  </conditionalFormatting>
  <conditionalFormatting sqref="P28">
    <cfRule type="expression" dxfId="203" priority="215" stopIfTrue="1">
      <formula>AND(P28="X",$D30=1)</formula>
    </cfRule>
    <cfRule type="expression" dxfId="202" priority="216" stopIfTrue="1">
      <formula>AND(P28="X",$D30&gt;=2)</formula>
    </cfRule>
  </conditionalFormatting>
  <conditionalFormatting sqref="P28">
    <cfRule type="expression" dxfId="201" priority="213" stopIfTrue="1">
      <formula>AND(P28="X",#REF!=1)</formula>
    </cfRule>
    <cfRule type="expression" dxfId="200" priority="214" stopIfTrue="1">
      <formula>AND(P28="X",#REF!&gt;=2)</formula>
    </cfRule>
  </conditionalFormatting>
  <conditionalFormatting sqref="P28">
    <cfRule type="expression" dxfId="199" priority="211" stopIfTrue="1">
      <formula>AND(P28="X",$D30=1)</formula>
    </cfRule>
    <cfRule type="expression" dxfId="198" priority="212" stopIfTrue="1">
      <formula>AND(P28="X",$D30&gt;=2)</formula>
    </cfRule>
  </conditionalFormatting>
  <conditionalFormatting sqref="P28">
    <cfRule type="expression" dxfId="197" priority="209" stopIfTrue="1">
      <formula>AND(P28="X",$D30=1)</formula>
    </cfRule>
    <cfRule type="expression" dxfId="196" priority="210" stopIfTrue="1">
      <formula>AND(P28="X",$D30&gt;=2)</formula>
    </cfRule>
  </conditionalFormatting>
  <conditionalFormatting sqref="P28">
    <cfRule type="expression" dxfId="195" priority="207" stopIfTrue="1">
      <formula>AND(P28="X",#REF!=1)</formula>
    </cfRule>
    <cfRule type="expression" dxfId="194" priority="208" stopIfTrue="1">
      <formula>AND(P28="X",#REF!&gt;=2)</formula>
    </cfRule>
  </conditionalFormatting>
  <conditionalFormatting sqref="P28">
    <cfRule type="expression" dxfId="193" priority="205" stopIfTrue="1">
      <formula>AND(P28="X",$D30=1)</formula>
    </cfRule>
    <cfRule type="expression" dxfId="192" priority="206" stopIfTrue="1">
      <formula>AND(P28="X",$D30&gt;=2)</formula>
    </cfRule>
  </conditionalFormatting>
  <conditionalFormatting sqref="P28">
    <cfRule type="expression" dxfId="191" priority="203" stopIfTrue="1">
      <formula>AND(P28="X",$D30=1)</formula>
    </cfRule>
    <cfRule type="expression" dxfId="190" priority="204" stopIfTrue="1">
      <formula>AND(P28="X",$D30&gt;=2)</formula>
    </cfRule>
  </conditionalFormatting>
  <conditionalFormatting sqref="P28">
    <cfRule type="expression" dxfId="189" priority="201" stopIfTrue="1">
      <formula>AND(P28="X",#REF!=1)</formula>
    </cfRule>
    <cfRule type="expression" dxfId="188" priority="202" stopIfTrue="1">
      <formula>AND(P28="X",#REF!&gt;=2)</formula>
    </cfRule>
  </conditionalFormatting>
  <conditionalFormatting sqref="P28">
    <cfRule type="expression" dxfId="187" priority="199" stopIfTrue="1">
      <formula>AND(P28="X",#REF!=1)</formula>
    </cfRule>
    <cfRule type="expression" dxfId="186" priority="200" stopIfTrue="1">
      <formula>AND(P28="X",#REF!&gt;=2)</formula>
    </cfRule>
  </conditionalFormatting>
  <conditionalFormatting sqref="P28">
    <cfRule type="expression" dxfId="185" priority="197" stopIfTrue="1">
      <formula>AND(P28="X",$D30=1)</formula>
    </cfRule>
    <cfRule type="expression" dxfId="184" priority="198" stopIfTrue="1">
      <formula>AND(P28="X",$D30&gt;=2)</formula>
    </cfRule>
  </conditionalFormatting>
  <conditionalFormatting sqref="P28">
    <cfRule type="expression" dxfId="183" priority="195" stopIfTrue="1">
      <formula>AND(P28="X",$D30=1)</formula>
    </cfRule>
    <cfRule type="expression" dxfId="182" priority="196" stopIfTrue="1">
      <formula>AND(P28="X",$D30&gt;=2)</formula>
    </cfRule>
  </conditionalFormatting>
  <conditionalFormatting sqref="P28">
    <cfRule type="expression" dxfId="181" priority="193" stopIfTrue="1">
      <formula>AND(P28="X",#REF!=1)</formula>
    </cfRule>
    <cfRule type="expression" dxfId="180" priority="194" stopIfTrue="1">
      <formula>AND(P28="X",#REF!&gt;=2)</formula>
    </cfRule>
  </conditionalFormatting>
  <conditionalFormatting sqref="P28">
    <cfRule type="expression" dxfId="179" priority="189" stopIfTrue="1">
      <formula>AND(P28="X",$D30=1)</formula>
    </cfRule>
    <cfRule type="expression" dxfId="178" priority="190" stopIfTrue="1">
      <formula>AND(P28="X",$D30&gt;=2)</formula>
    </cfRule>
  </conditionalFormatting>
  <conditionalFormatting sqref="P28">
    <cfRule type="expression" dxfId="177" priority="187" stopIfTrue="1">
      <formula>AND(P28="X",#REF!=1)</formula>
    </cfRule>
    <cfRule type="expression" dxfId="176" priority="188" stopIfTrue="1">
      <formula>AND(P28="X",#REF!&gt;=2)</formula>
    </cfRule>
  </conditionalFormatting>
  <conditionalFormatting sqref="P28">
    <cfRule type="expression" dxfId="175" priority="183" stopIfTrue="1">
      <formula>AND(P28="X",$D30=1)</formula>
    </cfRule>
    <cfRule type="expression" dxfId="174" priority="184" stopIfTrue="1">
      <formula>AND(P28="X",$D30&gt;=2)</formula>
    </cfRule>
  </conditionalFormatting>
  <conditionalFormatting sqref="P28">
    <cfRule type="expression" dxfId="173" priority="181" stopIfTrue="1">
      <formula>AND(P28="X",#REF!=1)</formula>
    </cfRule>
    <cfRule type="expression" dxfId="172" priority="182" stopIfTrue="1">
      <formula>AND(P28="X",#REF!&gt;=2)</formula>
    </cfRule>
  </conditionalFormatting>
  <conditionalFormatting sqref="P28">
    <cfRule type="expression" dxfId="171" priority="177" stopIfTrue="1">
      <formula>AND(P28="X",$D30=1)</formula>
    </cfRule>
    <cfRule type="expression" dxfId="170" priority="178" stopIfTrue="1">
      <formula>AND(P28="X",$D30&gt;=2)</formula>
    </cfRule>
  </conditionalFormatting>
  <conditionalFormatting sqref="P28">
    <cfRule type="expression" dxfId="169" priority="175" stopIfTrue="1">
      <formula>AND(P28="X",#REF!=1)</formula>
    </cfRule>
    <cfRule type="expression" dxfId="168" priority="176" stopIfTrue="1">
      <formula>AND(P28="X",#REF!&gt;=2)</formula>
    </cfRule>
  </conditionalFormatting>
  <conditionalFormatting sqref="P28">
    <cfRule type="expression" dxfId="167" priority="173" stopIfTrue="1">
      <formula>AND(P28="X",#REF!=1)</formula>
    </cfRule>
    <cfRule type="expression" dxfId="166" priority="174" stopIfTrue="1">
      <formula>AND(P28="X",#REF!&gt;=2)</formula>
    </cfRule>
  </conditionalFormatting>
  <conditionalFormatting sqref="P28">
    <cfRule type="expression" dxfId="165" priority="171" stopIfTrue="1">
      <formula>AND(P28="X",$D30=1)</formula>
    </cfRule>
    <cfRule type="expression" dxfId="164" priority="172" stopIfTrue="1">
      <formula>AND(P28="X",$D30&gt;=2)</formula>
    </cfRule>
  </conditionalFormatting>
  <conditionalFormatting sqref="P28">
    <cfRule type="expression" dxfId="163" priority="169" stopIfTrue="1">
      <formula>AND(P28="X",$D30=1)</formula>
    </cfRule>
    <cfRule type="expression" dxfId="162" priority="170" stopIfTrue="1">
      <formula>AND(P28="X",$D30&gt;=2)</formula>
    </cfRule>
  </conditionalFormatting>
  <conditionalFormatting sqref="P28">
    <cfRule type="expression" dxfId="161" priority="167" stopIfTrue="1">
      <formula>AND(P28="X",#REF!=1)</formula>
    </cfRule>
    <cfRule type="expression" dxfId="160" priority="168" stopIfTrue="1">
      <formula>AND(P28="X",#REF!&gt;=2)</formula>
    </cfRule>
  </conditionalFormatting>
  <conditionalFormatting sqref="P28">
    <cfRule type="expression" dxfId="159" priority="163" stopIfTrue="1">
      <formula>AND(P28="X",$D30=1)</formula>
    </cfRule>
    <cfRule type="expression" dxfId="158" priority="164" stopIfTrue="1">
      <formula>AND(P28="X",$D30&gt;=2)</formula>
    </cfRule>
  </conditionalFormatting>
  <conditionalFormatting sqref="P28">
    <cfRule type="expression" dxfId="157" priority="161" stopIfTrue="1">
      <formula>AND(P28="X",#REF!=1)</formula>
    </cfRule>
    <cfRule type="expression" dxfId="156" priority="162" stopIfTrue="1">
      <formula>AND(P28="X",#REF!&gt;=2)</formula>
    </cfRule>
  </conditionalFormatting>
  <conditionalFormatting sqref="P28">
    <cfRule type="expression" dxfId="155" priority="157" stopIfTrue="1">
      <formula>AND(P28="X",$D30=1)</formula>
    </cfRule>
    <cfRule type="expression" dxfId="154" priority="158" stopIfTrue="1">
      <formula>AND(P28="X",$D30&gt;=2)</formula>
    </cfRule>
  </conditionalFormatting>
  <conditionalFormatting sqref="P28">
    <cfRule type="expression" dxfId="153" priority="155" stopIfTrue="1">
      <formula>AND(P28="X",#REF!=1)</formula>
    </cfRule>
    <cfRule type="expression" dxfId="152" priority="156" stopIfTrue="1">
      <formula>AND(P28="X",#REF!&gt;=2)</formula>
    </cfRule>
  </conditionalFormatting>
  <conditionalFormatting sqref="P28">
    <cfRule type="expression" dxfId="151" priority="151" stopIfTrue="1">
      <formula>AND(P28="X",$D30=1)</formula>
    </cfRule>
    <cfRule type="expression" dxfId="150" priority="152" stopIfTrue="1">
      <formula>AND(P28="X",$D30&gt;=2)</formula>
    </cfRule>
  </conditionalFormatting>
  <conditionalFormatting sqref="P28">
    <cfRule type="expression" dxfId="149" priority="149" stopIfTrue="1">
      <formula>AND(P28="X",#REF!=1)</formula>
    </cfRule>
    <cfRule type="expression" dxfId="148" priority="150" stopIfTrue="1">
      <formula>AND(P28="X",#REF!&gt;=2)</formula>
    </cfRule>
  </conditionalFormatting>
  <conditionalFormatting sqref="P28">
    <cfRule type="expression" dxfId="147" priority="147" stopIfTrue="1">
      <formula>AND(P28="X",#REF!=1)</formula>
    </cfRule>
    <cfRule type="expression" dxfId="146" priority="148" stopIfTrue="1">
      <formula>AND(P28="X",#REF!&gt;=2)</formula>
    </cfRule>
  </conditionalFormatting>
  <conditionalFormatting sqref="P28">
    <cfRule type="expression" dxfId="145" priority="145" stopIfTrue="1">
      <formula>AND(P28="X",$D30=1)</formula>
    </cfRule>
    <cfRule type="expression" dxfId="144" priority="146" stopIfTrue="1">
      <formula>AND(P28="X",$D30&gt;=2)</formula>
    </cfRule>
  </conditionalFormatting>
  <conditionalFormatting sqref="P28">
    <cfRule type="expression" dxfId="143" priority="143" stopIfTrue="1">
      <formula>AND(P28="X",$D30=1)</formula>
    </cfRule>
    <cfRule type="expression" dxfId="142" priority="144" stopIfTrue="1">
      <formula>AND(P28="X",$D30&gt;=2)</formula>
    </cfRule>
  </conditionalFormatting>
  <conditionalFormatting sqref="P28">
    <cfRule type="expression" dxfId="141" priority="141" stopIfTrue="1">
      <formula>AND(P28="X",#REF!=1)</formula>
    </cfRule>
    <cfRule type="expression" dxfId="140" priority="142" stopIfTrue="1">
      <formula>AND(P28="X",#REF!&gt;=2)</formula>
    </cfRule>
  </conditionalFormatting>
  <conditionalFormatting sqref="P28">
    <cfRule type="expression" dxfId="139" priority="139" stopIfTrue="1">
      <formula>AND(P28="X",$D30=1)</formula>
    </cfRule>
    <cfRule type="expression" dxfId="138" priority="140" stopIfTrue="1">
      <formula>AND(P28="X",$D30&gt;=2)</formula>
    </cfRule>
  </conditionalFormatting>
  <conditionalFormatting sqref="P28">
    <cfRule type="expression" dxfId="137" priority="137" stopIfTrue="1">
      <formula>AND(P28="X",$D30=1)</formula>
    </cfRule>
    <cfRule type="expression" dxfId="136" priority="138" stopIfTrue="1">
      <formula>AND(P28="X",$D30&gt;=2)</formula>
    </cfRule>
  </conditionalFormatting>
  <conditionalFormatting sqref="P28">
    <cfRule type="expression" dxfId="135" priority="135" stopIfTrue="1">
      <formula>AND(P28="X",#REF!=1)</formula>
    </cfRule>
    <cfRule type="expression" dxfId="134" priority="136" stopIfTrue="1">
      <formula>AND(P28="X",#REF!&gt;=2)</formula>
    </cfRule>
  </conditionalFormatting>
  <conditionalFormatting sqref="P28">
    <cfRule type="expression" dxfId="133" priority="133" stopIfTrue="1">
      <formula>AND(P28="X",$D30=1)</formula>
    </cfRule>
    <cfRule type="expression" dxfId="132" priority="134" stopIfTrue="1">
      <formula>AND(P28="X",$D30&gt;=2)</formula>
    </cfRule>
  </conditionalFormatting>
  <conditionalFormatting sqref="P28">
    <cfRule type="expression" dxfId="131" priority="131" stopIfTrue="1">
      <formula>AND(P28="X",$D30=1)</formula>
    </cfRule>
    <cfRule type="expression" dxfId="130" priority="132" stopIfTrue="1">
      <formula>AND(P28="X",$D30&gt;=2)</formula>
    </cfRule>
  </conditionalFormatting>
  <conditionalFormatting sqref="P28">
    <cfRule type="expression" dxfId="129" priority="129" stopIfTrue="1">
      <formula>AND(P28="X",#REF!=1)</formula>
    </cfRule>
    <cfRule type="expression" dxfId="128" priority="130" stopIfTrue="1">
      <formula>AND(P28="X",#REF!&gt;=2)</formula>
    </cfRule>
  </conditionalFormatting>
  <conditionalFormatting sqref="P28">
    <cfRule type="expression" dxfId="127" priority="127" stopIfTrue="1">
      <formula>AND(P28="X",$D30=1)</formula>
    </cfRule>
    <cfRule type="expression" dxfId="126" priority="128" stopIfTrue="1">
      <formula>AND(P28="X",$D30&gt;=2)</formula>
    </cfRule>
  </conditionalFormatting>
  <conditionalFormatting sqref="P28">
    <cfRule type="expression" dxfId="125" priority="125" stopIfTrue="1">
      <formula>AND(P28="X",$D30=1)</formula>
    </cfRule>
    <cfRule type="expression" dxfId="124" priority="126" stopIfTrue="1">
      <formula>AND(P28="X",$D30&gt;=2)</formula>
    </cfRule>
  </conditionalFormatting>
  <conditionalFormatting sqref="P28">
    <cfRule type="expression" dxfId="123" priority="123" stopIfTrue="1">
      <formula>AND(P28="X",#REF!=1)</formula>
    </cfRule>
    <cfRule type="expression" dxfId="122" priority="124" stopIfTrue="1">
      <formula>AND(P28="X",#REF!&gt;=2)</formula>
    </cfRule>
  </conditionalFormatting>
  <conditionalFormatting sqref="P28">
    <cfRule type="expression" dxfId="121" priority="121" stopIfTrue="1">
      <formula>AND(P28="X",#REF!=1)</formula>
    </cfRule>
    <cfRule type="expression" dxfId="120" priority="122" stopIfTrue="1">
      <formula>AND(P28="X",#REF!&gt;=2)</formula>
    </cfRule>
  </conditionalFormatting>
  <conditionalFormatting sqref="P28">
    <cfRule type="expression" dxfId="119" priority="119" stopIfTrue="1">
      <formula>AND(P28="X",$D30=1)</formula>
    </cfRule>
    <cfRule type="expression" dxfId="118" priority="120" stopIfTrue="1">
      <formula>AND(P28="X",$D30&gt;=2)</formula>
    </cfRule>
  </conditionalFormatting>
  <conditionalFormatting sqref="P28">
    <cfRule type="expression" dxfId="117" priority="117" stopIfTrue="1">
      <formula>AND(P28="X",$D30=1)</formula>
    </cfRule>
    <cfRule type="expression" dxfId="116" priority="118" stopIfTrue="1">
      <formula>AND(P28="X",$D30&gt;=2)</formula>
    </cfRule>
  </conditionalFormatting>
  <conditionalFormatting sqref="P28">
    <cfRule type="expression" dxfId="115" priority="115" stopIfTrue="1">
      <formula>AND(P28="X",#REF!=1)</formula>
    </cfRule>
    <cfRule type="expression" dxfId="114" priority="116" stopIfTrue="1">
      <formula>AND(P28="X",#REF!&gt;=2)</formula>
    </cfRule>
  </conditionalFormatting>
  <conditionalFormatting sqref="P28">
    <cfRule type="expression" dxfId="113" priority="113" stopIfTrue="1">
      <formula>AND(P28="X",$D30=1)</formula>
    </cfRule>
    <cfRule type="expression" dxfId="112" priority="114" stopIfTrue="1">
      <formula>AND(P28="X",$D30&gt;=2)</formula>
    </cfRule>
  </conditionalFormatting>
  <conditionalFormatting sqref="P28">
    <cfRule type="expression" dxfId="111" priority="111" stopIfTrue="1">
      <formula>AND(P28="X",$D30=1)</formula>
    </cfRule>
    <cfRule type="expression" dxfId="110" priority="112" stopIfTrue="1">
      <formula>AND(P28="X",$D30&gt;=2)</formula>
    </cfRule>
  </conditionalFormatting>
  <conditionalFormatting sqref="P28">
    <cfRule type="expression" dxfId="109" priority="109" stopIfTrue="1">
      <formula>AND(P28="X",#REF!=1)</formula>
    </cfRule>
    <cfRule type="expression" dxfId="108" priority="110" stopIfTrue="1">
      <formula>AND(P28="X",#REF!&gt;=2)</formula>
    </cfRule>
  </conditionalFormatting>
  <conditionalFormatting sqref="P28">
    <cfRule type="expression" dxfId="107" priority="107" stopIfTrue="1">
      <formula>AND(P28="X",$D30=1)</formula>
    </cfRule>
    <cfRule type="expression" dxfId="106" priority="108" stopIfTrue="1">
      <formula>AND(P28="X",$D30&gt;=2)</formula>
    </cfRule>
  </conditionalFormatting>
  <conditionalFormatting sqref="P28">
    <cfRule type="expression" dxfId="105" priority="105" stopIfTrue="1">
      <formula>AND(P28="X",$D30=1)</formula>
    </cfRule>
    <cfRule type="expression" dxfId="104" priority="106" stopIfTrue="1">
      <formula>AND(P28="X",$D30&gt;=2)</formula>
    </cfRule>
  </conditionalFormatting>
  <conditionalFormatting sqref="P28">
    <cfRule type="expression" dxfId="103" priority="103" stopIfTrue="1">
      <formula>AND(P28="X",#REF!=1)</formula>
    </cfRule>
    <cfRule type="expression" dxfId="102" priority="104" stopIfTrue="1">
      <formula>AND(P28="X",#REF!&gt;=2)</formula>
    </cfRule>
  </conditionalFormatting>
  <conditionalFormatting sqref="P28">
    <cfRule type="expression" dxfId="101" priority="101" stopIfTrue="1">
      <formula>AND(P28="X",$D30=1)</formula>
    </cfRule>
    <cfRule type="expression" dxfId="100" priority="102" stopIfTrue="1">
      <formula>AND(P28="X",$D30&gt;=2)</formula>
    </cfRule>
  </conditionalFormatting>
  <conditionalFormatting sqref="P28">
    <cfRule type="expression" dxfId="99" priority="99" stopIfTrue="1">
      <formula>AND(P28="X",$D30=1)</formula>
    </cfRule>
    <cfRule type="expression" dxfId="98" priority="100" stopIfTrue="1">
      <formula>AND(P28="X",$D30&gt;=2)</formula>
    </cfRule>
  </conditionalFormatting>
  <conditionalFormatting sqref="M11">
    <cfRule type="expression" dxfId="97" priority="97" stopIfTrue="1">
      <formula>AND(M11="X",$D14=1)</formula>
    </cfRule>
    <cfRule type="expression" dxfId="96" priority="98" stopIfTrue="1">
      <formula>AND(M11="X",$D14&gt;=2)</formula>
    </cfRule>
  </conditionalFormatting>
  <conditionalFormatting sqref="O11">
    <cfRule type="expression" dxfId="95" priority="95" stopIfTrue="1">
      <formula>AND(O11="X",$D14=1)</formula>
    </cfRule>
    <cfRule type="expression" dxfId="94" priority="96" stopIfTrue="1">
      <formula>AND(O11="X",$D14&gt;=2)</formula>
    </cfRule>
  </conditionalFormatting>
  <conditionalFormatting sqref="Q11">
    <cfRule type="expression" dxfId="93" priority="93" stopIfTrue="1">
      <formula>AND(Q11="X",$D14=1)</formula>
    </cfRule>
    <cfRule type="expression" dxfId="92" priority="94" stopIfTrue="1">
      <formula>AND(Q11="X",$D14&gt;=2)</formula>
    </cfRule>
  </conditionalFormatting>
  <conditionalFormatting sqref="S11">
    <cfRule type="expression" dxfId="91" priority="91" stopIfTrue="1">
      <formula>AND(S11="X",$D14=1)</formula>
    </cfRule>
    <cfRule type="expression" dxfId="90" priority="92" stopIfTrue="1">
      <formula>AND(S11="X",$D14&gt;=2)</formula>
    </cfRule>
  </conditionalFormatting>
  <conditionalFormatting sqref="R21">
    <cfRule type="expression" dxfId="89" priority="89" stopIfTrue="1">
      <formula>AND(R21="X",#REF!=1)</formula>
    </cfRule>
    <cfRule type="expression" dxfId="88" priority="90" stopIfTrue="1">
      <formula>AND(R21="X",#REF!&gt;=2)</formula>
    </cfRule>
  </conditionalFormatting>
  <conditionalFormatting sqref="R21">
    <cfRule type="expression" dxfId="87" priority="87" stopIfTrue="1">
      <formula>AND(R21="X",$D24=1)</formula>
    </cfRule>
    <cfRule type="expression" dxfId="86" priority="88" stopIfTrue="1">
      <formula>AND(R21="X",$D24&gt;=2)</formula>
    </cfRule>
  </conditionalFormatting>
  <conditionalFormatting sqref="R21">
    <cfRule type="expression" dxfId="85" priority="85" stopIfTrue="1">
      <formula>AND(R21="X",$D24=1)</formula>
    </cfRule>
    <cfRule type="expression" dxfId="84" priority="86" stopIfTrue="1">
      <formula>AND(R21="X",$D24&gt;=2)</formula>
    </cfRule>
  </conditionalFormatting>
  <conditionalFormatting sqref="R21">
    <cfRule type="expression" dxfId="83" priority="83" stopIfTrue="1">
      <formula>AND(R21="X",$D24=1)</formula>
    </cfRule>
    <cfRule type="expression" dxfId="82" priority="84" stopIfTrue="1">
      <formula>AND(R21="X",$D24&gt;=2)</formula>
    </cfRule>
  </conditionalFormatting>
  <conditionalFormatting sqref="R21">
    <cfRule type="expression" dxfId="81" priority="81" stopIfTrue="1">
      <formula>AND(R21="X",$D24=1)</formula>
    </cfRule>
    <cfRule type="expression" dxfId="80" priority="82" stopIfTrue="1">
      <formula>AND(R21="X",$D24&gt;=2)</formula>
    </cfRule>
  </conditionalFormatting>
  <conditionalFormatting sqref="R23">
    <cfRule type="expression" dxfId="79" priority="79" stopIfTrue="1">
      <formula>AND(R23="X",$D26=1)</formula>
    </cfRule>
    <cfRule type="expression" dxfId="78" priority="80" stopIfTrue="1">
      <formula>AND(R23="X",$D26&gt;=2)</formula>
    </cfRule>
  </conditionalFormatting>
  <conditionalFormatting sqref="R23">
    <cfRule type="expression" dxfId="77" priority="77" stopIfTrue="1">
      <formula>AND(R23="X",$D26=1)</formula>
    </cfRule>
    <cfRule type="expression" dxfId="76" priority="78" stopIfTrue="1">
      <formula>AND(R23="X",$D26&gt;=2)</formula>
    </cfRule>
  </conditionalFormatting>
  <conditionalFormatting sqref="R23">
    <cfRule type="expression" dxfId="75" priority="75" stopIfTrue="1">
      <formula>AND(R23="X",$D26=1)</formula>
    </cfRule>
    <cfRule type="expression" dxfId="74" priority="76" stopIfTrue="1">
      <formula>AND(R23="X",$D26&gt;=2)</formula>
    </cfRule>
  </conditionalFormatting>
  <conditionalFormatting sqref="R23">
    <cfRule type="expression" dxfId="73" priority="73" stopIfTrue="1">
      <formula>AND(R23="X",$D26=1)</formula>
    </cfRule>
    <cfRule type="expression" dxfId="72" priority="74" stopIfTrue="1">
      <formula>AND(R23="X",$D26&gt;=2)</formula>
    </cfRule>
  </conditionalFormatting>
  <conditionalFormatting sqref="R24">
    <cfRule type="expression" dxfId="71" priority="71" stopIfTrue="1">
      <formula>AND(R24="X",$D27=1)</formula>
    </cfRule>
    <cfRule type="expression" dxfId="70" priority="72" stopIfTrue="1">
      <formula>AND(R24="X",$D27&gt;=2)</formula>
    </cfRule>
  </conditionalFormatting>
  <conditionalFormatting sqref="R24">
    <cfRule type="expression" dxfId="69" priority="69" stopIfTrue="1">
      <formula>AND(R24="X",$D27=1)</formula>
    </cfRule>
    <cfRule type="expression" dxfId="68" priority="70" stopIfTrue="1">
      <formula>AND(R24="X",$D27&gt;=2)</formula>
    </cfRule>
  </conditionalFormatting>
  <conditionalFormatting sqref="R24">
    <cfRule type="expression" dxfId="67" priority="67" stopIfTrue="1">
      <formula>AND(R24="X",$D27=1)</formula>
    </cfRule>
    <cfRule type="expression" dxfId="66" priority="68" stopIfTrue="1">
      <formula>AND(R24="X",$D27&gt;=2)</formula>
    </cfRule>
  </conditionalFormatting>
  <conditionalFormatting sqref="R24">
    <cfRule type="expression" dxfId="65" priority="65" stopIfTrue="1">
      <formula>AND(R24="X",$D27=1)</formula>
    </cfRule>
    <cfRule type="expression" dxfId="64" priority="66" stopIfTrue="1">
      <formula>AND(R24="X",$D27&gt;=2)</formula>
    </cfRule>
  </conditionalFormatting>
  <conditionalFormatting sqref="R26">
    <cfRule type="expression" dxfId="63" priority="63" stopIfTrue="1">
      <formula>AND(R26="X",#REF!=1)</formula>
    </cfRule>
    <cfRule type="expression" dxfId="62" priority="64" stopIfTrue="1">
      <formula>AND(R26="X",#REF!&gt;=2)</formula>
    </cfRule>
  </conditionalFormatting>
  <conditionalFormatting sqref="R26">
    <cfRule type="expression" dxfId="61" priority="61" stopIfTrue="1">
      <formula>AND(R26="X",$D29=1)</formula>
    </cfRule>
    <cfRule type="expression" dxfId="60" priority="62" stopIfTrue="1">
      <formula>AND(R26="X",$D29&gt;=2)</formula>
    </cfRule>
  </conditionalFormatting>
  <conditionalFormatting sqref="R26">
    <cfRule type="expression" dxfId="59" priority="59" stopIfTrue="1">
      <formula>AND(R26="X",$D29=1)</formula>
    </cfRule>
    <cfRule type="expression" dxfId="58" priority="60" stopIfTrue="1">
      <formula>AND(R26="X",$D29&gt;=2)</formula>
    </cfRule>
  </conditionalFormatting>
  <conditionalFormatting sqref="R26">
    <cfRule type="expression" dxfId="57" priority="57" stopIfTrue="1">
      <formula>AND(R26="X",$D29=1)</formula>
    </cfRule>
    <cfRule type="expression" dxfId="56" priority="58" stopIfTrue="1">
      <formula>AND(R26="X",$D29&gt;=2)</formula>
    </cfRule>
  </conditionalFormatting>
  <conditionalFormatting sqref="R26">
    <cfRule type="expression" dxfId="55" priority="55" stopIfTrue="1">
      <formula>AND(R26="X",$D29=1)</formula>
    </cfRule>
    <cfRule type="expression" dxfId="54" priority="56" stopIfTrue="1">
      <formula>AND(R26="X",$D29&gt;=2)</formula>
    </cfRule>
  </conditionalFormatting>
  <conditionalFormatting sqref="R28">
    <cfRule type="expression" dxfId="53" priority="53" stopIfTrue="1">
      <formula>AND(R28="X",$D31=1)</formula>
    </cfRule>
    <cfRule type="expression" dxfId="52" priority="54" stopIfTrue="1">
      <formula>AND(R28="X",$D31&gt;=2)</formula>
    </cfRule>
  </conditionalFormatting>
  <conditionalFormatting sqref="R28">
    <cfRule type="expression" dxfId="51" priority="51" stopIfTrue="1">
      <formula>AND(R28="X",$D31=1)</formula>
    </cfRule>
    <cfRule type="expression" dxfId="50" priority="52" stopIfTrue="1">
      <formula>AND(R28="X",$D31&gt;=2)</formula>
    </cfRule>
  </conditionalFormatting>
  <conditionalFormatting sqref="R28">
    <cfRule type="expression" dxfId="49" priority="49" stopIfTrue="1">
      <formula>AND(R28="X",$D31=1)</formula>
    </cfRule>
    <cfRule type="expression" dxfId="48" priority="50" stopIfTrue="1">
      <formula>AND(R28="X",$D31&gt;=2)</formula>
    </cfRule>
  </conditionalFormatting>
  <conditionalFormatting sqref="R28">
    <cfRule type="expression" dxfId="47" priority="47" stopIfTrue="1">
      <formula>AND(R28="X",$D31=1)</formula>
    </cfRule>
    <cfRule type="expression" dxfId="46" priority="48" stopIfTrue="1">
      <formula>AND(R28="X",$D31&gt;=2)</formula>
    </cfRule>
  </conditionalFormatting>
  <conditionalFormatting sqref="S28">
    <cfRule type="expression" dxfId="45" priority="45" stopIfTrue="1">
      <formula>AND(S28="X",$D31=1)</formula>
    </cfRule>
    <cfRule type="expression" dxfId="44" priority="46" stopIfTrue="1">
      <formula>AND(S28="X",$D31&gt;=2)</formula>
    </cfRule>
  </conditionalFormatting>
  <conditionalFormatting sqref="S28">
    <cfRule type="expression" dxfId="43" priority="43" stopIfTrue="1">
      <formula>AND(S28="X",$D31=1)</formula>
    </cfRule>
    <cfRule type="expression" dxfId="42" priority="44" stopIfTrue="1">
      <formula>AND(S28="X",$D31&gt;=2)</formula>
    </cfRule>
  </conditionalFormatting>
  <conditionalFormatting sqref="S28">
    <cfRule type="expression" dxfId="41" priority="41" stopIfTrue="1">
      <formula>AND(S28="X",$D31=1)</formula>
    </cfRule>
    <cfRule type="expression" dxfId="40" priority="42" stopIfTrue="1">
      <formula>AND(S28="X",$D31&gt;=2)</formula>
    </cfRule>
  </conditionalFormatting>
  <conditionalFormatting sqref="S28">
    <cfRule type="expression" dxfId="39" priority="39" stopIfTrue="1">
      <formula>AND(S28="X",$D31=1)</formula>
    </cfRule>
    <cfRule type="expression" dxfId="38" priority="40" stopIfTrue="1">
      <formula>AND(S28="X",$D31&gt;=2)</formula>
    </cfRule>
  </conditionalFormatting>
  <conditionalFormatting sqref="S26">
    <cfRule type="expression" dxfId="37" priority="37" stopIfTrue="1">
      <formula>AND(S26="X",#REF!=1)</formula>
    </cfRule>
    <cfRule type="expression" dxfId="36" priority="38" stopIfTrue="1">
      <formula>AND(S26="X",#REF!&gt;=2)</formula>
    </cfRule>
  </conditionalFormatting>
  <conditionalFormatting sqref="S26">
    <cfRule type="expression" dxfId="35" priority="35" stopIfTrue="1">
      <formula>AND(S26="X",$D29=1)</formula>
    </cfRule>
    <cfRule type="expression" dxfId="34" priority="36" stopIfTrue="1">
      <formula>AND(S26="X",$D29&gt;=2)</formula>
    </cfRule>
  </conditionalFormatting>
  <conditionalFormatting sqref="S26">
    <cfRule type="expression" dxfId="33" priority="33" stopIfTrue="1">
      <formula>AND(S26="X",$D29=1)</formula>
    </cfRule>
    <cfRule type="expression" dxfId="32" priority="34" stopIfTrue="1">
      <formula>AND(S26="X",$D29&gt;=2)</formula>
    </cfRule>
  </conditionalFormatting>
  <conditionalFormatting sqref="S26">
    <cfRule type="expression" dxfId="31" priority="31" stopIfTrue="1">
      <formula>AND(S26="X",$D29=1)</formula>
    </cfRule>
    <cfRule type="expression" dxfId="30" priority="32" stopIfTrue="1">
      <formula>AND(S26="X",$D29&gt;=2)</formula>
    </cfRule>
  </conditionalFormatting>
  <conditionalFormatting sqref="S26">
    <cfRule type="expression" dxfId="29" priority="29" stopIfTrue="1">
      <formula>AND(S26="X",$D29=1)</formula>
    </cfRule>
    <cfRule type="expression" dxfId="28" priority="30" stopIfTrue="1">
      <formula>AND(S26="X",$D29&gt;=2)</formula>
    </cfRule>
  </conditionalFormatting>
  <conditionalFormatting sqref="S23">
    <cfRule type="expression" dxfId="27" priority="27" stopIfTrue="1">
      <formula>AND(S23="X",#REF!=1)</formula>
    </cfRule>
    <cfRule type="expression" dxfId="26" priority="28" stopIfTrue="1">
      <formula>AND(S23="X",#REF!&gt;=2)</formula>
    </cfRule>
  </conditionalFormatting>
  <conditionalFormatting sqref="S23">
    <cfRule type="expression" dxfId="25" priority="25" stopIfTrue="1">
      <formula>AND(S23="X",$D26=1)</formula>
    </cfRule>
    <cfRule type="expression" dxfId="24" priority="26" stopIfTrue="1">
      <formula>AND(S23="X",$D26&gt;=2)</formula>
    </cfRule>
  </conditionalFormatting>
  <conditionalFormatting sqref="S23">
    <cfRule type="expression" dxfId="23" priority="23" stopIfTrue="1">
      <formula>AND(S23="X",$D26=1)</formula>
    </cfRule>
    <cfRule type="expression" dxfId="22" priority="24" stopIfTrue="1">
      <formula>AND(S23="X",$D26&gt;=2)</formula>
    </cfRule>
  </conditionalFormatting>
  <conditionalFormatting sqref="S23">
    <cfRule type="expression" dxfId="21" priority="21" stopIfTrue="1">
      <formula>AND(S23="X",$D26=1)</formula>
    </cfRule>
    <cfRule type="expression" dxfId="20" priority="22" stopIfTrue="1">
      <formula>AND(S23="X",$D26&gt;=2)</formula>
    </cfRule>
  </conditionalFormatting>
  <conditionalFormatting sqref="S23">
    <cfRule type="expression" dxfId="19" priority="19" stopIfTrue="1">
      <formula>AND(S23="X",$D26=1)</formula>
    </cfRule>
    <cfRule type="expression" dxfId="18" priority="20" stopIfTrue="1">
      <formula>AND(S23="X",$D26&gt;=2)</formula>
    </cfRule>
  </conditionalFormatting>
  <conditionalFormatting sqref="S24">
    <cfRule type="expression" dxfId="17" priority="17" stopIfTrue="1">
      <formula>AND(S24="X",$D27=1)</formula>
    </cfRule>
    <cfRule type="expression" dxfId="16" priority="18" stopIfTrue="1">
      <formula>AND(S24="X",$D27&gt;=2)</formula>
    </cfRule>
  </conditionalFormatting>
  <conditionalFormatting sqref="S24">
    <cfRule type="expression" dxfId="15" priority="15" stopIfTrue="1">
      <formula>AND(S24="X",$D27=1)</formula>
    </cfRule>
    <cfRule type="expression" dxfId="14" priority="16" stopIfTrue="1">
      <formula>AND(S24="X",$D27&gt;=2)</formula>
    </cfRule>
  </conditionalFormatting>
  <conditionalFormatting sqref="S24">
    <cfRule type="expression" dxfId="13" priority="13" stopIfTrue="1">
      <formula>AND(S24="X",$D27=1)</formula>
    </cfRule>
    <cfRule type="expression" dxfId="12" priority="14" stopIfTrue="1">
      <formula>AND(S24="X",$D27&gt;=2)</formula>
    </cfRule>
  </conditionalFormatting>
  <conditionalFormatting sqref="S24">
    <cfRule type="expression" dxfId="11" priority="11" stopIfTrue="1">
      <formula>AND(S24="X",$D27=1)</formula>
    </cfRule>
    <cfRule type="expression" dxfId="10" priority="12" stopIfTrue="1">
      <formula>AND(S24="X",$D27&gt;=2)</formula>
    </cfRule>
  </conditionalFormatting>
  <conditionalFormatting sqref="S21">
    <cfRule type="expression" dxfId="9" priority="9" stopIfTrue="1">
      <formula>AND(S21="X",#REF!=1)</formula>
    </cfRule>
    <cfRule type="expression" dxfId="8" priority="10" stopIfTrue="1">
      <formula>AND(S21="X",#REF!&gt;=2)</formula>
    </cfRule>
  </conditionalFormatting>
  <conditionalFormatting sqref="S21">
    <cfRule type="expression" dxfId="7" priority="7" stopIfTrue="1">
      <formula>AND(S21="X",$D24=1)</formula>
    </cfRule>
    <cfRule type="expression" dxfId="6" priority="8" stopIfTrue="1">
      <formula>AND(S21="X",$D24&gt;=2)</formula>
    </cfRule>
  </conditionalFormatting>
  <conditionalFormatting sqref="S21">
    <cfRule type="expression" dxfId="5" priority="5" stopIfTrue="1">
      <formula>AND(S21="X",$D24=1)</formula>
    </cfRule>
    <cfRule type="expression" dxfId="4" priority="6" stopIfTrue="1">
      <formula>AND(S21="X",$D24&gt;=2)</formula>
    </cfRule>
  </conditionalFormatting>
  <conditionalFormatting sqref="S21">
    <cfRule type="expression" dxfId="3" priority="3" stopIfTrue="1">
      <formula>AND(S21="X",$D24=1)</formula>
    </cfRule>
    <cfRule type="expression" dxfId="2" priority="4" stopIfTrue="1">
      <formula>AND(S21="X",$D24&gt;=2)</formula>
    </cfRule>
  </conditionalFormatting>
  <conditionalFormatting sqref="S21">
    <cfRule type="expression" dxfId="1" priority="1" stopIfTrue="1">
      <formula>AND(S21="X",$D24=1)</formula>
    </cfRule>
    <cfRule type="expression" dxfId="0" priority="2" stopIfTrue="1">
      <formula>AND(S21="X",$D24&gt;=2)</formula>
    </cfRule>
  </conditionalFormatting>
  <pageMargins left="0.78740157480314965" right="0.78740157480314965" top="0.98425196850393704" bottom="0.98425196850393704" header="0.51181102362204722" footer="0.51181102362204722"/>
  <pageSetup paperSize="9" scale="82" orientation="portrait" horizontalDpi="300" verticalDpi="300" r:id="rId1"/>
  <headerFooter differentOddEven="1" alignWithMargins="0">
    <oddFooter>&amp;C&amp;"ＭＳ Ｐ明朝,標準"－３０－</oddFooter>
    <evenFooter>&amp;C&amp;"ＭＳ Ｐ明朝,標準"－３１－</evenFooter>
  </headerFooter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6 製造業(目次)</vt:lpstr>
      <vt:lpstr>1AB</vt:lpstr>
      <vt:lpstr>2</vt:lpstr>
      <vt:lpstr>3</vt:lpstr>
      <vt:lpstr>'6 製造業(目次)'!Print_Area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2026-06-05T03:00:41Z</dcterms:modified>
</cp:coreProperties>
</file>