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00867\Desktop\変更届出\"/>
    </mc:Choice>
  </mc:AlternateContent>
  <bookViews>
    <workbookView xWindow="0" yWindow="0" windowWidth="20490" windowHeight="6780" firstSheet="7" activeTab="7"/>
  </bookViews>
  <sheets>
    <sheet name="申請者回答シート" sheetId="6" state="hidden" r:id="rId1"/>
    <sheet name="様式１号" sheetId="4" state="hidden" r:id="rId2"/>
    <sheet name="様式２号" sheetId="21" state="hidden" r:id="rId3"/>
    <sheet name="様式３号" sheetId="8" state="hidden" r:id="rId4"/>
    <sheet name="様式４号" sheetId="10" state="hidden" r:id="rId5"/>
    <sheet name="様式５号" sheetId="9" state="hidden" r:id="rId6"/>
    <sheet name="様式６号" sheetId="11" state="hidden" r:id="rId7"/>
    <sheet name="様式７号" sheetId="12" r:id="rId8"/>
    <sheet name="様式８号" sheetId="14" state="hidden" r:id="rId9"/>
    <sheet name="様式9号" sheetId="15" state="hidden" r:id="rId10"/>
    <sheet name="様式10号" sheetId="2" state="hidden" r:id="rId11"/>
    <sheet name="様式11号" sheetId="18" state="hidden" r:id="rId12"/>
    <sheet name="様式12号" sheetId="19" state="hidden" r:id="rId13"/>
    <sheet name="市作成シート" sheetId="5" state="hidden" r:id="rId14"/>
  </sheets>
  <definedNames>
    <definedName name="_xlnm.Print_Area" localSheetId="0">申請者回答シート!$A$1:$J$117</definedName>
    <definedName name="_xlnm.Print_Area" localSheetId="10">様式10号!$A$1:$BD$184</definedName>
    <definedName name="_xlnm.Print_Area" localSheetId="11">様式11号!$A$1:$BD$92</definedName>
    <definedName name="_xlnm.Print_Area" localSheetId="12">様式12号!$A$1:$BG$55</definedName>
    <definedName name="_xlnm.Print_Area" localSheetId="2">様式２号!$A$1:$AE$49</definedName>
    <definedName name="_xlnm.Print_Area" localSheetId="3">様式３号!$A$1:$Q$65</definedName>
    <definedName name="_xlnm.Print_Area" localSheetId="4">様式４号!$A$1:$BD$92</definedName>
    <definedName name="_xlnm.Print_Area" localSheetId="5">様式５号!$A$1:$BD$92</definedName>
    <definedName name="_xlnm.Print_Area" localSheetId="6">様式６号!$A$1:$BD$83</definedName>
    <definedName name="_xlnm.Print_Area" localSheetId="7">様式７号!$A$1:$BD$88</definedName>
    <definedName name="_xlnm.Print_Area" localSheetId="8">様式８号!$A$1:$CI$43</definedName>
    <definedName name="_xlnm.Print_Area" localSheetId="9">様式9号!$A$1:$BG$53</definedName>
    <definedName name="提出の有無">申請者回答シート!$Q$13:$Q$14</definedName>
    <definedName name="提出方法">申請者回答シート!$P$13:$P$14</definedName>
  </definedNames>
  <calcPr calcId="162913"/>
</workbook>
</file>

<file path=xl/calcChain.xml><?xml version="1.0" encoding="utf-8"?>
<calcChain xmlns="http://schemas.openxmlformats.org/spreadsheetml/2006/main">
  <c r="A5" i="19" l="1"/>
  <c r="A3" i="2" l="1"/>
  <c r="AH51" i="19" l="1"/>
  <c r="B14" i="4" l="1"/>
  <c r="A3" i="4"/>
  <c r="AX45" i="2" l="1"/>
  <c r="I8" i="6" l="1"/>
  <c r="L8" i="5" l="1"/>
  <c r="L9" i="5"/>
  <c r="L10" i="5"/>
  <c r="L11" i="5"/>
  <c r="L7" i="5"/>
  <c r="K17" i="5" l="1"/>
  <c r="K16" i="5"/>
  <c r="K15" i="5"/>
  <c r="K14" i="5"/>
  <c r="K13" i="5"/>
  <c r="AV422" i="15"/>
  <c r="AV421" i="15"/>
  <c r="AV420" i="15"/>
  <c r="AV419" i="15"/>
  <c r="AV418" i="15"/>
  <c r="AV417" i="15"/>
  <c r="AV416" i="15"/>
  <c r="AV415" i="15"/>
  <c r="AV414" i="15"/>
  <c r="AV413" i="15"/>
  <c r="AV412" i="15"/>
  <c r="AV411" i="15"/>
  <c r="AV410" i="15"/>
  <c r="AV409" i="15"/>
  <c r="AV408" i="15"/>
  <c r="AV407" i="15"/>
  <c r="AV406" i="15"/>
  <c r="AV405" i="15"/>
  <c r="AV404" i="15"/>
  <c r="AV403" i="15"/>
  <c r="AV402" i="15"/>
  <c r="AV401" i="15"/>
  <c r="AV400" i="15"/>
  <c r="AV399" i="15"/>
  <c r="AV398" i="15"/>
  <c r="AV397" i="15"/>
  <c r="AV396" i="15"/>
  <c r="AV395" i="15"/>
  <c r="AV394" i="15"/>
  <c r="AV393" i="15"/>
  <c r="AV392" i="15"/>
  <c r="AV391" i="15"/>
  <c r="AV390" i="15"/>
  <c r="AV389" i="15"/>
  <c r="AV388" i="15"/>
  <c r="AV387" i="15"/>
  <c r="AJ380" i="15"/>
  <c r="AV369" i="15"/>
  <c r="AV368" i="15"/>
  <c r="AV367" i="15"/>
  <c r="AV366" i="15"/>
  <c r="AV365" i="15"/>
  <c r="AV364" i="15"/>
  <c r="AV363" i="15"/>
  <c r="AV362" i="15"/>
  <c r="AV361" i="15"/>
  <c r="AV360" i="15"/>
  <c r="AV359" i="15"/>
  <c r="AV358" i="15"/>
  <c r="AV357" i="15"/>
  <c r="AV356" i="15"/>
  <c r="AV355" i="15"/>
  <c r="AV354" i="15"/>
  <c r="AV353" i="15"/>
  <c r="AV352" i="15"/>
  <c r="AV351" i="15"/>
  <c r="AV350" i="15"/>
  <c r="AV349" i="15"/>
  <c r="AV348" i="15"/>
  <c r="AV347" i="15"/>
  <c r="AV346" i="15"/>
  <c r="AV345" i="15"/>
  <c r="AV344" i="15"/>
  <c r="AV343" i="15"/>
  <c r="AV342" i="15"/>
  <c r="AV341" i="15"/>
  <c r="AV340" i="15"/>
  <c r="AV339" i="15"/>
  <c r="AV338" i="15"/>
  <c r="AV337" i="15"/>
  <c r="AV336" i="15"/>
  <c r="AV335" i="15"/>
  <c r="AV334" i="15"/>
  <c r="AJ327" i="15"/>
  <c r="AV316" i="15"/>
  <c r="AV315" i="15"/>
  <c r="AV314" i="15"/>
  <c r="AV313" i="15"/>
  <c r="AV312" i="15"/>
  <c r="AV311" i="15"/>
  <c r="AV310" i="15"/>
  <c r="AV309" i="15"/>
  <c r="AV308" i="15"/>
  <c r="AV307" i="15"/>
  <c r="AV306" i="15"/>
  <c r="AV305" i="15"/>
  <c r="AV304" i="15"/>
  <c r="AV303" i="15"/>
  <c r="AV302" i="15"/>
  <c r="AV301" i="15"/>
  <c r="AV300" i="15"/>
  <c r="AV299" i="15"/>
  <c r="AV298" i="15"/>
  <c r="AV297" i="15"/>
  <c r="AV296" i="15"/>
  <c r="AV295" i="15"/>
  <c r="AV294" i="15"/>
  <c r="AV293" i="15"/>
  <c r="AV292" i="15"/>
  <c r="AV291" i="15"/>
  <c r="AV290" i="15"/>
  <c r="AV289" i="15"/>
  <c r="AV288" i="15"/>
  <c r="AV287" i="15"/>
  <c r="AV286" i="15"/>
  <c r="AV285" i="15"/>
  <c r="AV284" i="15"/>
  <c r="AV283" i="15"/>
  <c r="AV282" i="15"/>
  <c r="AV281" i="15"/>
  <c r="AJ274" i="15"/>
  <c r="AV263" i="15"/>
  <c r="AV262" i="15"/>
  <c r="AV261" i="15"/>
  <c r="AV260" i="15"/>
  <c r="AV259" i="15"/>
  <c r="AV258" i="15"/>
  <c r="AV257" i="15"/>
  <c r="AV256" i="15"/>
  <c r="AV255" i="15"/>
  <c r="AV254" i="15"/>
  <c r="AV253" i="15"/>
  <c r="AV252" i="15"/>
  <c r="AV251" i="15"/>
  <c r="AV250" i="15"/>
  <c r="AV249" i="15"/>
  <c r="AV248" i="15"/>
  <c r="AV247" i="15"/>
  <c r="AV246" i="15"/>
  <c r="AV245" i="15"/>
  <c r="AV244" i="15"/>
  <c r="AV243" i="15"/>
  <c r="AV242" i="15"/>
  <c r="AV241" i="15"/>
  <c r="AV240" i="15"/>
  <c r="AV239" i="15"/>
  <c r="AV238" i="15"/>
  <c r="AV237" i="15"/>
  <c r="AV236" i="15"/>
  <c r="AV235" i="15"/>
  <c r="AV234" i="15"/>
  <c r="AV233" i="15"/>
  <c r="AV232" i="15"/>
  <c r="AV231" i="15"/>
  <c r="AV230" i="15"/>
  <c r="AV229" i="15"/>
  <c r="AV228" i="15"/>
  <c r="AJ221" i="15"/>
  <c r="AV210" i="15"/>
  <c r="AV209" i="15"/>
  <c r="AV208" i="15"/>
  <c r="AV207" i="15"/>
  <c r="AV206" i="15"/>
  <c r="AV205" i="15"/>
  <c r="AV204" i="15"/>
  <c r="AV203" i="15"/>
  <c r="AV202" i="15"/>
  <c r="AV201" i="15"/>
  <c r="AV200" i="15"/>
  <c r="AV199" i="15"/>
  <c r="AV198" i="15"/>
  <c r="AV197" i="15"/>
  <c r="AV196" i="15"/>
  <c r="AV195" i="15"/>
  <c r="AV194" i="15"/>
  <c r="AV193" i="15"/>
  <c r="AV192" i="15"/>
  <c r="AV191" i="15"/>
  <c r="AV190" i="15"/>
  <c r="AV189" i="15"/>
  <c r="AV188" i="15"/>
  <c r="AV187" i="15"/>
  <c r="AV186" i="15"/>
  <c r="AV185" i="15"/>
  <c r="AV184" i="15"/>
  <c r="AV183" i="15"/>
  <c r="AV182" i="15"/>
  <c r="AV181" i="15"/>
  <c r="AV180" i="15"/>
  <c r="AV179" i="15"/>
  <c r="AV178" i="15"/>
  <c r="AV177" i="15"/>
  <c r="AV176" i="15"/>
  <c r="AV175" i="15"/>
  <c r="AJ168" i="15"/>
  <c r="AV157" i="15"/>
  <c r="AV156" i="15"/>
  <c r="AV155" i="15"/>
  <c r="AV154" i="15"/>
  <c r="AV153" i="15"/>
  <c r="AV152" i="15"/>
  <c r="AV151" i="15"/>
  <c r="AV150" i="15"/>
  <c r="AV149" i="15"/>
  <c r="AV148" i="15"/>
  <c r="AV147" i="15"/>
  <c r="AV146" i="15"/>
  <c r="AV145" i="15"/>
  <c r="AV144" i="15"/>
  <c r="AV143" i="15"/>
  <c r="AV142" i="15"/>
  <c r="AV141" i="15"/>
  <c r="AV140" i="15"/>
  <c r="AV139" i="15"/>
  <c r="AV138" i="15"/>
  <c r="AV137" i="15"/>
  <c r="AV136" i="15"/>
  <c r="AV135" i="15"/>
  <c r="AV134" i="15"/>
  <c r="AV133" i="15"/>
  <c r="AV132" i="15"/>
  <c r="AV131" i="15"/>
  <c r="AV130" i="15"/>
  <c r="AV129" i="15"/>
  <c r="AV128" i="15"/>
  <c r="AV127" i="15"/>
  <c r="AV126" i="15"/>
  <c r="AV125" i="15"/>
  <c r="AV124" i="15"/>
  <c r="AV123" i="15"/>
  <c r="AV122" i="15"/>
  <c r="AJ115" i="15"/>
  <c r="AV104" i="15"/>
  <c r="AV103" i="15"/>
  <c r="AV102" i="15"/>
  <c r="AV101" i="15"/>
  <c r="AV100" i="15"/>
  <c r="AV99" i="15"/>
  <c r="AV98" i="15"/>
  <c r="AV97" i="15"/>
  <c r="AV96" i="15"/>
  <c r="AV95" i="15"/>
  <c r="AV94" i="15"/>
  <c r="AV93" i="15"/>
  <c r="AV92" i="15"/>
  <c r="AV91" i="15"/>
  <c r="AV90" i="15"/>
  <c r="AV89" i="15"/>
  <c r="AV88" i="15"/>
  <c r="AV87" i="15"/>
  <c r="AV86" i="15"/>
  <c r="AV85" i="15"/>
  <c r="AV84" i="15"/>
  <c r="AV83" i="15"/>
  <c r="AV82" i="15"/>
  <c r="AV81" i="15"/>
  <c r="AV80" i="15"/>
  <c r="AV79" i="15"/>
  <c r="AV78" i="15"/>
  <c r="AV77" i="15"/>
  <c r="AV76" i="15"/>
  <c r="AV75" i="15"/>
  <c r="AV74" i="15"/>
  <c r="AV73" i="15"/>
  <c r="AV72" i="15"/>
  <c r="AV71" i="15"/>
  <c r="AV70" i="15"/>
  <c r="AV69" i="15"/>
  <c r="AJ62" i="15"/>
  <c r="AV48" i="15"/>
  <c r="AV49" i="15"/>
  <c r="AV41" i="15"/>
  <c r="AV40" i="15"/>
  <c r="AV39" i="15"/>
  <c r="AV38" i="15"/>
  <c r="AV37" i="15"/>
  <c r="AV36" i="15"/>
  <c r="AV35" i="15"/>
  <c r="AV34" i="15"/>
  <c r="AV33" i="15"/>
  <c r="AV32" i="15"/>
  <c r="AV31" i="15"/>
  <c r="AV30" i="15"/>
  <c r="AV45" i="15"/>
  <c r="AV44" i="15"/>
  <c r="O65" i="4" l="1"/>
  <c r="AJ9" i="15" l="1"/>
  <c r="A320" i="8"/>
  <c r="E318" i="8"/>
  <c r="E316" i="8"/>
  <c r="E314" i="8"/>
  <c r="E312" i="8"/>
  <c r="E310" i="8"/>
  <c r="E308" i="8"/>
  <c r="E306" i="8"/>
  <c r="E304" i="8"/>
  <c r="E302" i="8"/>
  <c r="E300" i="8"/>
  <c r="E298" i="8"/>
  <c r="E296" i="8"/>
  <c r="E294" i="8"/>
  <c r="E292" i="8"/>
  <c r="E290" i="8"/>
  <c r="E288" i="8"/>
  <c r="E286" i="8"/>
  <c r="E284" i="8"/>
  <c r="E282" i="8"/>
  <c r="E280" i="8"/>
  <c r="E278" i="8"/>
  <c r="A255" i="8"/>
  <c r="E253" i="8"/>
  <c r="E251" i="8"/>
  <c r="E249" i="8"/>
  <c r="E247" i="8"/>
  <c r="E245" i="8"/>
  <c r="E243" i="8"/>
  <c r="E241" i="8"/>
  <c r="E239" i="8"/>
  <c r="E237" i="8"/>
  <c r="E235" i="8"/>
  <c r="E233" i="8"/>
  <c r="E231" i="8"/>
  <c r="E229" i="8"/>
  <c r="E227" i="8"/>
  <c r="E225" i="8"/>
  <c r="E223" i="8"/>
  <c r="E221" i="8"/>
  <c r="E219" i="8"/>
  <c r="E217" i="8"/>
  <c r="E215" i="8"/>
  <c r="E213" i="8"/>
  <c r="A190" i="8"/>
  <c r="E188" i="8"/>
  <c r="E186" i="8"/>
  <c r="E184" i="8"/>
  <c r="E182" i="8"/>
  <c r="E180" i="8"/>
  <c r="E178" i="8"/>
  <c r="E176" i="8"/>
  <c r="E174" i="8"/>
  <c r="E172" i="8"/>
  <c r="E170" i="8"/>
  <c r="E168" i="8"/>
  <c r="E166" i="8"/>
  <c r="E164" i="8"/>
  <c r="E162" i="8"/>
  <c r="E160" i="8"/>
  <c r="E158" i="8"/>
  <c r="E156" i="8"/>
  <c r="E154" i="8"/>
  <c r="E152" i="8"/>
  <c r="E150" i="8"/>
  <c r="E148" i="8"/>
  <c r="A125" i="8"/>
  <c r="E123" i="8"/>
  <c r="E121" i="8"/>
  <c r="E119" i="8"/>
  <c r="E117" i="8"/>
  <c r="E115" i="8"/>
  <c r="E113" i="8"/>
  <c r="E111" i="8"/>
  <c r="E109" i="8"/>
  <c r="E107" i="8"/>
  <c r="E105" i="8"/>
  <c r="E103" i="8"/>
  <c r="E101" i="8"/>
  <c r="E99" i="8"/>
  <c r="E97" i="8"/>
  <c r="E95" i="8"/>
  <c r="E93" i="8"/>
  <c r="E91" i="8"/>
  <c r="E89" i="8"/>
  <c r="E87" i="8"/>
  <c r="E85" i="8"/>
  <c r="E83" i="8"/>
  <c r="A343" i="14" l="1"/>
  <c r="BK306" i="14"/>
  <c r="A300" i="14"/>
  <c r="BK263" i="14"/>
  <c r="A257" i="14"/>
  <c r="BK220" i="14"/>
  <c r="A214" i="14"/>
  <c r="BK177" i="14"/>
  <c r="A171" i="14"/>
  <c r="BK134" i="14"/>
  <c r="A128" i="14"/>
  <c r="BK91" i="14"/>
  <c r="A85" i="14"/>
  <c r="BK48" i="14"/>
  <c r="E52" i="8"/>
  <c r="E50" i="8"/>
  <c r="E48" i="8"/>
  <c r="E30" i="8"/>
  <c r="E28" i="8"/>
  <c r="E26" i="8"/>
  <c r="E24" i="8"/>
  <c r="E22" i="8"/>
  <c r="E20" i="8"/>
  <c r="E18" i="8"/>
  <c r="A92" i="2" l="1"/>
  <c r="A52" i="15"/>
  <c r="A423" i="15" s="1"/>
  <c r="A650" i="2" l="1"/>
  <c r="A278" i="2"/>
  <c r="A464" i="2"/>
  <c r="A557" i="2"/>
  <c r="A371" i="2"/>
  <c r="A185" i="2"/>
  <c r="A158" i="15"/>
  <c r="A317" i="15"/>
  <c r="A105" i="15"/>
  <c r="A370" i="15"/>
  <c r="A211" i="15"/>
  <c r="A264" i="15"/>
  <c r="G8" i="2" l="1"/>
  <c r="G40" i="2"/>
  <c r="E16" i="8"/>
  <c r="D16" i="8"/>
  <c r="C16" i="8"/>
  <c r="B16" i="8"/>
  <c r="AD26" i="18" l="1"/>
  <c r="AV51" i="15"/>
  <c r="AV50" i="15"/>
  <c r="AV47" i="15"/>
  <c r="AV46" i="15"/>
  <c r="AV43" i="15"/>
  <c r="AV42" i="15"/>
  <c r="AV29" i="15"/>
  <c r="AV28" i="15"/>
  <c r="AV27" i="15"/>
  <c r="AV26" i="15"/>
  <c r="AV25" i="15"/>
  <c r="AV24" i="15"/>
  <c r="AV23" i="15"/>
  <c r="AV22" i="15"/>
  <c r="AV21" i="15"/>
  <c r="AV20" i="15"/>
  <c r="AV19" i="15"/>
  <c r="AV18" i="15"/>
  <c r="AV17" i="15"/>
  <c r="AV16" i="15"/>
  <c r="G24" i="2" l="1"/>
  <c r="F57" i="2" l="1"/>
  <c r="F61" i="2"/>
  <c r="F65" i="2"/>
  <c r="F69" i="2"/>
  <c r="AD78" i="2" l="1"/>
  <c r="AD84" i="2" l="1"/>
  <c r="AD90" i="2"/>
  <c r="AD80" i="2"/>
  <c r="AD88" i="2"/>
  <c r="AD82" i="2"/>
  <c r="AD86" i="2"/>
  <c r="AV49" i="2"/>
  <c r="W49" i="2"/>
  <c r="A47" i="2"/>
  <c r="G10" i="2" l="1"/>
  <c r="G41" i="2" l="1"/>
  <c r="G23" i="2"/>
  <c r="AO38" i="2"/>
  <c r="AO36" i="2"/>
  <c r="AO34" i="2"/>
  <c r="P34" i="2"/>
  <c r="P36" i="2"/>
  <c r="G36" i="2"/>
  <c r="G34" i="2"/>
  <c r="AO21" i="2"/>
  <c r="AO19" i="2"/>
  <c r="AO17" i="2"/>
  <c r="P17" i="2"/>
  <c r="P19" i="2"/>
  <c r="G19" i="2"/>
  <c r="G17" i="2"/>
  <c r="G15" i="2"/>
  <c r="A7" i="6"/>
  <c r="P6" i="6"/>
  <c r="AA15" i="2" s="1"/>
  <c r="AD20" i="18" l="1"/>
  <c r="BA13" i="18"/>
  <c r="AW13" i="18"/>
  <c r="O63" i="4"/>
  <c r="G28" i="2" s="1"/>
  <c r="A55" i="19"/>
  <c r="A17" i="6"/>
  <c r="B17" i="6" s="1"/>
  <c r="G30" i="2" l="1"/>
  <c r="N11" i="9"/>
  <c r="R11" i="10"/>
  <c r="A18" i="6"/>
  <c r="B18" i="6" l="1"/>
  <c r="A19" i="6"/>
  <c r="B19" i="6" l="1"/>
  <c r="A20" i="6"/>
  <c r="A21" i="6" l="1"/>
  <c r="B20" i="6"/>
  <c r="B21" i="6" l="1"/>
  <c r="A22" i="6"/>
  <c r="A23" i="6" l="1"/>
  <c r="B22" i="6"/>
  <c r="B23" i="6" l="1"/>
  <c r="A24" i="6"/>
  <c r="A25" i="6" l="1"/>
  <c r="B24" i="6"/>
  <c r="B25" i="6" l="1"/>
  <c r="A26" i="6"/>
  <c r="A27" i="6" l="1"/>
  <c r="B26" i="6"/>
  <c r="B27" i="6" l="1"/>
  <c r="A28" i="6"/>
  <c r="A29" i="6" l="1"/>
  <c r="B28" i="6"/>
  <c r="B29" i="6" l="1"/>
  <c r="A30" i="6"/>
  <c r="A31" i="6" l="1"/>
  <c r="B30" i="6"/>
  <c r="B31" i="6" l="1"/>
  <c r="A32" i="6"/>
  <c r="A33" i="6" l="1"/>
  <c r="B32" i="6"/>
  <c r="B33" i="6" l="1"/>
  <c r="A34" i="6"/>
  <c r="A35" i="6" l="1"/>
  <c r="B34" i="6"/>
  <c r="B35" i="6" l="1"/>
  <c r="A36" i="6"/>
  <c r="B36" i="6" l="1"/>
  <c r="A37" i="6"/>
  <c r="A38" i="6" l="1"/>
  <c r="B37" i="6"/>
  <c r="B38" i="6" l="1"/>
  <c r="A39" i="6"/>
  <c r="A40" i="6" l="1"/>
  <c r="B39" i="6"/>
  <c r="B40" i="6" l="1"/>
  <c r="A41" i="6"/>
  <c r="A42" i="6" l="1"/>
  <c r="B41" i="6"/>
  <c r="B42" i="6" l="1"/>
  <c r="A43" i="6"/>
  <c r="B43" i="6" l="1"/>
  <c r="A44" i="6"/>
  <c r="A45" i="6" l="1"/>
  <c r="B44" i="6"/>
  <c r="P5" i="6"/>
  <c r="Q11" i="6" s="1"/>
  <c r="A13" i="6" l="1"/>
  <c r="P11" i="6" s="1"/>
  <c r="B45" i="6"/>
  <c r="A46" i="6"/>
  <c r="A47" i="6" l="1"/>
  <c r="B46" i="6"/>
  <c r="B47" i="6" l="1"/>
  <c r="A48" i="6"/>
  <c r="F9" i="19"/>
  <c r="F10" i="19"/>
  <c r="AD23" i="18"/>
  <c r="BB13" i="18"/>
  <c r="AV13" i="18"/>
  <c r="A49" i="6" l="1"/>
  <c r="B48" i="6"/>
  <c r="B49" i="6" l="1"/>
  <c r="A50" i="6"/>
  <c r="A51" i="6" l="1"/>
  <c r="B50" i="6"/>
  <c r="A4" i="10"/>
  <c r="A4" i="9"/>
  <c r="B51" i="6" l="1"/>
  <c r="A52" i="6"/>
  <c r="A53" i="6" l="1"/>
  <c r="B52" i="6"/>
  <c r="D17" i="5"/>
  <c r="B53" i="6" l="1"/>
  <c r="A54" i="6"/>
  <c r="BK5" i="14"/>
  <c r="A14" i="19" l="1"/>
  <c r="A55" i="6"/>
  <c r="B54" i="6"/>
  <c r="O74" i="12"/>
  <c r="B55" i="6" l="1"/>
  <c r="A56" i="6"/>
  <c r="L79" i="11"/>
  <c r="L76" i="11"/>
  <c r="BA15" i="11"/>
  <c r="BB15" i="11"/>
  <c r="AV15" i="11"/>
  <c r="E44" i="8"/>
  <c r="F53" i="2" l="1"/>
  <c r="A57" i="6"/>
  <c r="B56" i="6"/>
  <c r="E58" i="8"/>
  <c r="E56" i="8"/>
  <c r="E54" i="8"/>
  <c r="E46" i="8"/>
  <c r="E42" i="8"/>
  <c r="E40" i="8"/>
  <c r="E38" i="8"/>
  <c r="E36" i="8"/>
  <c r="E34" i="8"/>
  <c r="E32" i="8"/>
  <c r="B57" i="6" l="1"/>
  <c r="A58" i="6"/>
  <c r="G16" i="8"/>
  <c r="G15" i="8"/>
  <c r="F15" i="8"/>
  <c r="F13" i="8"/>
  <c r="D15" i="8"/>
  <c r="C15" i="8"/>
  <c r="B15" i="8"/>
  <c r="A15" i="8"/>
  <c r="G13" i="8"/>
  <c r="C13" i="8"/>
  <c r="D13" i="8"/>
  <c r="B13" i="8"/>
  <c r="C14" i="8"/>
  <c r="D14" i="8"/>
  <c r="E14" i="8"/>
  <c r="B14" i="8"/>
  <c r="G14" i="8"/>
  <c r="A59" i="6" l="1"/>
  <c r="B58" i="6"/>
  <c r="B59" i="6" l="1"/>
  <c r="A60" i="6"/>
  <c r="A61" i="6" l="1"/>
  <c r="B60" i="6"/>
  <c r="AS8" i="4"/>
  <c r="AP8" i="4"/>
  <c r="AP13" i="18" l="1"/>
  <c r="AS13" i="18"/>
  <c r="B61" i="6"/>
  <c r="A62" i="6"/>
  <c r="A63" i="6" l="1"/>
  <c r="B62" i="6"/>
  <c r="B63" i="6" l="1"/>
  <c r="A64" i="6"/>
  <c r="A65" i="6" l="1"/>
  <c r="B64" i="6"/>
  <c r="B65" i="6" l="1"/>
  <c r="A66" i="6"/>
  <c r="A67" i="6" l="1"/>
  <c r="B66" i="6"/>
  <c r="B67" i="6" l="1"/>
  <c r="A68" i="6"/>
  <c r="A69" i="6" l="1"/>
  <c r="B68" i="6"/>
  <c r="B69" i="6" l="1"/>
  <c r="A70" i="6"/>
  <c r="A71" i="6" l="1"/>
  <c r="B70" i="6"/>
  <c r="B71" i="6" l="1"/>
  <c r="A72" i="6"/>
  <c r="A73" i="6" l="1"/>
  <c r="B72" i="6"/>
  <c r="B73" i="6" l="1"/>
  <c r="A74" i="6"/>
  <c r="A75" i="6" l="1"/>
  <c r="B74" i="6"/>
  <c r="B75" i="6" l="1"/>
  <c r="A76" i="6"/>
  <c r="A77" i="6" l="1"/>
  <c r="B76" i="6"/>
  <c r="B77" i="6" l="1"/>
  <c r="A78" i="6"/>
  <c r="A79" i="6" l="1"/>
  <c r="B78" i="6"/>
  <c r="B79" i="6" l="1"/>
  <c r="A80" i="6"/>
  <c r="B80" i="6" l="1"/>
  <c r="A81" i="6"/>
  <c r="A82" i="6" l="1"/>
  <c r="B81" i="6"/>
  <c r="B82" i="6" l="1"/>
  <c r="A83" i="6"/>
  <c r="A84" i="6" l="1"/>
  <c r="B83" i="6"/>
  <c r="B84" i="6" l="1"/>
  <c r="A85" i="6"/>
  <c r="A86" i="6" l="1"/>
  <c r="B85" i="6"/>
  <c r="B86" i="6" l="1"/>
  <c r="A87" i="6"/>
  <c r="A88" i="6" l="1"/>
  <c r="B87" i="6"/>
  <c r="B88" i="6" l="1"/>
  <c r="A89" i="6"/>
  <c r="A90" i="6" l="1"/>
  <c r="B89" i="6"/>
  <c r="B90" i="6" l="1"/>
  <c r="A91" i="6"/>
  <c r="A92" i="6" l="1"/>
  <c r="B91" i="6"/>
  <c r="B92" i="6" l="1"/>
  <c r="A93" i="6"/>
  <c r="A94" i="6" l="1"/>
  <c r="B93" i="6"/>
  <c r="B94" i="6" l="1"/>
  <c r="A95" i="6"/>
  <c r="A96" i="6" l="1"/>
  <c r="B95" i="6"/>
  <c r="B96" i="6" l="1"/>
  <c r="A97" i="6"/>
  <c r="A98" i="6" l="1"/>
  <c r="B97" i="6"/>
  <c r="B98" i="6" l="1"/>
  <c r="A99" i="6"/>
  <c r="A100" i="6" l="1"/>
  <c r="B99" i="6"/>
  <c r="B100" i="6" l="1"/>
  <c r="A101" i="6"/>
  <c r="A102" i="6" l="1"/>
  <c r="B101" i="6"/>
  <c r="B102" i="6" l="1"/>
  <c r="A103" i="6"/>
  <c r="A104" i="6" l="1"/>
  <c r="B103" i="6"/>
  <c r="B104" i="6" l="1"/>
  <c r="A105" i="6"/>
  <c r="A106" i="6" l="1"/>
  <c r="B105" i="6"/>
  <c r="B106" i="6" l="1"/>
  <c r="A107" i="6"/>
  <c r="A108" i="6" l="1"/>
  <c r="B107" i="6"/>
  <c r="B108" i="6" l="1"/>
  <c r="A109" i="6"/>
  <c r="A110" i="6" l="1"/>
  <c r="B109" i="6"/>
  <c r="B110" i="6" l="1"/>
  <c r="A111" i="6"/>
  <c r="A112" i="6" l="1"/>
  <c r="B111" i="6"/>
  <c r="B112" i="6" l="1"/>
  <c r="A113" i="6"/>
  <c r="B113" i="6" l="1"/>
  <c r="A114" i="6"/>
  <c r="A115" i="6" l="1"/>
  <c r="B114" i="6"/>
  <c r="B115" i="6" l="1"/>
  <c r="A116" i="6"/>
  <c r="A117" i="6" l="1"/>
  <c r="B116" i="6"/>
  <c r="B117" i="6" l="1"/>
  <c r="G20" i="6" l="1"/>
  <c r="I20" i="6"/>
</calcChain>
</file>

<file path=xl/comments1.xml><?xml version="1.0" encoding="utf-8"?>
<comments xmlns="http://schemas.openxmlformats.org/spreadsheetml/2006/main">
  <authors>
    <author>localadmin</author>
  </authors>
  <commentList>
    <comment ref="E20" authorId="0" shapeId="0">
      <text>
        <r>
          <rPr>
            <b/>
            <sz val="12"/>
            <color indexed="81"/>
            <rFont val="MS P ゴシック"/>
            <family val="3"/>
            <charset val="128"/>
          </rPr>
          <t>和暦を選択すると、西暦が表示されます。</t>
        </r>
      </text>
    </comment>
  </commentList>
</comments>
</file>

<file path=xl/comments10.xml><?xml version="1.0" encoding="utf-8"?>
<comments xmlns="http://schemas.openxmlformats.org/spreadsheetml/2006/main">
  <authors>
    <author>localadmin</author>
  </authors>
  <commentList>
    <comment ref="C11" authorId="0" shapeId="0">
      <text>
        <r>
          <rPr>
            <b/>
            <sz val="9"/>
            <color indexed="81"/>
            <rFont val="MS P ゴシック"/>
            <family val="3"/>
            <charset val="128"/>
          </rPr>
          <t>例）2018/7/1</t>
        </r>
      </text>
    </comment>
    <comment ref="C12" authorId="0" shapeId="0">
      <text>
        <r>
          <rPr>
            <b/>
            <sz val="9"/>
            <color indexed="81"/>
            <rFont val="MS P ゴシック"/>
            <family val="3"/>
            <charset val="128"/>
          </rPr>
          <t>例）2018/7/31</t>
        </r>
      </text>
    </comment>
    <comment ref="C14" authorId="0" shapeId="0">
      <text>
        <r>
          <rPr>
            <b/>
            <sz val="9"/>
            <color indexed="81"/>
            <rFont val="MS P ゴシック"/>
            <family val="3"/>
            <charset val="128"/>
          </rPr>
          <t>例）2018/8/6</t>
        </r>
      </text>
    </comment>
  </commentList>
</comments>
</file>

<file path=xl/comments2.xml><?xml version="1.0" encoding="utf-8"?>
<comments xmlns="http://schemas.openxmlformats.org/spreadsheetml/2006/main">
  <authors>
    <author>localadmin</author>
  </authors>
  <commentList>
    <comment ref="BA8" authorId="0" shapeId="0">
      <text>
        <r>
          <rPr>
            <b/>
            <sz val="9"/>
            <color indexed="81"/>
            <rFont val="MS P ゴシック"/>
            <family val="3"/>
            <charset val="128"/>
          </rPr>
          <t>提出日または発送日を記入してくだい</t>
        </r>
      </text>
    </comment>
    <comment ref="AS91" authorId="0" shapeId="0">
      <text>
        <r>
          <rPr>
            <b/>
            <sz val="10"/>
            <color indexed="81"/>
            <rFont val="MS P ゴシック"/>
            <family val="3"/>
            <charset val="128"/>
          </rPr>
          <t>担当者を記入してください。</t>
        </r>
      </text>
    </comment>
  </commentList>
</comments>
</file>

<file path=xl/comments3.xml><?xml version="1.0" encoding="utf-8"?>
<comments xmlns="http://schemas.openxmlformats.org/spreadsheetml/2006/main">
  <authors>
    <author>localadmin</author>
  </authors>
  <commentList>
    <comment ref="A4" authorId="0" shapeId="0">
      <text>
        <r>
          <rPr>
            <b/>
            <sz val="9"/>
            <color indexed="81"/>
            <rFont val="MS P ゴシック"/>
            <family val="3"/>
            <charset val="128"/>
          </rPr>
          <t>希望する業種の順位を選択。</t>
        </r>
      </text>
    </comment>
    <comment ref="C4" authorId="0" shapeId="0">
      <text>
        <r>
          <rPr>
            <b/>
            <sz val="9"/>
            <color indexed="81"/>
            <rFont val="MS P ゴシック"/>
            <family val="3"/>
            <charset val="128"/>
          </rPr>
          <t>希望する種目を選択。</t>
        </r>
      </text>
    </comment>
  </commentList>
</comments>
</file>

<file path=xl/comments4.xml><?xml version="1.0" encoding="utf-8"?>
<comments xmlns="http://schemas.openxmlformats.org/spreadsheetml/2006/main">
  <authors>
    <author>localadmin</author>
  </authors>
  <commentList>
    <comment ref="AD29" authorId="0" shapeId="0">
      <text>
        <r>
          <rPr>
            <b/>
            <sz val="9"/>
            <color indexed="81"/>
            <rFont val="MS P ゴシック"/>
            <family val="3"/>
            <charset val="128"/>
          </rPr>
          <t>本社です</t>
        </r>
      </text>
    </comment>
    <comment ref="AD46" authorId="0" shapeId="0">
      <text>
        <r>
          <rPr>
            <b/>
            <sz val="9"/>
            <color indexed="81"/>
            <rFont val="MS P ゴシック"/>
            <family val="3"/>
            <charset val="128"/>
          </rPr>
          <t>委任先です</t>
        </r>
      </text>
    </comment>
  </commentList>
</comments>
</file>

<file path=xl/comments5.xml><?xml version="1.0" encoding="utf-8"?>
<comments xmlns="http://schemas.openxmlformats.org/spreadsheetml/2006/main">
  <authors>
    <author>localadmin</author>
  </authors>
  <commentList>
    <comment ref="Z80" authorId="0" shapeId="0">
      <text>
        <r>
          <rPr>
            <b/>
            <sz val="9"/>
            <color indexed="81"/>
            <rFont val="MS P ゴシック"/>
            <family val="3"/>
            <charset val="128"/>
          </rPr>
          <t>本社です</t>
        </r>
      </text>
    </comment>
  </commentList>
</comments>
</file>

<file path=xl/comments6.xml><?xml version="1.0" encoding="utf-8"?>
<comments xmlns="http://schemas.openxmlformats.org/spreadsheetml/2006/main">
  <authors>
    <author>localadmin</author>
  </authors>
  <commentList>
    <comment ref="E5" authorId="0" shapeId="0">
      <text>
        <r>
          <rPr>
            <b/>
            <sz val="9"/>
            <color indexed="81"/>
            <rFont val="MS P ゴシック"/>
            <family val="3"/>
            <charset val="128"/>
          </rPr>
          <t>タブで選択し、業種毎に作成してください</t>
        </r>
      </text>
    </comment>
    <comment ref="M1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4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4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E48" authorId="0" shapeId="0">
      <text>
        <r>
          <rPr>
            <b/>
            <sz val="9"/>
            <color indexed="81"/>
            <rFont val="MS P ゴシック"/>
            <family val="3"/>
            <charset val="128"/>
          </rPr>
          <t>タブで選択し、業種毎に作成してください</t>
        </r>
      </text>
    </comment>
    <comment ref="M5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5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5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5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5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5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5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6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6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6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6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6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6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6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6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6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6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6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6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6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7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7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7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7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7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7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7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7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7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7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7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7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7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7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8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8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8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8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8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8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E91" authorId="0" shapeId="0">
      <text>
        <r>
          <rPr>
            <b/>
            <sz val="9"/>
            <color indexed="81"/>
            <rFont val="MS P ゴシック"/>
            <family val="3"/>
            <charset val="128"/>
          </rPr>
          <t>タブで選択し、業種毎に作成してください</t>
        </r>
      </text>
    </comment>
    <comment ref="M9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9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9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0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0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0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0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0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0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0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0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0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0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0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0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0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1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1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1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1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1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1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1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1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1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1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1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1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1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1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2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2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2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2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2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2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2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2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2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2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E134" authorId="0" shapeId="0">
      <text>
        <r>
          <rPr>
            <b/>
            <sz val="9"/>
            <color indexed="81"/>
            <rFont val="MS P ゴシック"/>
            <family val="3"/>
            <charset val="128"/>
          </rPr>
          <t>タブで選択し、業種毎に作成してください</t>
        </r>
      </text>
    </comment>
    <comment ref="M14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4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4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4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4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4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4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4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4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4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4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4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5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5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5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5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5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6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6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6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6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7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E177" authorId="0" shapeId="0">
      <text>
        <r>
          <rPr>
            <b/>
            <sz val="9"/>
            <color indexed="81"/>
            <rFont val="MS P ゴシック"/>
            <family val="3"/>
            <charset val="128"/>
          </rPr>
          <t>タブで選択し、業種毎に作成してください</t>
        </r>
      </text>
    </comment>
    <comment ref="M18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8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8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8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8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8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8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8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9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9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9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19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19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0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0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0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0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1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1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1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1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1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E220" authorId="0" shapeId="0">
      <text>
        <r>
          <rPr>
            <b/>
            <sz val="9"/>
            <color indexed="81"/>
            <rFont val="MS P ゴシック"/>
            <family val="3"/>
            <charset val="128"/>
          </rPr>
          <t>タブで選択し、業種毎に作成してください</t>
        </r>
      </text>
    </comment>
    <comment ref="M22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2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2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2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3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3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3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3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3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4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4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4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4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5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5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5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5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5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5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5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5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5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E263" authorId="0" shapeId="0">
      <text>
        <r>
          <rPr>
            <b/>
            <sz val="9"/>
            <color indexed="81"/>
            <rFont val="MS P ゴシック"/>
            <family val="3"/>
            <charset val="128"/>
          </rPr>
          <t>タブで選択し、業種毎に作成してください</t>
        </r>
      </text>
    </comment>
    <comment ref="M27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7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7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7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7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8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8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8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8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9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9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29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29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E306" authorId="0" shapeId="0">
      <text>
        <r>
          <rPr>
            <b/>
            <sz val="9"/>
            <color indexed="81"/>
            <rFont val="MS P ゴシック"/>
            <family val="3"/>
            <charset val="128"/>
          </rPr>
          <t>タブで選択し、業種毎に作成してください</t>
        </r>
      </text>
    </comment>
    <comment ref="M31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1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1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1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1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1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1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1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1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1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2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2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2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2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3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3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3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3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M34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4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4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U34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List>
</comments>
</file>

<file path=xl/comments7.xml><?xml version="1.0" encoding="utf-8"?>
<comments xmlns="http://schemas.openxmlformats.org/spreadsheetml/2006/main">
  <authors>
    <author>localadmin</author>
  </authors>
  <commentList>
    <comment ref="E9" authorId="0" shapeId="0">
      <text>
        <r>
          <rPr>
            <b/>
            <sz val="9"/>
            <color indexed="81"/>
            <rFont val="MS P ゴシック"/>
            <family val="3"/>
            <charset val="128"/>
          </rPr>
          <t>タブで選択し、業種毎に作成してください</t>
        </r>
      </text>
    </comment>
    <comment ref="E62" authorId="0" shapeId="0">
      <text>
        <r>
          <rPr>
            <b/>
            <sz val="9"/>
            <color indexed="81"/>
            <rFont val="MS P ゴシック"/>
            <family val="3"/>
            <charset val="128"/>
          </rPr>
          <t>タブで選択し、業種毎に作成してください</t>
        </r>
      </text>
    </comment>
    <comment ref="E115" authorId="0" shapeId="0">
      <text>
        <r>
          <rPr>
            <b/>
            <sz val="9"/>
            <color indexed="81"/>
            <rFont val="MS P ゴシック"/>
            <family val="3"/>
            <charset val="128"/>
          </rPr>
          <t>タブで選択し、業種毎に作成してください</t>
        </r>
      </text>
    </comment>
    <comment ref="E168" authorId="0" shapeId="0">
      <text>
        <r>
          <rPr>
            <b/>
            <sz val="9"/>
            <color indexed="81"/>
            <rFont val="MS P ゴシック"/>
            <family val="3"/>
            <charset val="128"/>
          </rPr>
          <t>タブで選択し、業種毎に作成してください</t>
        </r>
      </text>
    </comment>
    <comment ref="E221" authorId="0" shapeId="0">
      <text>
        <r>
          <rPr>
            <b/>
            <sz val="9"/>
            <color indexed="81"/>
            <rFont val="MS P ゴシック"/>
            <family val="3"/>
            <charset val="128"/>
          </rPr>
          <t>タブで選択し、業種毎に作成してください</t>
        </r>
      </text>
    </comment>
    <comment ref="E274" authorId="0" shapeId="0">
      <text>
        <r>
          <rPr>
            <b/>
            <sz val="9"/>
            <color indexed="81"/>
            <rFont val="MS P ゴシック"/>
            <family val="3"/>
            <charset val="128"/>
          </rPr>
          <t>タブで選択し、業種毎に作成してください</t>
        </r>
      </text>
    </comment>
    <comment ref="E327" authorId="0" shapeId="0">
      <text>
        <r>
          <rPr>
            <b/>
            <sz val="9"/>
            <color indexed="81"/>
            <rFont val="MS P ゴシック"/>
            <family val="3"/>
            <charset val="128"/>
          </rPr>
          <t>タブで選択し、業種毎に作成してください</t>
        </r>
      </text>
    </comment>
    <comment ref="E380" authorId="0" shapeId="0">
      <text>
        <r>
          <rPr>
            <b/>
            <sz val="9"/>
            <color indexed="81"/>
            <rFont val="MS P ゴシック"/>
            <family val="3"/>
            <charset val="128"/>
          </rPr>
          <t>タブで選択し、業種毎に作成してください</t>
        </r>
      </text>
    </comment>
  </commentList>
</comments>
</file>

<file path=xl/comments8.xml><?xml version="1.0" encoding="utf-8"?>
<comments xmlns="http://schemas.openxmlformats.org/spreadsheetml/2006/main">
  <authors>
    <author>localadmin</author>
  </authors>
  <commentList>
    <comment ref="AV9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9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0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0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0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0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0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1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1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1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1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1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2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2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2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2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2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3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3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3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3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3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4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4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4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4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4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5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5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5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5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5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6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6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6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6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6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7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7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7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9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9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9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9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19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0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0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0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0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0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1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1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1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1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1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2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2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2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2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2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3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3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3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3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3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4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4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4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4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4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5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5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5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5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5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6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6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6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6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6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7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7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7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7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8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8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8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8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9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9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9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9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29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0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0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0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0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0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1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1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1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1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1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2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2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2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2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2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3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3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3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3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3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4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4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4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4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4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5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5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5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5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5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6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6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6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6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6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7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7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8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8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8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8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8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9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9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9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9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39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0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0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0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0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0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1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1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1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1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1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2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2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2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2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2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3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3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3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3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3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4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4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4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4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4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5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5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5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5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5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6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6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6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7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7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7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7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7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8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8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8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8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8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9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9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9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9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49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0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0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0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0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0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1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1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1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1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1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2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2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2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2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2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3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3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3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3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3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4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4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4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4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4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5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5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5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6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6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6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6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7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7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7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7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7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8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8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8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8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8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9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9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9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9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59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0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0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0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0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0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1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1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1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1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1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2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2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2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2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2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3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3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3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3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3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40"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42"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44"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46"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48"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5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5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5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6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6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6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6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6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7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7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7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7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7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8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8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8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8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8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9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9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9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9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69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0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0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0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0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0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1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1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1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1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1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2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2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2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2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2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3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33"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35"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37"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39"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 ref="AV741" authorId="0" shapeId="0">
      <text>
        <r>
          <rPr>
            <b/>
            <sz val="9"/>
            <color indexed="81"/>
            <rFont val="MS P ゴシック"/>
            <family val="3"/>
            <charset val="128"/>
          </rPr>
          <t>西暦で記入すると、H○.○.○と表示されます。
記入例）1995/10/15
※西暦が不明なときは、申請者回答シート(赤色シート)をご参照ください。</t>
        </r>
      </text>
    </comment>
  </commentList>
</comments>
</file>

<file path=xl/comments9.xml><?xml version="1.0" encoding="utf-8"?>
<comments xmlns="http://schemas.openxmlformats.org/spreadsheetml/2006/main">
  <authors>
    <author>localadmin</author>
  </authors>
  <commentList>
    <comment ref="AD23" authorId="0" shapeId="0">
      <text>
        <r>
          <rPr>
            <b/>
            <sz val="9"/>
            <color indexed="81"/>
            <rFont val="MS P ゴシック"/>
            <family val="3"/>
            <charset val="128"/>
          </rPr>
          <t>本社です</t>
        </r>
      </text>
    </comment>
  </commentList>
</comments>
</file>

<file path=xl/sharedStrings.xml><?xml version="1.0" encoding="utf-8"?>
<sst xmlns="http://schemas.openxmlformats.org/spreadsheetml/2006/main" count="1974" uniqueCount="472">
  <si>
    <t>申請区分</t>
    <rPh sb="0" eb="2">
      <t>シンセイ</t>
    </rPh>
    <rPh sb="2" eb="4">
      <t>クブン</t>
    </rPh>
    <phoneticPr fontId="2"/>
  </si>
  <si>
    <t>代表者氏名</t>
    <rPh sb="0" eb="3">
      <t>ダイヒョウシャ</t>
    </rPh>
    <rPh sb="3" eb="5">
      <t>シメイ</t>
    </rPh>
    <phoneticPr fontId="2"/>
  </si>
  <si>
    <t>営業年数</t>
    <rPh sb="0" eb="2">
      <t>エイギョウ</t>
    </rPh>
    <rPh sb="2" eb="4">
      <t>ネンスウ</t>
    </rPh>
    <phoneticPr fontId="2"/>
  </si>
  <si>
    <t>年</t>
    <rPh sb="0" eb="1">
      <t>ネン</t>
    </rPh>
    <phoneticPr fontId="2"/>
  </si>
  <si>
    <t>（様式第１号）</t>
    <phoneticPr fontId="2"/>
  </si>
  <si>
    <t>年度</t>
    <rPh sb="0" eb="1">
      <t>ネン</t>
    </rPh>
    <rPh sb="1" eb="2">
      <t>ド</t>
    </rPh>
    <phoneticPr fontId="2"/>
  </si>
  <si>
    <t>日</t>
    <rPh sb="0" eb="1">
      <t>ニチ</t>
    </rPh>
    <phoneticPr fontId="2"/>
  </si>
  <si>
    <t>月</t>
    <rPh sb="0" eb="1">
      <t>ツキ</t>
    </rPh>
    <phoneticPr fontId="2"/>
  </si>
  <si>
    <t xml:space="preserve"> 大川市長　殿</t>
    <rPh sb="1" eb="3">
      <t>オオカワ</t>
    </rPh>
    <rPh sb="3" eb="5">
      <t>シチョウ</t>
    </rPh>
    <rPh sb="6" eb="7">
      <t>トノ</t>
    </rPh>
    <phoneticPr fontId="2"/>
  </si>
  <si>
    <t>記</t>
    <rPh sb="0" eb="1">
      <t>キ</t>
    </rPh>
    <phoneticPr fontId="2"/>
  </si>
  <si>
    <t xml:space="preserve"> ※ 本社・本店の所在地を記入してください。</t>
    <rPh sb="3" eb="5">
      <t>ホンシャ</t>
    </rPh>
    <rPh sb="6" eb="8">
      <t>ホンテン</t>
    </rPh>
    <rPh sb="9" eb="12">
      <t>ショザイチ</t>
    </rPh>
    <rPh sb="13" eb="15">
      <t>キニュウ</t>
    </rPh>
    <phoneticPr fontId="2"/>
  </si>
  <si>
    <t>郵便番号</t>
    <rPh sb="0" eb="2">
      <t>ユウビン</t>
    </rPh>
    <rPh sb="2" eb="4">
      <t>バンゴウ</t>
    </rPh>
    <phoneticPr fontId="2"/>
  </si>
  <si>
    <t>フリガナ</t>
    <phoneticPr fontId="2"/>
  </si>
  <si>
    <t>住所</t>
    <rPh sb="0" eb="2">
      <t>ジュウショ</t>
    </rPh>
    <phoneticPr fontId="2"/>
  </si>
  <si>
    <t>商号又は名称</t>
    <rPh sb="0" eb="2">
      <t>ショウゴウ</t>
    </rPh>
    <rPh sb="2" eb="3">
      <t>マタ</t>
    </rPh>
    <rPh sb="4" eb="6">
      <t>メイショウ</t>
    </rPh>
    <phoneticPr fontId="2"/>
  </si>
  <si>
    <t>代表者職名</t>
    <rPh sb="0" eb="3">
      <t>ダイヒョウシャ</t>
    </rPh>
    <rPh sb="3" eb="5">
      <t>ショクメイ</t>
    </rPh>
    <phoneticPr fontId="2"/>
  </si>
  <si>
    <t>電話番号</t>
    <rPh sb="0" eb="2">
      <t>デンワ</t>
    </rPh>
    <rPh sb="2" eb="4">
      <t>バンゴウ</t>
    </rPh>
    <phoneticPr fontId="2"/>
  </si>
  <si>
    <t>ＦＡＸ番号</t>
    <rPh sb="3" eb="5">
      <t>バンゴウ</t>
    </rPh>
    <phoneticPr fontId="2"/>
  </si>
  <si>
    <t>ﾒｰﾙｱﾄﾞﾚｽ</t>
    <phoneticPr fontId="2"/>
  </si>
  <si>
    <t>本社・本店</t>
    <rPh sb="0" eb="2">
      <t>ホンシャ</t>
    </rPh>
    <rPh sb="3" eb="5">
      <t>ホンテン</t>
    </rPh>
    <phoneticPr fontId="2"/>
  </si>
  <si>
    <t>―</t>
    <phoneticPr fontId="2"/>
  </si>
  <si>
    <t>支社・支店又は営業所等</t>
    <phoneticPr fontId="2"/>
  </si>
  <si>
    <t>実印</t>
    <rPh sb="0" eb="1">
      <t>ジツ</t>
    </rPh>
    <rPh sb="1" eb="2">
      <t>イン</t>
    </rPh>
    <phoneticPr fontId="2"/>
  </si>
  <si>
    <t>支社等名称</t>
    <phoneticPr fontId="2"/>
  </si>
  <si>
    <t>本申請に関する
問合せ先</t>
    <phoneticPr fontId="2"/>
  </si>
  <si>
    <t>所　　　　属</t>
    <rPh sb="0" eb="1">
      <t>ショ</t>
    </rPh>
    <rPh sb="5" eb="6">
      <t>ゾク</t>
    </rPh>
    <phoneticPr fontId="2"/>
  </si>
  <si>
    <t>氏　　名</t>
    <rPh sb="0" eb="1">
      <t>シ</t>
    </rPh>
    <rPh sb="3" eb="4">
      <t>ナ</t>
    </rPh>
    <phoneticPr fontId="2"/>
  </si>
  <si>
    <t>代表取締役</t>
    <rPh sb="0" eb="5">
      <t>ダイヒョウトリシマリヤク</t>
    </rPh>
    <phoneticPr fontId="2"/>
  </si>
  <si>
    <t>代表取締役社長</t>
    <rPh sb="0" eb="5">
      <t>ダイヒョウトリシマリヤク</t>
    </rPh>
    <rPh sb="5" eb="7">
      <t>シャチョウ</t>
    </rPh>
    <phoneticPr fontId="2"/>
  </si>
  <si>
    <t>取締役</t>
    <rPh sb="0" eb="3">
      <t>トリシマリヤク</t>
    </rPh>
    <phoneticPr fontId="2"/>
  </si>
  <si>
    <t>事業主</t>
    <rPh sb="0" eb="3">
      <t>ジギョウヌシ</t>
    </rPh>
    <phoneticPr fontId="2"/>
  </si>
  <si>
    <t>支社長</t>
    <rPh sb="0" eb="3">
      <t>シシャチョウ</t>
    </rPh>
    <phoneticPr fontId="2"/>
  </si>
  <si>
    <t>営業所長</t>
    <rPh sb="0" eb="3">
      <t>エイギョウショ</t>
    </rPh>
    <rPh sb="3" eb="4">
      <t>チョウ</t>
    </rPh>
    <phoneticPr fontId="2"/>
  </si>
  <si>
    <t>（様式第２号）</t>
    <phoneticPr fontId="2"/>
  </si>
  <si>
    <t>印</t>
    <rPh sb="0" eb="1">
      <t>イン</t>
    </rPh>
    <phoneticPr fontId="2"/>
  </si>
  <si>
    <t>支店長</t>
    <rPh sb="0" eb="3">
      <t>シテンチョウ</t>
    </rPh>
    <phoneticPr fontId="2"/>
  </si>
  <si>
    <t>郵便
番号</t>
    <rPh sb="0" eb="2">
      <t>ユウビン</t>
    </rPh>
    <rPh sb="3" eb="5">
      <t>バンゴウ</t>
    </rPh>
    <phoneticPr fontId="2"/>
  </si>
  <si>
    <t>電話番号（上段）</t>
    <rPh sb="0" eb="2">
      <t>デンワ</t>
    </rPh>
    <rPh sb="2" eb="4">
      <t>バンゴウ</t>
    </rPh>
    <rPh sb="5" eb="7">
      <t>ジョウダン</t>
    </rPh>
    <phoneticPr fontId="2"/>
  </si>
  <si>
    <t>FAX番号（下段）</t>
    <rPh sb="3" eb="5">
      <t>バンゴウ</t>
    </rPh>
    <rPh sb="6" eb="8">
      <t>カダン</t>
    </rPh>
    <phoneticPr fontId="2"/>
  </si>
  <si>
    <t>営　　　業　　　所　　　一　　　覧　　　表</t>
    <phoneticPr fontId="2"/>
  </si>
  <si>
    <t>（様式第３号）</t>
    <phoneticPr fontId="2"/>
  </si>
  <si>
    <t>本社・本店</t>
    <phoneticPr fontId="2"/>
  </si>
  <si>
    <t>営業所名称</t>
    <phoneticPr fontId="2"/>
  </si>
  <si>
    <t>住　　　　所</t>
    <rPh sb="0" eb="1">
      <t>ス</t>
    </rPh>
    <rPh sb="5" eb="6">
      <t>トコロ</t>
    </rPh>
    <phoneticPr fontId="2"/>
  </si>
  <si>
    <t>-</t>
    <phoneticPr fontId="2"/>
  </si>
  <si>
    <t>（様式第４号）</t>
    <phoneticPr fontId="2"/>
  </si>
  <si>
    <t>大川市に本社・本店、支社・支店又は営業所等を有する申請者</t>
    <phoneticPr fontId="2"/>
  </si>
  <si>
    <t>商号又は名称</t>
    <phoneticPr fontId="2"/>
  </si>
  <si>
    <t>事務所外観写真（社名表示の確認ができるもの）</t>
    <phoneticPr fontId="2"/>
  </si>
  <si>
    <t>事務所内部写真</t>
    <phoneticPr fontId="2"/>
  </si>
  <si>
    <t>（様式第５号）</t>
    <phoneticPr fontId="2"/>
  </si>
  <si>
    <t>※ 位置図内に方位記号をつけること。</t>
    <phoneticPr fontId="2"/>
  </si>
  <si>
    <t>（様式第６号）</t>
    <rPh sb="5" eb="6">
      <t>ゴウ</t>
    </rPh>
    <phoneticPr fontId="2"/>
  </si>
  <si>
    <t>代表者職氏名</t>
    <rPh sb="0" eb="3">
      <t>ダイヒョウシャ</t>
    </rPh>
    <rPh sb="3" eb="4">
      <t>ショク</t>
    </rPh>
    <rPh sb="4" eb="6">
      <t>シメイ</t>
    </rPh>
    <phoneticPr fontId="2"/>
  </si>
  <si>
    <t>（委任者）</t>
    <phoneticPr fontId="2"/>
  </si>
  <si>
    <t>私は、下記のものを代理人と定め、次の権限を委任します。</t>
    <phoneticPr fontId="2"/>
  </si>
  <si>
    <t>（受任者）</t>
    <rPh sb="1" eb="2">
      <t>ジュ</t>
    </rPh>
    <phoneticPr fontId="2"/>
  </si>
  <si>
    <t>１　委任事項</t>
    <phoneticPr fontId="2"/>
  </si>
  <si>
    <t>　（１）入札及び見積に関する件
　（２）契約締結並びに工事施工に関する件
　（３）代金の請求・受領に関する件
　（４）入札・契約保証金の納付・請求・受領に関する件
　（５）履行保証に関する件
　（６）復代理人の選任に関する件
　（７）その他契約履行に関する一切の件</t>
    <phoneticPr fontId="2"/>
  </si>
  <si>
    <t>１　委任期間</t>
    <phoneticPr fontId="2"/>
  </si>
  <si>
    <t>から</t>
    <phoneticPr fontId="2"/>
  </si>
  <si>
    <t>まで</t>
    <phoneticPr fontId="2"/>
  </si>
  <si>
    <t>（様式第７号）</t>
    <rPh sb="5" eb="6">
      <t>ゴウ</t>
    </rPh>
    <phoneticPr fontId="2"/>
  </si>
  <si>
    <t>（本社）</t>
    <rPh sb="1" eb="3">
      <t>ホンシャ</t>
    </rPh>
    <phoneticPr fontId="2"/>
  </si>
  <si>
    <t>使　用　印　鑑　届</t>
    <phoneticPr fontId="2"/>
  </si>
  <si>
    <t>使　　用　　印
（入札、契約等に使用するもの）</t>
    <phoneticPr fontId="2"/>
  </si>
  <si>
    <t>※ 個人の場合は、会社印（角印）は使用しないこと。</t>
    <phoneticPr fontId="2"/>
  </si>
  <si>
    <t>※ 法人で丸印に会社名・代表者（受任者）名が含まれているものであれば角印は不要。</t>
    <phoneticPr fontId="2"/>
  </si>
  <si>
    <t>　上記の印鑑は、入札・見積に参加し、契約の締結並びに代金の請求及び受領のために使用したいのでお届けします。</t>
    <phoneticPr fontId="2"/>
  </si>
  <si>
    <t>生年月日</t>
    <rPh sb="0" eb="2">
      <t>セイネン</t>
    </rPh>
    <rPh sb="2" eb="4">
      <t>ガッピ</t>
    </rPh>
    <phoneticPr fontId="2"/>
  </si>
  <si>
    <t>（様式第８号）</t>
    <rPh sb="5" eb="6">
      <t>ゴウ</t>
    </rPh>
    <phoneticPr fontId="2"/>
  </si>
  <si>
    <t>業 種</t>
    <phoneticPr fontId="2"/>
  </si>
  <si>
    <t>大学</t>
    <rPh sb="0" eb="2">
      <t>ダイガク</t>
    </rPh>
    <phoneticPr fontId="2"/>
  </si>
  <si>
    <t>中学校</t>
    <rPh sb="0" eb="2">
      <t>チュウガク</t>
    </rPh>
    <rPh sb="2" eb="3">
      <t>コウ</t>
    </rPh>
    <phoneticPr fontId="2"/>
  </si>
  <si>
    <t>学校名</t>
    <rPh sb="0" eb="3">
      <t>ガッコウメイ</t>
    </rPh>
    <phoneticPr fontId="2"/>
  </si>
  <si>
    <t>建築学</t>
    <phoneticPr fontId="2"/>
  </si>
  <si>
    <t>最終学歴</t>
    <rPh sb="0" eb="2">
      <t>サイシュウ</t>
    </rPh>
    <rPh sb="2" eb="4">
      <t>ガクレキ</t>
    </rPh>
    <phoneticPr fontId="2"/>
  </si>
  <si>
    <t>法令による免許等の名称</t>
    <phoneticPr fontId="2"/>
  </si>
  <si>
    <t>登録番号</t>
    <phoneticPr fontId="2"/>
  </si>
  <si>
    <t>経験
年数</t>
    <phoneticPr fontId="2"/>
  </si>
  <si>
    <t>専攻</t>
    <phoneticPr fontId="2"/>
  </si>
  <si>
    <t>土木
工学</t>
    <phoneticPr fontId="2"/>
  </si>
  <si>
    <t>機械
工学</t>
    <phoneticPr fontId="2"/>
  </si>
  <si>
    <t>電気
工学</t>
    <phoneticPr fontId="2"/>
  </si>
  <si>
    <t>電気
通信
工学</t>
    <phoneticPr fontId="2"/>
  </si>
  <si>
    <t>都市
工学</t>
    <phoneticPr fontId="2"/>
  </si>
  <si>
    <t>交通
工学</t>
    <phoneticPr fontId="2"/>
  </si>
  <si>
    <t>衛生
工学</t>
    <phoneticPr fontId="2"/>
  </si>
  <si>
    <t>実務・業務経歴</t>
    <phoneticPr fontId="2"/>
  </si>
  <si>
    <t>取得
年月日</t>
    <rPh sb="0" eb="2">
      <t>シュトク</t>
    </rPh>
    <rPh sb="3" eb="6">
      <t>ネンガッピ</t>
    </rPh>
    <phoneticPr fontId="2"/>
  </si>
  <si>
    <t>市外の本年度申請は</t>
    <rPh sb="0" eb="2">
      <t>シガイ</t>
    </rPh>
    <rPh sb="3" eb="5">
      <t>ホンネン</t>
    </rPh>
    <rPh sb="5" eb="6">
      <t>ド</t>
    </rPh>
    <rPh sb="6" eb="8">
      <t>シンセイ</t>
    </rPh>
    <phoneticPr fontId="2"/>
  </si>
  <si>
    <t>本年度は</t>
    <rPh sb="0" eb="3">
      <t>ホンネンド</t>
    </rPh>
    <phoneticPr fontId="2"/>
  </si>
  <si>
    <t>（様式第９号）</t>
    <rPh sb="5" eb="6">
      <t>ゴウ</t>
    </rPh>
    <phoneticPr fontId="2"/>
  </si>
  <si>
    <t>発注者</t>
    <rPh sb="0" eb="3">
      <t>ハッチュウシャ</t>
    </rPh>
    <phoneticPr fontId="2"/>
  </si>
  <si>
    <t>大刀洗町</t>
    <phoneticPr fontId="2"/>
  </si>
  <si>
    <t>小郡市</t>
    <phoneticPr fontId="2"/>
  </si>
  <si>
    <t>久留米市</t>
    <phoneticPr fontId="2"/>
  </si>
  <si>
    <t>うきは市</t>
    <phoneticPr fontId="2"/>
  </si>
  <si>
    <t>大木町</t>
    <phoneticPr fontId="2"/>
  </si>
  <si>
    <t>筑後市</t>
    <phoneticPr fontId="2"/>
  </si>
  <si>
    <t>広川町</t>
    <phoneticPr fontId="2"/>
  </si>
  <si>
    <t>八女市</t>
    <phoneticPr fontId="2"/>
  </si>
  <si>
    <t>柳川市</t>
    <phoneticPr fontId="2"/>
  </si>
  <si>
    <t>みやま市</t>
    <phoneticPr fontId="2"/>
  </si>
  <si>
    <t>大牟田市</t>
    <phoneticPr fontId="2"/>
  </si>
  <si>
    <t>大川市</t>
    <rPh sb="0" eb="3">
      <t>オオカワシ</t>
    </rPh>
    <phoneticPr fontId="2"/>
  </si>
  <si>
    <t>福岡県</t>
    <rPh sb="0" eb="2">
      <t>フクオカ</t>
    </rPh>
    <rPh sb="2" eb="3">
      <t>ケン</t>
    </rPh>
    <phoneticPr fontId="2"/>
  </si>
  <si>
    <t>元請/下請
の区別</t>
    <rPh sb="0" eb="2">
      <t>モトウケ</t>
    </rPh>
    <rPh sb="3" eb="5">
      <t>シタウケ</t>
    </rPh>
    <rPh sb="7" eb="9">
      <t>クベツ</t>
    </rPh>
    <phoneticPr fontId="2"/>
  </si>
  <si>
    <t>件　　　　名</t>
    <rPh sb="0" eb="1">
      <t>ケン</t>
    </rPh>
    <rPh sb="5" eb="6">
      <t>ナ</t>
    </rPh>
    <phoneticPr fontId="2"/>
  </si>
  <si>
    <t>完 成 年 月</t>
    <phoneticPr fontId="2"/>
  </si>
  <si>
    <t>着 工 年 月</t>
    <phoneticPr fontId="2"/>
  </si>
  <si>
    <t>（様式第１１号）</t>
    <rPh sb="6" eb="7">
      <t>ゴウ</t>
    </rPh>
    <phoneticPr fontId="2"/>
  </si>
  <si>
    <t>誓　約　書　兼　同　意　書</t>
    <phoneticPr fontId="2"/>
  </si>
  <si>
    <t>　私は、大川市が大川市暴力団排除条例に基づき、公共工事その他の市の事務又は事業により暴力団を利することとならないように、暴力団員はもとより、暴力団若しくは暴力団員と密接な関係を有する者を入札、契約から排除していることを認識したうえで、下記の事項について、誓約いたします。
　これらが、事実と相違することが判明した場合には、当該事実に関して貴市が行う一切の措置について異議の申し立てを行いません。
　なお、入札参加資格の確認のため、貴市が福岡県筑後警察署に対し、関係情報の照会を行い、取得することについて同意します。</t>
    <phoneticPr fontId="2"/>
  </si>
  <si>
    <t>記</t>
    <phoneticPr fontId="2"/>
  </si>
  <si>
    <t>１．次のいずれかに該当する者ではありません。</t>
    <phoneticPr fontId="2"/>
  </si>
  <si>
    <t>（１）計画的又は常習的に暴力的不法行為等を行い、又は行うおそれがある組織（以下「暴力
　　　的組織」という。）である者
（２）役員等（個人である場合にはその者を、法人である場合にはその法人の役員（役員とし
　　　て登記又は届出がされていないが、事実上経営に参画している者を含む。）をいう。以
　　　下同じ。）が、暴力的組織の構成員（構成員とみなされる場合を含む。以下同じ。以下
　　　これらを「構成員等」という。）となっている者
（３）構成員等であることを知りながら、構成員等を雇用し、又は使用している者
（４）暴力的組織又は構成員等であることを知りながら、その者と下請契約又は資材、原材料
　　　の購入契約等を締結した者
（５）自社、自己若しくは第三者の不正の利益を図る目的又は第三者に損害を与える目的を
　　　もって、暴力的組織又は構成員等を利用した者
（６）暴力的組織又は構成員等に経済上の利益又は便宜を供与した者
（７）役員等が、個人の私生活上において、自己若しくは第三者の不正の利益を図る目的若し
　　　くは第三者に損害を与える目的をもって、暴力的組織若しくは構成員等を利用した者、
　　　又は暴力的組織若しくは構成員等に経済上の利益若しくは便宜を供与した者
（８）役員等が、暴力的組織又は構成員等と密接な交際を有し、又は社会的に非難される関係
　　　を有している者</t>
    <phoneticPr fontId="2"/>
  </si>
  <si>
    <t>２．前記（１）（２）に該当する事由の有無の確認のため、役員名簿等の提出を求められたとき
　　は、速やかに提出します。</t>
    <phoneticPr fontId="2"/>
  </si>
  <si>
    <t>（様式第１２号）</t>
    <rPh sb="6" eb="7">
      <t>ゴウ</t>
    </rPh>
    <phoneticPr fontId="2"/>
  </si>
  <si>
    <t>受 付 票 兼 確 認 票</t>
    <phoneticPr fontId="2"/>
  </si>
  <si>
    <t>（申請者名を記入してください。）</t>
    <phoneticPr fontId="2"/>
  </si>
  <si>
    <t>様</t>
    <rPh sb="0" eb="1">
      <t>サマ</t>
    </rPh>
    <phoneticPr fontId="2"/>
  </si>
  <si>
    <t>(フリガナ)</t>
    <phoneticPr fontId="2"/>
  </si>
  <si>
    <t>〒８３１－８６０１
　大川市大字酒見２５６番地１
　大川市役所　総務課契約管財係
　℡０９４４－８５－５５６４（直通）</t>
    <phoneticPr fontId="2"/>
  </si>
  <si>
    <t xml:space="preserve">
（受付印）</t>
    <rPh sb="2" eb="4">
      <t>ウケツケ</t>
    </rPh>
    <rPh sb="4" eb="5">
      <t>イン</t>
    </rPh>
    <phoneticPr fontId="2"/>
  </si>
  <si>
    <t>　　※以下の◎の提出書類は、ファイルから外して提出すること。</t>
    <phoneticPr fontId="2"/>
  </si>
  <si>
    <t>大川市
確認欄</t>
    <phoneticPr fontId="2"/>
  </si>
  <si>
    <t>申請者
確認欄</t>
    <phoneticPr fontId="2"/>
  </si>
  <si>
    <t>提　出　書　類</t>
    <phoneticPr fontId="2"/>
  </si>
  <si>
    <t>留意事項、確認事項</t>
    <phoneticPr fontId="2"/>
  </si>
  <si>
    <t>フラットファイル</t>
    <phoneticPr fontId="2"/>
  </si>
  <si>
    <t>競争入札参加希望業種申請書（様式第２号）</t>
    <phoneticPr fontId="2"/>
  </si>
  <si>
    <t>営業所一覧表（様式第３号）</t>
    <phoneticPr fontId="2"/>
  </si>
  <si>
    <t>事務所等写真（様式第４号）</t>
    <phoneticPr fontId="2"/>
  </si>
  <si>
    <t>事務所等位置図（様式第５号）</t>
    <phoneticPr fontId="2"/>
  </si>
  <si>
    <t>委任状（様式第６号）</t>
    <phoneticPr fontId="2"/>
  </si>
  <si>
    <t>印鑑登録証明書</t>
    <phoneticPr fontId="2"/>
  </si>
  <si>
    <t>納税証明書</t>
    <rPh sb="0" eb="2">
      <t>ノウゼイ</t>
    </rPh>
    <rPh sb="2" eb="4">
      <t>ショウメイ</t>
    </rPh>
    <rPh sb="4" eb="5">
      <t>ショ</t>
    </rPh>
    <phoneticPr fontId="2"/>
  </si>
  <si>
    <t>都道府県税</t>
    <rPh sb="0" eb="4">
      <t>トドウフケン</t>
    </rPh>
    <rPh sb="4" eb="5">
      <t>ゼイ</t>
    </rPh>
    <phoneticPr fontId="2"/>
  </si>
  <si>
    <t>市町村税</t>
    <rPh sb="0" eb="2">
      <t>シチョウ</t>
    </rPh>
    <rPh sb="2" eb="4">
      <t>ソンゼイ</t>
    </rPh>
    <phoneticPr fontId="2"/>
  </si>
  <si>
    <t>指定様式を使用　コピー不可</t>
    <rPh sb="0" eb="2">
      <t>シテイ</t>
    </rPh>
    <rPh sb="2" eb="4">
      <t>ヨウシキ</t>
    </rPh>
    <rPh sb="5" eb="7">
      <t>シヨウ</t>
    </rPh>
    <rPh sb="11" eb="13">
      <t>フカ</t>
    </rPh>
    <phoneticPr fontId="2"/>
  </si>
  <si>
    <t>国　税</t>
    <rPh sb="0" eb="1">
      <t>クニ</t>
    </rPh>
    <rPh sb="2" eb="3">
      <t>ゼイ</t>
    </rPh>
    <phoneticPr fontId="2"/>
  </si>
  <si>
    <t>―</t>
    <phoneticPr fontId="2"/>
  </si>
  <si>
    <t>◎</t>
  </si>
  <si>
    <t>使用印鑑届（様式第７号）</t>
    <phoneticPr fontId="2"/>
  </si>
  <si>
    <t>誓約書兼同意書（様式第１１号）</t>
    <rPh sb="0" eb="3">
      <t>セイヤクショ</t>
    </rPh>
    <rPh sb="3" eb="4">
      <t>ケン</t>
    </rPh>
    <rPh sb="4" eb="7">
      <t>ドウイショ</t>
    </rPh>
    <rPh sb="8" eb="10">
      <t>ヨウシキ</t>
    </rPh>
    <rPh sb="10" eb="11">
      <t>ダイ</t>
    </rPh>
    <rPh sb="13" eb="14">
      <t>ゴウ</t>
    </rPh>
    <phoneticPr fontId="2"/>
  </si>
  <si>
    <t>自社様式でも可　コピー可</t>
    <phoneticPr fontId="2"/>
  </si>
  <si>
    <t>市内に本・支社等ある業者のみ
コピー不可 （カラー印刷は可）</t>
    <phoneticPr fontId="2"/>
  </si>
  <si>
    <t>市内に本・支社等ある業者のみ
住宅地図でも可　コピー可</t>
    <phoneticPr fontId="2"/>
  </si>
  <si>
    <t>指定様式を使用　コピー不可</t>
    <phoneticPr fontId="2"/>
  </si>
  <si>
    <t>日付を記入すること　指定様式を使用　コピー不可</t>
    <phoneticPr fontId="2"/>
  </si>
  <si>
    <t>自社様式でも可
ただし、委任事項に留意のこと　コピー不可</t>
    <phoneticPr fontId="2"/>
  </si>
  <si>
    <t>□　不足書類なし　　　　□　不足書類あり⇒大川市確認欄が○印の書類を追加して再提出してください。</t>
    <rPh sb="2" eb="4">
      <t>フソク</t>
    </rPh>
    <rPh sb="4" eb="6">
      <t>ショルイ</t>
    </rPh>
    <phoneticPr fontId="2"/>
  </si>
  <si>
    <t>Ｑ１：本年度申請登録は新規登録、更新登録のどちらですか</t>
    <rPh sb="3" eb="6">
      <t>ホンネンド</t>
    </rPh>
    <rPh sb="6" eb="8">
      <t>シンセイ</t>
    </rPh>
    <rPh sb="8" eb="10">
      <t>トウロク</t>
    </rPh>
    <rPh sb="11" eb="13">
      <t>シンキ</t>
    </rPh>
    <rPh sb="13" eb="15">
      <t>トウロク</t>
    </rPh>
    <rPh sb="16" eb="18">
      <t>コウシン</t>
    </rPh>
    <rPh sb="18" eb="20">
      <t>トウロク</t>
    </rPh>
    <phoneticPr fontId="2"/>
  </si>
  <si>
    <t>　　　※筑後地区とは、福岡県大川市、久留米市、大牟田市、筑後市、柳川市、
　　　　 みやま市、八女市、小郡市、うきは市、大木町、広川町、大刀洗町</t>
    <rPh sb="4" eb="6">
      <t>チクゴ</t>
    </rPh>
    <rPh sb="6" eb="8">
      <t>チク</t>
    </rPh>
    <rPh sb="11" eb="14">
      <t>フクオカケン</t>
    </rPh>
    <phoneticPr fontId="2"/>
  </si>
  <si>
    <t>Ｑ２：入札等の権限を本社から支社等に委任しますか</t>
    <rPh sb="14" eb="16">
      <t>シシャ</t>
    </rPh>
    <rPh sb="16" eb="17">
      <t>トウ</t>
    </rPh>
    <phoneticPr fontId="2"/>
  </si>
  <si>
    <t>更新登録大川市を除いた筑後地区</t>
  </si>
  <si>
    <t>更新登録筑後地区を除いた福岡県内</t>
  </si>
  <si>
    <t>更新登録福岡県外</t>
  </si>
  <si>
    <t>郵送</t>
    <rPh sb="0" eb="2">
      <t>ユウソウ</t>
    </rPh>
    <phoneticPr fontId="2"/>
  </si>
  <si>
    <t>持参</t>
    <rPh sb="0" eb="2">
      <t>ジサン</t>
    </rPh>
    <phoneticPr fontId="2"/>
  </si>
  <si>
    <t>※参考　西暦早見表</t>
  </si>
  <si>
    <t>和 暦</t>
    <rPh sb="0" eb="1">
      <t>カズ</t>
    </rPh>
    <rPh sb="2" eb="3">
      <t>コヨミ</t>
    </rPh>
    <phoneticPr fontId="2"/>
  </si>
  <si>
    <t>西 暦</t>
    <rPh sb="0" eb="1">
      <t>ニシ</t>
    </rPh>
    <rPh sb="2" eb="3">
      <t>コヨミ</t>
    </rPh>
    <phoneticPr fontId="2"/>
  </si>
  <si>
    <t>年 齢</t>
    <rPh sb="0" eb="1">
      <t>ネン</t>
    </rPh>
    <rPh sb="2" eb="3">
      <t>トシ</t>
    </rPh>
    <phoneticPr fontId="2"/>
  </si>
  <si>
    <t>0歳</t>
    <rPh sb="1" eb="2">
      <t>サイ</t>
    </rPh>
    <phoneticPr fontId="2"/>
  </si>
  <si>
    <t>1歳</t>
    <rPh sb="1" eb="2">
      <t>サイ</t>
    </rPh>
    <phoneticPr fontId="2"/>
  </si>
  <si>
    <t>2歳</t>
    <rPh sb="1" eb="2">
      <t>サイ</t>
    </rPh>
    <phoneticPr fontId="2"/>
  </si>
  <si>
    <t>3歳</t>
    <rPh sb="1" eb="2">
      <t>サイ</t>
    </rPh>
    <phoneticPr fontId="2"/>
  </si>
  <si>
    <t>4歳</t>
    <rPh sb="1" eb="2">
      <t>サイ</t>
    </rPh>
    <phoneticPr fontId="2"/>
  </si>
  <si>
    <t>5歳</t>
    <rPh sb="1" eb="2">
      <t>サイ</t>
    </rPh>
    <phoneticPr fontId="2"/>
  </si>
  <si>
    <t>6歳</t>
    <rPh sb="1" eb="2">
      <t>サイ</t>
    </rPh>
    <phoneticPr fontId="2"/>
  </si>
  <si>
    <t>7歳</t>
    <rPh sb="1" eb="2">
      <t>サイ</t>
    </rPh>
    <phoneticPr fontId="2"/>
  </si>
  <si>
    <t>8歳</t>
    <rPh sb="1" eb="2">
      <t>サイ</t>
    </rPh>
    <phoneticPr fontId="2"/>
  </si>
  <si>
    <t>9歳</t>
    <rPh sb="1" eb="2">
      <t>サイ</t>
    </rPh>
    <phoneticPr fontId="2"/>
  </si>
  <si>
    <t>10歳</t>
    <rPh sb="2" eb="3">
      <t>サイ</t>
    </rPh>
    <phoneticPr fontId="2"/>
  </si>
  <si>
    <t>11歳</t>
    <rPh sb="2" eb="3">
      <t>サイ</t>
    </rPh>
    <phoneticPr fontId="2"/>
  </si>
  <si>
    <t>12歳</t>
    <rPh sb="2" eb="3">
      <t>サイ</t>
    </rPh>
    <phoneticPr fontId="2"/>
  </si>
  <si>
    <t>13歳</t>
    <rPh sb="2" eb="3">
      <t>サイ</t>
    </rPh>
    <phoneticPr fontId="2"/>
  </si>
  <si>
    <t>14歳</t>
    <rPh sb="2" eb="3">
      <t>サイ</t>
    </rPh>
    <phoneticPr fontId="2"/>
  </si>
  <si>
    <t>15歳</t>
    <rPh sb="2" eb="3">
      <t>サイ</t>
    </rPh>
    <phoneticPr fontId="2"/>
  </si>
  <si>
    <t>16歳</t>
    <rPh sb="2" eb="3">
      <t>サイ</t>
    </rPh>
    <phoneticPr fontId="2"/>
  </si>
  <si>
    <t>17歳</t>
    <rPh sb="2" eb="3">
      <t>サイ</t>
    </rPh>
    <phoneticPr fontId="2"/>
  </si>
  <si>
    <t>18歳</t>
    <rPh sb="2" eb="3">
      <t>サイ</t>
    </rPh>
    <phoneticPr fontId="2"/>
  </si>
  <si>
    <t>19歳</t>
    <rPh sb="2" eb="3">
      <t>サイ</t>
    </rPh>
    <phoneticPr fontId="2"/>
  </si>
  <si>
    <t>20歳</t>
    <rPh sb="2" eb="3">
      <t>サイ</t>
    </rPh>
    <phoneticPr fontId="2"/>
  </si>
  <si>
    <t>21歳</t>
    <rPh sb="2" eb="3">
      <t>サイ</t>
    </rPh>
    <phoneticPr fontId="2"/>
  </si>
  <si>
    <t>22歳</t>
    <rPh sb="2" eb="3">
      <t>サイ</t>
    </rPh>
    <phoneticPr fontId="2"/>
  </si>
  <si>
    <t>23歳</t>
    <rPh sb="2" eb="3">
      <t>サイ</t>
    </rPh>
    <phoneticPr fontId="2"/>
  </si>
  <si>
    <t>24歳</t>
    <rPh sb="2" eb="3">
      <t>サイ</t>
    </rPh>
    <phoneticPr fontId="2"/>
  </si>
  <si>
    <t>25歳</t>
    <rPh sb="2" eb="3">
      <t>サイ</t>
    </rPh>
    <phoneticPr fontId="2"/>
  </si>
  <si>
    <t>26歳</t>
    <rPh sb="2" eb="3">
      <t>サイ</t>
    </rPh>
    <phoneticPr fontId="2"/>
  </si>
  <si>
    <t>27歳</t>
    <rPh sb="2" eb="3">
      <t>サイ</t>
    </rPh>
    <phoneticPr fontId="2"/>
  </si>
  <si>
    <t>28歳</t>
    <rPh sb="2" eb="3">
      <t>サイ</t>
    </rPh>
    <phoneticPr fontId="2"/>
  </si>
  <si>
    <t>29歳</t>
    <rPh sb="2" eb="3">
      <t>サイ</t>
    </rPh>
    <phoneticPr fontId="2"/>
  </si>
  <si>
    <t>30歳</t>
    <rPh sb="2" eb="3">
      <t>サイ</t>
    </rPh>
    <phoneticPr fontId="2"/>
  </si>
  <si>
    <t>31歳</t>
    <rPh sb="2" eb="3">
      <t>サイ</t>
    </rPh>
    <phoneticPr fontId="2"/>
  </si>
  <si>
    <t>32歳</t>
    <rPh sb="2" eb="3">
      <t>サイ</t>
    </rPh>
    <phoneticPr fontId="2"/>
  </si>
  <si>
    <t>33歳</t>
    <rPh sb="2" eb="3">
      <t>サイ</t>
    </rPh>
    <phoneticPr fontId="2"/>
  </si>
  <si>
    <t>34歳</t>
    <rPh sb="2" eb="3">
      <t>サイ</t>
    </rPh>
    <phoneticPr fontId="2"/>
  </si>
  <si>
    <t>35歳</t>
    <rPh sb="2" eb="3">
      <t>サイ</t>
    </rPh>
    <phoneticPr fontId="2"/>
  </si>
  <si>
    <t>36歳</t>
    <rPh sb="2" eb="3">
      <t>サイ</t>
    </rPh>
    <phoneticPr fontId="2"/>
  </si>
  <si>
    <t>37歳</t>
    <rPh sb="2" eb="3">
      <t>サイ</t>
    </rPh>
    <phoneticPr fontId="2"/>
  </si>
  <si>
    <t>38歳</t>
    <rPh sb="2" eb="3">
      <t>サイ</t>
    </rPh>
    <phoneticPr fontId="2"/>
  </si>
  <si>
    <t>39歳</t>
    <rPh sb="2" eb="3">
      <t>サイ</t>
    </rPh>
    <phoneticPr fontId="2"/>
  </si>
  <si>
    <t>40歳</t>
    <rPh sb="2" eb="3">
      <t>サイ</t>
    </rPh>
    <phoneticPr fontId="2"/>
  </si>
  <si>
    <t>41歳</t>
    <rPh sb="2" eb="3">
      <t>サイ</t>
    </rPh>
    <phoneticPr fontId="2"/>
  </si>
  <si>
    <t>42歳</t>
    <rPh sb="2" eb="3">
      <t>サイ</t>
    </rPh>
    <phoneticPr fontId="2"/>
  </si>
  <si>
    <t>43歳</t>
    <rPh sb="2" eb="3">
      <t>サイ</t>
    </rPh>
    <phoneticPr fontId="2"/>
  </si>
  <si>
    <t>44歳</t>
    <rPh sb="2" eb="3">
      <t>サイ</t>
    </rPh>
    <phoneticPr fontId="2"/>
  </si>
  <si>
    <t>45歳</t>
    <rPh sb="2" eb="3">
      <t>サイ</t>
    </rPh>
    <phoneticPr fontId="2"/>
  </si>
  <si>
    <t>46歳</t>
    <rPh sb="2" eb="3">
      <t>サイ</t>
    </rPh>
    <phoneticPr fontId="2"/>
  </si>
  <si>
    <t>47歳</t>
    <rPh sb="2" eb="3">
      <t>サイ</t>
    </rPh>
    <phoneticPr fontId="2"/>
  </si>
  <si>
    <t>48歳</t>
    <rPh sb="2" eb="3">
      <t>サイ</t>
    </rPh>
    <phoneticPr fontId="2"/>
  </si>
  <si>
    <t>49歳</t>
    <rPh sb="2" eb="3">
      <t>サイ</t>
    </rPh>
    <phoneticPr fontId="2"/>
  </si>
  <si>
    <t>50歳</t>
    <rPh sb="2" eb="3">
      <t>サイ</t>
    </rPh>
    <phoneticPr fontId="2"/>
  </si>
  <si>
    <t>51歳</t>
    <rPh sb="2" eb="3">
      <t>サイ</t>
    </rPh>
    <phoneticPr fontId="2"/>
  </si>
  <si>
    <t>52歳</t>
    <rPh sb="2" eb="3">
      <t>サイ</t>
    </rPh>
    <phoneticPr fontId="2"/>
  </si>
  <si>
    <t>53歳</t>
    <rPh sb="2" eb="3">
      <t>サイ</t>
    </rPh>
    <phoneticPr fontId="2"/>
  </si>
  <si>
    <t>54歳</t>
    <rPh sb="2" eb="3">
      <t>サイ</t>
    </rPh>
    <phoneticPr fontId="2"/>
  </si>
  <si>
    <t>55歳</t>
    <rPh sb="2" eb="3">
      <t>サイ</t>
    </rPh>
    <phoneticPr fontId="2"/>
  </si>
  <si>
    <t>56歳</t>
    <rPh sb="2" eb="3">
      <t>サイ</t>
    </rPh>
    <phoneticPr fontId="2"/>
  </si>
  <si>
    <t>57歳</t>
    <rPh sb="2" eb="3">
      <t>サイ</t>
    </rPh>
    <phoneticPr fontId="2"/>
  </si>
  <si>
    <t>58歳</t>
    <rPh sb="2" eb="3">
      <t>サイ</t>
    </rPh>
    <phoneticPr fontId="2"/>
  </si>
  <si>
    <t>59歳</t>
    <rPh sb="2" eb="3">
      <t>サイ</t>
    </rPh>
    <phoneticPr fontId="2"/>
  </si>
  <si>
    <t>60歳</t>
    <rPh sb="2" eb="3">
      <t>サイ</t>
    </rPh>
    <phoneticPr fontId="2"/>
  </si>
  <si>
    <t>61歳</t>
    <rPh sb="2" eb="3">
      <t>サイ</t>
    </rPh>
    <phoneticPr fontId="2"/>
  </si>
  <si>
    <t>62歳</t>
    <rPh sb="2" eb="3">
      <t>サイ</t>
    </rPh>
    <phoneticPr fontId="2"/>
  </si>
  <si>
    <t>63歳</t>
    <rPh sb="2" eb="3">
      <t>サイ</t>
    </rPh>
    <phoneticPr fontId="2"/>
  </si>
  <si>
    <t>64歳</t>
    <rPh sb="2" eb="3">
      <t>サイ</t>
    </rPh>
    <phoneticPr fontId="2"/>
  </si>
  <si>
    <t>65歳</t>
    <rPh sb="2" eb="3">
      <t>サイ</t>
    </rPh>
    <phoneticPr fontId="2"/>
  </si>
  <si>
    <t>66歳</t>
    <rPh sb="2" eb="3">
      <t>サイ</t>
    </rPh>
    <phoneticPr fontId="2"/>
  </si>
  <si>
    <t>67歳</t>
    <rPh sb="2" eb="3">
      <t>サイ</t>
    </rPh>
    <phoneticPr fontId="2"/>
  </si>
  <si>
    <t>68歳</t>
    <rPh sb="2" eb="3">
      <t>サイ</t>
    </rPh>
    <phoneticPr fontId="2"/>
  </si>
  <si>
    <t>69歳</t>
    <rPh sb="2" eb="3">
      <t>サイ</t>
    </rPh>
    <phoneticPr fontId="2"/>
  </si>
  <si>
    <t>70歳</t>
    <rPh sb="2" eb="3">
      <t>サイ</t>
    </rPh>
    <phoneticPr fontId="2"/>
  </si>
  <si>
    <t>71歳</t>
    <rPh sb="2" eb="3">
      <t>サイ</t>
    </rPh>
    <phoneticPr fontId="2"/>
  </si>
  <si>
    <t>72歳</t>
    <rPh sb="2" eb="3">
      <t>サイ</t>
    </rPh>
    <phoneticPr fontId="2"/>
  </si>
  <si>
    <t>73歳</t>
    <rPh sb="2" eb="3">
      <t>サイ</t>
    </rPh>
    <phoneticPr fontId="2"/>
  </si>
  <si>
    <t>74歳</t>
    <rPh sb="2" eb="3">
      <t>サイ</t>
    </rPh>
    <phoneticPr fontId="2"/>
  </si>
  <si>
    <t>75歳</t>
    <rPh sb="2" eb="3">
      <t>サイ</t>
    </rPh>
    <phoneticPr fontId="2"/>
  </si>
  <si>
    <t>76歳</t>
    <rPh sb="2" eb="3">
      <t>サイ</t>
    </rPh>
    <phoneticPr fontId="2"/>
  </si>
  <si>
    <t>77歳</t>
    <rPh sb="2" eb="3">
      <t>サイ</t>
    </rPh>
    <phoneticPr fontId="2"/>
  </si>
  <si>
    <t>78歳</t>
    <rPh sb="2" eb="3">
      <t>サイ</t>
    </rPh>
    <phoneticPr fontId="2"/>
  </si>
  <si>
    <t>79歳</t>
    <rPh sb="2" eb="3">
      <t>サイ</t>
    </rPh>
    <phoneticPr fontId="2"/>
  </si>
  <si>
    <t>80歳</t>
    <rPh sb="2" eb="3">
      <t>サイ</t>
    </rPh>
    <phoneticPr fontId="2"/>
  </si>
  <si>
    <t>81歳</t>
    <rPh sb="2" eb="3">
      <t>サイ</t>
    </rPh>
    <phoneticPr fontId="2"/>
  </si>
  <si>
    <t>82歳</t>
    <rPh sb="2" eb="3">
      <t>サイ</t>
    </rPh>
    <phoneticPr fontId="2"/>
  </si>
  <si>
    <t>83歳</t>
    <rPh sb="2" eb="3">
      <t>サイ</t>
    </rPh>
    <phoneticPr fontId="2"/>
  </si>
  <si>
    <t>84歳</t>
    <rPh sb="2" eb="3">
      <t>サイ</t>
    </rPh>
    <phoneticPr fontId="2"/>
  </si>
  <si>
    <t>85歳</t>
    <rPh sb="2" eb="3">
      <t>サイ</t>
    </rPh>
    <phoneticPr fontId="2"/>
  </si>
  <si>
    <t>86歳</t>
    <rPh sb="2" eb="3">
      <t>サイ</t>
    </rPh>
    <phoneticPr fontId="2"/>
  </si>
  <si>
    <t>87歳</t>
    <rPh sb="2" eb="3">
      <t>サイ</t>
    </rPh>
    <phoneticPr fontId="2"/>
  </si>
  <si>
    <t>88歳</t>
    <rPh sb="2" eb="3">
      <t>サイ</t>
    </rPh>
    <phoneticPr fontId="2"/>
  </si>
  <si>
    <t>89歳</t>
    <rPh sb="2" eb="3">
      <t>サイ</t>
    </rPh>
    <phoneticPr fontId="2"/>
  </si>
  <si>
    <t>90歳</t>
    <rPh sb="2" eb="3">
      <t>サイ</t>
    </rPh>
    <phoneticPr fontId="2"/>
  </si>
  <si>
    <t>91歳</t>
    <rPh sb="2" eb="3">
      <t>サイ</t>
    </rPh>
    <phoneticPr fontId="2"/>
  </si>
  <si>
    <t>92歳</t>
    <rPh sb="2" eb="3">
      <t>サイ</t>
    </rPh>
    <phoneticPr fontId="2"/>
  </si>
  <si>
    <t>93歳</t>
    <rPh sb="2" eb="3">
      <t>サイ</t>
    </rPh>
    <phoneticPr fontId="2"/>
  </si>
  <si>
    <t>94歳</t>
    <rPh sb="2" eb="3">
      <t>サイ</t>
    </rPh>
    <phoneticPr fontId="2"/>
  </si>
  <si>
    <t>95歳</t>
    <rPh sb="2" eb="3">
      <t>サイ</t>
    </rPh>
    <phoneticPr fontId="2"/>
  </si>
  <si>
    <t>96歳</t>
    <rPh sb="2" eb="3">
      <t>サイ</t>
    </rPh>
    <phoneticPr fontId="2"/>
  </si>
  <si>
    <t>97歳</t>
    <rPh sb="2" eb="3">
      <t>サイ</t>
    </rPh>
    <phoneticPr fontId="2"/>
  </si>
  <si>
    <t>98歳</t>
    <rPh sb="2" eb="3">
      <t>サイ</t>
    </rPh>
    <phoneticPr fontId="2"/>
  </si>
  <si>
    <t>99歳</t>
    <rPh sb="2" eb="3">
      <t>サイ</t>
    </rPh>
    <phoneticPr fontId="2"/>
  </si>
  <si>
    <t>100歳</t>
    <rPh sb="3" eb="4">
      <t>サイ</t>
    </rPh>
    <phoneticPr fontId="2"/>
  </si>
  <si>
    <t>西　　暦</t>
    <rPh sb="0" eb="1">
      <t>ニシ</t>
    </rPh>
    <rPh sb="3" eb="4">
      <t>コヨミ</t>
    </rPh>
    <phoneticPr fontId="2"/>
  </si>
  <si>
    <t>和　　暦</t>
    <rPh sb="0" eb="1">
      <t>カズ</t>
    </rPh>
    <rPh sb="3" eb="4">
      <t>コヨミ</t>
    </rPh>
    <phoneticPr fontId="2"/>
  </si>
  <si>
    <t>年　　齢</t>
    <rPh sb="0" eb="1">
      <t>ネン</t>
    </rPh>
    <rPh sb="3" eb="4">
      <t>トシ</t>
    </rPh>
    <phoneticPr fontId="2"/>
  </si>
  <si>
    <t>まで</t>
    <phoneticPr fontId="2"/>
  </si>
  <si>
    <t>市外
申請
年度</t>
    <rPh sb="0" eb="1">
      <t>シ</t>
    </rPh>
    <rPh sb="1" eb="2">
      <t>ソト</t>
    </rPh>
    <rPh sb="3" eb="5">
      <t>シンセイ</t>
    </rPh>
    <rPh sb="6" eb="7">
      <t>ネン</t>
    </rPh>
    <rPh sb="7" eb="8">
      <t>ド</t>
    </rPh>
    <phoneticPr fontId="2"/>
  </si>
  <si>
    <t>２年前</t>
    <rPh sb="1" eb="2">
      <t>ネン</t>
    </rPh>
    <rPh sb="2" eb="3">
      <t>マエ</t>
    </rPh>
    <phoneticPr fontId="2"/>
  </si>
  <si>
    <t>１年後</t>
    <rPh sb="1" eb="2">
      <t>ネン</t>
    </rPh>
    <rPh sb="2" eb="3">
      <t>アト</t>
    </rPh>
    <phoneticPr fontId="2"/>
  </si>
  <si>
    <t>から</t>
    <phoneticPr fontId="2"/>
  </si>
  <si>
    <t>まで</t>
    <phoneticPr fontId="2"/>
  </si>
  <si>
    <t>１年前</t>
    <rPh sb="1" eb="2">
      <t>ネン</t>
    </rPh>
    <rPh sb="2" eb="3">
      <t>マエ</t>
    </rPh>
    <phoneticPr fontId="2"/>
  </si>
  <si>
    <t>（様式第１０号）</t>
    <rPh sb="6" eb="7">
      <t>ゴウ</t>
    </rPh>
    <phoneticPr fontId="2"/>
  </si>
  <si>
    <t>返信用封筒（切手貼付）</t>
    <rPh sb="0" eb="2">
      <t>ヘンシン</t>
    </rPh>
    <rPh sb="2" eb="3">
      <t>ヨウ</t>
    </rPh>
    <rPh sb="3" eb="5">
      <t>フウトウ</t>
    </rPh>
    <rPh sb="6" eb="8">
      <t>キッテ</t>
    </rPh>
    <rPh sb="8" eb="10">
      <t>ハリツ</t>
    </rPh>
    <phoneticPr fontId="2"/>
  </si>
  <si>
    <t>地域区分(受任地)</t>
    <phoneticPr fontId="2"/>
  </si>
  <si>
    <t>会社名
（業者名）</t>
    <rPh sb="0" eb="2">
      <t>カイシャ</t>
    </rPh>
    <rPh sb="2" eb="3">
      <t>ナ</t>
    </rPh>
    <rPh sb="5" eb="7">
      <t>ギョウシャ</t>
    </rPh>
    <rPh sb="7" eb="8">
      <t>メイ</t>
    </rPh>
    <phoneticPr fontId="2"/>
  </si>
  <si>
    <t>電話番号</t>
    <rPh sb="0" eb="2">
      <t>デンワ</t>
    </rPh>
    <rPh sb="2" eb="4">
      <t>バンゴウ</t>
    </rPh>
    <phoneticPr fontId="2"/>
  </si>
  <si>
    <t>FAX番号</t>
    <rPh sb="3" eb="5">
      <t>バンゴウ</t>
    </rPh>
    <phoneticPr fontId="2"/>
  </si>
  <si>
    <t>本社等
所在地</t>
    <rPh sb="0" eb="2">
      <t>ホンシャ</t>
    </rPh>
    <rPh sb="2" eb="3">
      <t>トウ</t>
    </rPh>
    <rPh sb="4" eb="7">
      <t>ショザイチ</t>
    </rPh>
    <phoneticPr fontId="2"/>
  </si>
  <si>
    <t>E-mail</t>
    <phoneticPr fontId="2"/>
  </si>
  <si>
    <t>資本金</t>
    <rPh sb="0" eb="2">
      <t>シホン</t>
    </rPh>
    <rPh sb="2" eb="3">
      <t>カネ</t>
    </rPh>
    <phoneticPr fontId="2"/>
  </si>
  <si>
    <t>千円</t>
    <rPh sb="0" eb="2">
      <t>センエン</t>
    </rPh>
    <phoneticPr fontId="2"/>
  </si>
  <si>
    <t>営業
年数</t>
    <phoneticPr fontId="2"/>
  </si>
  <si>
    <t>年</t>
    <rPh sb="0" eb="1">
      <t>ネン</t>
    </rPh>
    <phoneticPr fontId="2"/>
  </si>
  <si>
    <t>技術職員数</t>
    <phoneticPr fontId="2"/>
  </si>
  <si>
    <t>事務等職員数</t>
    <phoneticPr fontId="2"/>
  </si>
  <si>
    <t>計</t>
    <phoneticPr fontId="2"/>
  </si>
  <si>
    <t>人</t>
    <rPh sb="0" eb="1">
      <t>ニン</t>
    </rPh>
    <phoneticPr fontId="2"/>
  </si>
  <si>
    <t>支社等
名　称</t>
    <rPh sb="0" eb="2">
      <t>シシャ</t>
    </rPh>
    <rPh sb="2" eb="3">
      <t>トウ</t>
    </rPh>
    <rPh sb="4" eb="5">
      <t>メイ</t>
    </rPh>
    <rPh sb="6" eb="7">
      <t>ショウ</t>
    </rPh>
    <phoneticPr fontId="2"/>
  </si>
  <si>
    <t>受任者
職氏名</t>
    <rPh sb="0" eb="2">
      <t>ジュニン</t>
    </rPh>
    <rPh sb="2" eb="3">
      <t>シャ</t>
    </rPh>
    <rPh sb="4" eb="5">
      <t>ショク</t>
    </rPh>
    <rPh sb="5" eb="6">
      <t>シ</t>
    </rPh>
    <rPh sb="6" eb="7">
      <t>ナ</t>
    </rPh>
    <phoneticPr fontId="2"/>
  </si>
  <si>
    <t>代表者
職氏名</t>
    <rPh sb="0" eb="3">
      <t>ダイヒョウシャ</t>
    </rPh>
    <rPh sb="4" eb="5">
      <t>ショク</t>
    </rPh>
    <rPh sb="5" eb="6">
      <t>シ</t>
    </rPh>
    <rPh sb="6" eb="7">
      <t>ナ</t>
    </rPh>
    <phoneticPr fontId="2"/>
  </si>
  <si>
    <t>受任地の総従業員実数</t>
    <phoneticPr fontId="2"/>
  </si>
  <si>
    <t>受付番号</t>
    <rPh sb="0" eb="2">
      <t>ウケツケ</t>
    </rPh>
    <rPh sb="2" eb="4">
      <t>バンゴウ</t>
    </rPh>
    <phoneticPr fontId="2"/>
  </si>
  <si>
    <t>支社等
所在地</t>
    <rPh sb="0" eb="2">
      <t>シシャ</t>
    </rPh>
    <rPh sb="2" eb="3">
      <t>トウ</t>
    </rPh>
    <rPh sb="4" eb="7">
      <t>ショザイチ</t>
    </rPh>
    <phoneticPr fontId="2"/>
  </si>
  <si>
    <t>優先
順位</t>
    <rPh sb="0" eb="2">
      <t>ユウセン</t>
    </rPh>
    <rPh sb="3" eb="5">
      <t>ジュンイ</t>
    </rPh>
    <phoneticPr fontId="2"/>
  </si>
  <si>
    <t>登録業種</t>
    <phoneticPr fontId="2"/>
  </si>
  <si>
    <t>総 従 業 員 実 数</t>
    <phoneticPr fontId="2"/>
  </si>
  <si>
    <t>変　更　内　容</t>
    <rPh sb="0" eb="1">
      <t>ヘン</t>
    </rPh>
    <rPh sb="2" eb="3">
      <t>サラ</t>
    </rPh>
    <rPh sb="4" eb="5">
      <t>ナイ</t>
    </rPh>
    <rPh sb="6" eb="7">
      <t>カタチ</t>
    </rPh>
    <phoneticPr fontId="2"/>
  </si>
  <si>
    <t>の</t>
    <phoneticPr fontId="2"/>
  </si>
  <si>
    <t>(</t>
    <phoneticPr fontId="2"/>
  </si>
  <si>
    <t>)</t>
    <phoneticPr fontId="2"/>
  </si>
  <si>
    <t>変更・更新・(　　　　　)</t>
    <rPh sb="0" eb="2">
      <t>ヘンコウ</t>
    </rPh>
    <rPh sb="3" eb="5">
      <t>コウシン</t>
    </rPh>
    <phoneticPr fontId="2"/>
  </si>
  <si>
    <t>変更・更新等履歴　※本市記入欄（記入しないで下さい）</t>
    <rPh sb="0" eb="2">
      <t>ヘンコウ</t>
    </rPh>
    <rPh sb="3" eb="5">
      <t>コウシン</t>
    </rPh>
    <rPh sb="5" eb="6">
      <t>トウ</t>
    </rPh>
    <rPh sb="6" eb="8">
      <t>リレキ</t>
    </rPh>
    <phoneticPr fontId="2"/>
  </si>
  <si>
    <t>備　　　考</t>
    <rPh sb="0" eb="1">
      <t>ビ</t>
    </rPh>
    <rPh sb="4" eb="5">
      <t>コウ</t>
    </rPh>
    <phoneticPr fontId="2"/>
  </si>
  <si>
    <t>変　更　日</t>
    <rPh sb="0" eb="1">
      <t>ヘン</t>
    </rPh>
    <rPh sb="2" eb="3">
      <t>サラ</t>
    </rPh>
    <rPh sb="4" eb="5">
      <t>ヒ</t>
    </rPh>
    <phoneticPr fontId="2"/>
  </si>
  <si>
    <t>官公庁名</t>
    <rPh sb="0" eb="3">
      <t>カンコウチョウ</t>
    </rPh>
    <rPh sb="3" eb="4">
      <t>ナ</t>
    </rPh>
    <phoneticPr fontId="2"/>
  </si>
  <si>
    <t>契約金額</t>
    <phoneticPr fontId="2"/>
  </si>
  <si>
    <t>自</t>
    <rPh sb="0" eb="1">
      <t>ジ</t>
    </rPh>
    <phoneticPr fontId="2"/>
  </si>
  <si>
    <t>至</t>
    <rPh sb="0" eb="1">
      <t>イタ</t>
    </rPh>
    <phoneticPr fontId="2"/>
  </si>
  <si>
    <t>更新かつ市外の業者のみ郵送でも受付ける
市内又は新規の業者は持参のみしか受付けない</t>
    <rPh sb="11" eb="13">
      <t>ユウソウ</t>
    </rPh>
    <rPh sb="15" eb="17">
      <t>ウケツ</t>
    </rPh>
    <rPh sb="20" eb="22">
      <t>シナイ</t>
    </rPh>
    <rPh sb="22" eb="23">
      <t>マタ</t>
    </rPh>
    <rPh sb="24" eb="26">
      <t>シンキ</t>
    </rPh>
    <rPh sb="27" eb="29">
      <t>ギョウシャ</t>
    </rPh>
    <rPh sb="30" eb="32">
      <t>ジサン</t>
    </rPh>
    <rPh sb="36" eb="38">
      <t>ウケツ</t>
    </rPh>
    <phoneticPr fontId="2"/>
  </si>
  <si>
    <t>ホームページにアップする前に本シートを非表示にしてください。</t>
    <rPh sb="12" eb="13">
      <t>マエ</t>
    </rPh>
    <rPh sb="14" eb="15">
      <t>ホン</t>
    </rPh>
    <rPh sb="19" eb="22">
      <t>ヒヒョウジ</t>
    </rPh>
    <phoneticPr fontId="2"/>
  </si>
  <si>
    <t>印</t>
    <rPh sb="0" eb="1">
      <t>イン</t>
    </rPh>
    <phoneticPr fontId="2"/>
  </si>
  <si>
    <t>実印</t>
    <rPh sb="0" eb="2">
      <t>ジツイン</t>
    </rPh>
    <phoneticPr fontId="2"/>
  </si>
  <si>
    <t>市外有効期限</t>
    <rPh sb="0" eb="2">
      <t>シガイ</t>
    </rPh>
    <rPh sb="2" eb="4">
      <t>ユウコウ</t>
    </rPh>
    <rPh sb="4" eb="6">
      <t>キゲン</t>
    </rPh>
    <phoneticPr fontId="2"/>
  </si>
  <si>
    <t>実印</t>
    <phoneticPr fontId="2"/>
  </si>
  <si>
    <t>平成</t>
  </si>
  <si>
    <t>実印</t>
    <phoneticPr fontId="2"/>
  </si>
  <si>
    <t>受付期間は</t>
    <rPh sb="0" eb="2">
      <t>ウケツケ</t>
    </rPh>
    <rPh sb="2" eb="4">
      <t>キカン</t>
    </rPh>
    <phoneticPr fontId="2"/>
  </si>
  <si>
    <t>再審査期限は</t>
    <phoneticPr fontId="2"/>
  </si>
  <si>
    <t>平成　年　月　日</t>
    <phoneticPr fontId="2"/>
  </si>
  <si>
    <t xml:space="preserve"> ※ 支社・支店又は営業所等へ業務委任を行う場合は、委任先の所在地も記入してください。</t>
    <phoneticPr fontId="2"/>
  </si>
  <si>
    <t>技術者（業務従事者）　経歴書</t>
    <phoneticPr fontId="2"/>
  </si>
  <si>
    <t>請負金額
（千円）</t>
    <rPh sb="0" eb="2">
      <t>ウケオイ</t>
    </rPh>
    <rPh sb="2" eb="4">
      <t>キンガク</t>
    </rPh>
    <rPh sb="6" eb="7">
      <t>セン</t>
    </rPh>
    <rPh sb="7" eb="8">
      <t>エン</t>
    </rPh>
    <phoneticPr fontId="2"/>
  </si>
  <si>
    <t>履行場所
のある
都道府県</t>
    <phoneticPr fontId="2"/>
  </si>
  <si>
    <t>記載要領
１　本表は、申請日現在で作成すること。
２　「電話番号・FAX番号」欄には、上段に電話番号を、下段にFAX番号を記載することとし、市外局番、市内
　　局番及び番号は「－（ハイフン）」で区切ること。</t>
    <phoneticPr fontId="2"/>
  </si>
  <si>
    <t>営　　業　　所　　一　　覧　　表</t>
    <phoneticPr fontId="2"/>
  </si>
  <si>
    <t>業 務 履 行 実 績 表（官 公 庁）</t>
    <phoneticPr fontId="2"/>
  </si>
  <si>
    <t>総完成実績高合計
（２年間の平均）</t>
    <phoneticPr fontId="2"/>
  </si>
  <si>
    <t>履行期間</t>
    <phoneticPr fontId="2"/>
  </si>
  <si>
    <t>業務委託業種</t>
    <phoneticPr fontId="2"/>
  </si>
  <si>
    <t>業種別年間実績高
（２年間の平均）</t>
    <phoneticPr fontId="2"/>
  </si>
  <si>
    <t>件名（規模・内容）</t>
    <phoneticPr fontId="2"/>
  </si>
  <si>
    <t>※注　実績は、官公庁から受注した５０万円以上の業務で、元請のみを記入すること。
　　　業種の欄は測量・地質調査等の業種を記入すること。
　　　業務委託業者登録カードと両面印刷し、提出すること。
　　　様式が不足する場合は、この様式を複写のうえ、使用すること。</t>
    <rPh sb="83" eb="85">
      <t>リョウメン</t>
    </rPh>
    <rPh sb="85" eb="87">
      <t>インサツ</t>
    </rPh>
    <rPh sb="89" eb="91">
      <t>テイシュツ</t>
    </rPh>
    <phoneticPr fontId="2"/>
  </si>
  <si>
    <t>登録・認定番号</t>
    <phoneticPr fontId="2"/>
  </si>
  <si>
    <t>業務委託競争入札参加希望業種申請書</t>
    <rPh sb="0" eb="2">
      <t>ギョウム</t>
    </rPh>
    <rPh sb="2" eb="4">
      <t>イタク</t>
    </rPh>
    <rPh sb="4" eb="6">
      <t>キョウソウ</t>
    </rPh>
    <rPh sb="6" eb="8">
      <t>ニュウサツ</t>
    </rPh>
    <rPh sb="8" eb="10">
      <t>サンカ</t>
    </rPh>
    <rPh sb="10" eb="12">
      <t>キボウ</t>
    </rPh>
    <rPh sb="12" eb="14">
      <t>ギョウシュ</t>
    </rPh>
    <rPh sb="14" eb="17">
      <t>シンセイショ</t>
    </rPh>
    <phoneticPr fontId="39"/>
  </si>
  <si>
    <t>希望業種</t>
    <rPh sb="0" eb="2">
      <t>キボウ</t>
    </rPh>
    <rPh sb="2" eb="4">
      <t>ギョウシュ</t>
    </rPh>
    <phoneticPr fontId="39"/>
  </si>
  <si>
    <t>業種</t>
    <rPh sb="0" eb="2">
      <t>ギョウシュ</t>
    </rPh>
    <phoneticPr fontId="39"/>
  </si>
  <si>
    <t>希望種目</t>
    <rPh sb="0" eb="2">
      <t>キボウ</t>
    </rPh>
    <rPh sb="2" eb="4">
      <t>シュモク</t>
    </rPh>
    <phoneticPr fontId="39"/>
  </si>
  <si>
    <t>種目</t>
    <rPh sb="0" eb="2">
      <t>シュモク</t>
    </rPh>
    <phoneticPr fontId="39"/>
  </si>
  <si>
    <t>登録・認定番号</t>
    <rPh sb="0" eb="2">
      <t>トウロク</t>
    </rPh>
    <rPh sb="3" eb="5">
      <t>ニンテイ</t>
    </rPh>
    <rPh sb="5" eb="7">
      <t>バンゴウ</t>
    </rPh>
    <phoneticPr fontId="39"/>
  </si>
  <si>
    <t>測量</t>
    <rPh sb="0" eb="2">
      <t>ソクリョウ</t>
    </rPh>
    <phoneticPr fontId="39"/>
  </si>
  <si>
    <t>一般測量</t>
    <rPh sb="0" eb="2">
      <t>イッパン</t>
    </rPh>
    <rPh sb="2" eb="4">
      <t>ソクリョウ</t>
    </rPh>
    <phoneticPr fontId="39"/>
  </si>
  <si>
    <t>航空測量</t>
    <rPh sb="0" eb="2">
      <t>コウクウ</t>
    </rPh>
    <rPh sb="2" eb="4">
      <t>ソクリョウ</t>
    </rPh>
    <phoneticPr fontId="39"/>
  </si>
  <si>
    <t>下水道設計</t>
    <rPh sb="0" eb="3">
      <t>ゲスイドウ</t>
    </rPh>
    <rPh sb="3" eb="5">
      <t>セッケイ</t>
    </rPh>
    <phoneticPr fontId="39"/>
  </si>
  <si>
    <t>道路設計</t>
    <rPh sb="0" eb="2">
      <t>ドウロ</t>
    </rPh>
    <rPh sb="2" eb="4">
      <t>セッケイ</t>
    </rPh>
    <phoneticPr fontId="39"/>
  </si>
  <si>
    <t>河川設計</t>
    <rPh sb="0" eb="2">
      <t>カセン</t>
    </rPh>
    <rPh sb="2" eb="4">
      <t>セッケイ</t>
    </rPh>
    <phoneticPr fontId="39"/>
  </si>
  <si>
    <t>農業土木設計</t>
    <rPh sb="0" eb="2">
      <t>ノウギョウ</t>
    </rPh>
    <rPh sb="2" eb="4">
      <t>ドボク</t>
    </rPh>
    <rPh sb="4" eb="6">
      <t>セッケイ</t>
    </rPh>
    <phoneticPr fontId="39"/>
  </si>
  <si>
    <t>造園設計</t>
    <rPh sb="0" eb="2">
      <t>ゾウエン</t>
    </rPh>
    <rPh sb="2" eb="4">
      <t>セッケイ</t>
    </rPh>
    <phoneticPr fontId="39"/>
  </si>
  <si>
    <t>上水道設計</t>
    <rPh sb="0" eb="3">
      <t>ジョウスイドウ</t>
    </rPh>
    <rPh sb="3" eb="5">
      <t>セッケイ</t>
    </rPh>
    <phoneticPr fontId="39"/>
  </si>
  <si>
    <t>都市計画設計</t>
    <rPh sb="0" eb="2">
      <t>トシ</t>
    </rPh>
    <rPh sb="2" eb="4">
      <t>ケイカク</t>
    </rPh>
    <rPh sb="4" eb="6">
      <t>セッケイ</t>
    </rPh>
    <phoneticPr fontId="39"/>
  </si>
  <si>
    <t>鋼構造設計</t>
    <rPh sb="0" eb="1">
      <t>コウ</t>
    </rPh>
    <rPh sb="1" eb="3">
      <t>コウゾウ</t>
    </rPh>
    <rPh sb="3" eb="5">
      <t>セッケイ</t>
    </rPh>
    <phoneticPr fontId="39"/>
  </si>
  <si>
    <t>橋梁設計</t>
    <rPh sb="0" eb="2">
      <t>キョウリョウ</t>
    </rPh>
    <rPh sb="2" eb="4">
      <t>セッケイ</t>
    </rPh>
    <phoneticPr fontId="39"/>
  </si>
  <si>
    <t>港湾設計</t>
    <rPh sb="0" eb="2">
      <t>コウワン</t>
    </rPh>
    <rPh sb="2" eb="4">
      <t>セッケイ</t>
    </rPh>
    <phoneticPr fontId="39"/>
  </si>
  <si>
    <t>建築設計</t>
    <rPh sb="0" eb="2">
      <t>ケンチク</t>
    </rPh>
    <rPh sb="2" eb="4">
      <t>セッケイ</t>
    </rPh>
    <phoneticPr fontId="39"/>
  </si>
  <si>
    <t>電気設備設計</t>
    <rPh sb="0" eb="2">
      <t>デンキ</t>
    </rPh>
    <rPh sb="2" eb="4">
      <t>セツビ</t>
    </rPh>
    <rPh sb="4" eb="6">
      <t>セッケイ</t>
    </rPh>
    <phoneticPr fontId="39"/>
  </si>
  <si>
    <t>機械設備設計</t>
    <rPh sb="0" eb="2">
      <t>キカイ</t>
    </rPh>
    <rPh sb="2" eb="4">
      <t>セツビ</t>
    </rPh>
    <rPh sb="4" eb="6">
      <t>セッケイ</t>
    </rPh>
    <phoneticPr fontId="39"/>
  </si>
  <si>
    <t>地質調査</t>
    <rPh sb="0" eb="2">
      <t>チシツ</t>
    </rPh>
    <rPh sb="2" eb="4">
      <t>チョウサ</t>
    </rPh>
    <phoneticPr fontId="39"/>
  </si>
  <si>
    <t>補償コンサルタント</t>
    <rPh sb="0" eb="2">
      <t>ホショウ</t>
    </rPh>
    <phoneticPr fontId="39"/>
  </si>
  <si>
    <t>不動産鑑定</t>
    <rPh sb="0" eb="3">
      <t>フドウサン</t>
    </rPh>
    <rPh sb="3" eb="5">
      <t>カンテイ</t>
    </rPh>
    <phoneticPr fontId="39"/>
  </si>
  <si>
    <t>環境調査</t>
    <rPh sb="0" eb="2">
      <t>カンキョウ</t>
    </rPh>
    <rPh sb="2" eb="4">
      <t>チョウサ</t>
    </rPh>
    <phoneticPr fontId="39"/>
  </si>
  <si>
    <t>ＴＶカメラ調査</t>
    <rPh sb="5" eb="7">
      <t>チョウサ</t>
    </rPh>
    <phoneticPr fontId="39"/>
  </si>
  <si>
    <t>漏水調査</t>
    <rPh sb="0" eb="2">
      <t>ロウスイ</t>
    </rPh>
    <rPh sb="2" eb="4">
      <t>チョウサ</t>
    </rPh>
    <phoneticPr fontId="39"/>
  </si>
  <si>
    <t>樹木管理</t>
    <rPh sb="0" eb="2">
      <t>ジュモク</t>
    </rPh>
    <rPh sb="2" eb="4">
      <t>カンリ</t>
    </rPh>
    <phoneticPr fontId="39"/>
  </si>
  <si>
    <t>清掃</t>
    <rPh sb="0" eb="2">
      <t>セイソウ</t>
    </rPh>
    <phoneticPr fontId="39"/>
  </si>
  <si>
    <t>側溝清掃</t>
    <rPh sb="0" eb="2">
      <t>ソッコウ</t>
    </rPh>
    <rPh sb="2" eb="4">
      <t>セイソウ</t>
    </rPh>
    <phoneticPr fontId="39"/>
  </si>
  <si>
    <t>道路清掃</t>
    <rPh sb="0" eb="2">
      <t>ドウロ</t>
    </rPh>
    <rPh sb="2" eb="4">
      <t>セイソウ</t>
    </rPh>
    <phoneticPr fontId="39"/>
  </si>
  <si>
    <t>建物清掃</t>
    <rPh sb="0" eb="2">
      <t>タテモノ</t>
    </rPh>
    <rPh sb="2" eb="4">
      <t>セイソウ</t>
    </rPh>
    <phoneticPr fontId="39"/>
  </si>
  <si>
    <t>貯水槽清掃</t>
    <rPh sb="0" eb="2">
      <t>チョスイ</t>
    </rPh>
    <rPh sb="2" eb="3">
      <t>ソウ</t>
    </rPh>
    <rPh sb="3" eb="5">
      <t>セイソウ</t>
    </rPh>
    <phoneticPr fontId="39"/>
  </si>
  <si>
    <t>下水道管清掃</t>
    <rPh sb="0" eb="3">
      <t>ゲスイドウ</t>
    </rPh>
    <rPh sb="3" eb="4">
      <t>カン</t>
    </rPh>
    <rPh sb="4" eb="6">
      <t>セイソウ</t>
    </rPh>
    <phoneticPr fontId="39"/>
  </si>
  <si>
    <t>建物消毒</t>
    <rPh sb="0" eb="2">
      <t>タテモノ</t>
    </rPh>
    <rPh sb="2" eb="4">
      <t>ショウドク</t>
    </rPh>
    <phoneticPr fontId="39"/>
  </si>
  <si>
    <t>防蟻</t>
    <rPh sb="0" eb="1">
      <t>ボウ</t>
    </rPh>
    <rPh sb="1" eb="2">
      <t>アリ</t>
    </rPh>
    <phoneticPr fontId="39"/>
  </si>
  <si>
    <t>建物警備</t>
    <rPh sb="0" eb="2">
      <t>タテモノ</t>
    </rPh>
    <rPh sb="2" eb="4">
      <t>ケイビ</t>
    </rPh>
    <phoneticPr fontId="39"/>
  </si>
  <si>
    <t>消防設備保守点検</t>
    <rPh sb="0" eb="2">
      <t>ショウボウ</t>
    </rPh>
    <rPh sb="2" eb="4">
      <t>セツビ</t>
    </rPh>
    <rPh sb="4" eb="6">
      <t>ホシュ</t>
    </rPh>
    <rPh sb="6" eb="8">
      <t>テンケン</t>
    </rPh>
    <phoneticPr fontId="39"/>
  </si>
  <si>
    <t>空調機器保守点検</t>
    <rPh sb="0" eb="2">
      <t>クウチョウ</t>
    </rPh>
    <rPh sb="2" eb="4">
      <t>キキ</t>
    </rPh>
    <rPh sb="4" eb="6">
      <t>ホシュ</t>
    </rPh>
    <rPh sb="6" eb="8">
      <t>テンケン</t>
    </rPh>
    <phoneticPr fontId="39"/>
  </si>
  <si>
    <t>電気通信設備保守点検</t>
    <rPh sb="0" eb="2">
      <t>デンキ</t>
    </rPh>
    <rPh sb="2" eb="4">
      <t>ツウシン</t>
    </rPh>
    <rPh sb="4" eb="6">
      <t>セツビ</t>
    </rPh>
    <rPh sb="6" eb="8">
      <t>ホシュ</t>
    </rPh>
    <rPh sb="8" eb="10">
      <t>テンケン</t>
    </rPh>
    <phoneticPr fontId="39"/>
  </si>
  <si>
    <t>機械設備・昇降機保守点検</t>
    <rPh sb="0" eb="2">
      <t>キカイ</t>
    </rPh>
    <rPh sb="2" eb="4">
      <t>セツビ</t>
    </rPh>
    <rPh sb="5" eb="8">
      <t>ショウコウキ</t>
    </rPh>
    <rPh sb="8" eb="10">
      <t>ホシュ</t>
    </rPh>
    <rPh sb="10" eb="12">
      <t>テンケン</t>
    </rPh>
    <phoneticPr fontId="39"/>
  </si>
  <si>
    <t>濃度</t>
    <rPh sb="0" eb="2">
      <t>ノウド</t>
    </rPh>
    <phoneticPr fontId="39"/>
  </si>
  <si>
    <t>特定濃度</t>
    <rPh sb="0" eb="2">
      <t>トクテイ</t>
    </rPh>
    <rPh sb="2" eb="4">
      <t>ノウド</t>
    </rPh>
    <phoneticPr fontId="39"/>
  </si>
  <si>
    <t>音圧レベル</t>
    <rPh sb="0" eb="2">
      <t>オンアツ</t>
    </rPh>
    <phoneticPr fontId="39"/>
  </si>
  <si>
    <t>振動加速度レベル</t>
    <rPh sb="0" eb="2">
      <t>シンドウ</t>
    </rPh>
    <rPh sb="2" eb="5">
      <t>カソクド</t>
    </rPh>
    <phoneticPr fontId="39"/>
  </si>
  <si>
    <t>計量
証明</t>
    <rPh sb="0" eb="2">
      <t>ケイリョウ</t>
    </rPh>
    <rPh sb="3" eb="5">
      <t>ショウメイ</t>
    </rPh>
    <phoneticPr fontId="39"/>
  </si>
  <si>
    <t>測量士</t>
    <phoneticPr fontId="2"/>
  </si>
  <si>
    <t>測量士補</t>
    <phoneticPr fontId="2"/>
  </si>
  <si>
    <t>１級建築士</t>
    <phoneticPr fontId="2"/>
  </si>
  <si>
    <t>２級建築士</t>
    <phoneticPr fontId="2"/>
  </si>
  <si>
    <t>構造設計１級建築士</t>
    <phoneticPr fontId="2"/>
  </si>
  <si>
    <t>設備設計１級建築士</t>
    <phoneticPr fontId="2"/>
  </si>
  <si>
    <t>高等
専門
学校</t>
    <rPh sb="0" eb="2">
      <t>コウトウ</t>
    </rPh>
    <rPh sb="3" eb="5">
      <t>センモン</t>
    </rPh>
    <rPh sb="6" eb="8">
      <t>ガッコウ</t>
    </rPh>
    <phoneticPr fontId="2"/>
  </si>
  <si>
    <t>短期
大学</t>
    <phoneticPr fontId="2"/>
  </si>
  <si>
    <t>高等
学校</t>
    <rPh sb="0" eb="2">
      <t>コウトウ</t>
    </rPh>
    <rPh sb="3" eb="5">
      <t>ガッコウ</t>
    </rPh>
    <phoneticPr fontId="2"/>
  </si>
  <si>
    <t>小学校</t>
    <phoneticPr fontId="2"/>
  </si>
  <si>
    <t>土木
設計</t>
    <rPh sb="0" eb="2">
      <t>ドボク</t>
    </rPh>
    <phoneticPr fontId="39"/>
  </si>
  <si>
    <t>建築
設計</t>
    <rPh sb="0" eb="2">
      <t>ケンチク</t>
    </rPh>
    <phoneticPr fontId="39"/>
  </si>
  <si>
    <t>建築設備士</t>
    <phoneticPr fontId="2"/>
  </si>
  <si>
    <t>木造建築士</t>
    <phoneticPr fontId="2"/>
  </si>
  <si>
    <t>技術士</t>
    <phoneticPr fontId="2"/>
  </si>
  <si>
    <t>ＲＣＣＭ</t>
    <phoneticPr fontId="2"/>
  </si>
  <si>
    <t>建設ｺﾝｻﾙﾀﾝﾄ認定技術管理者</t>
    <phoneticPr fontId="2"/>
  </si>
  <si>
    <t>地質調査士</t>
    <phoneticPr fontId="2"/>
  </si>
  <si>
    <t>補償業務管理士</t>
    <phoneticPr fontId="2"/>
  </si>
  <si>
    <t>不動産鑑定士</t>
    <phoneticPr fontId="2"/>
  </si>
  <si>
    <t>清掃作業監督者</t>
    <phoneticPr fontId="2"/>
  </si>
  <si>
    <t>ビルクリーニング技能士</t>
    <phoneticPr fontId="2"/>
  </si>
  <si>
    <t>ビル設備管理技能士</t>
    <phoneticPr fontId="2"/>
  </si>
  <si>
    <t>建築物衛生管理技術者</t>
    <phoneticPr fontId="2"/>
  </si>
  <si>
    <t>空気環境測定実施者</t>
    <phoneticPr fontId="2"/>
  </si>
  <si>
    <t>空気調和用ダクト清掃作業監督者</t>
    <phoneticPr fontId="2"/>
  </si>
  <si>
    <t>水質検査実施者</t>
    <phoneticPr fontId="2"/>
  </si>
  <si>
    <t>貯水槽清掃作業監督者</t>
    <phoneticPr fontId="2"/>
  </si>
  <si>
    <t>排水管清掃作業監督者</t>
    <phoneticPr fontId="2"/>
  </si>
  <si>
    <t>防除作業監督者</t>
    <phoneticPr fontId="2"/>
  </si>
  <si>
    <t>しろあり防除施工士</t>
    <phoneticPr fontId="2"/>
  </si>
  <si>
    <t>警備員指導教育責任者</t>
    <phoneticPr fontId="2"/>
  </si>
  <si>
    <t>機械警備業務管理者</t>
    <phoneticPr fontId="2"/>
  </si>
  <si>
    <t>警備業務検定</t>
    <phoneticPr fontId="2"/>
  </si>
  <si>
    <t>消防設備士</t>
    <phoneticPr fontId="2"/>
  </si>
  <si>
    <t>消防設備点検資格者</t>
    <phoneticPr fontId="2"/>
  </si>
  <si>
    <t>環境計量士（濃度関係）</t>
    <phoneticPr fontId="2"/>
  </si>
  <si>
    <t>環境計量士（騒音・振動関係）</t>
    <phoneticPr fontId="2"/>
  </si>
  <si>
    <t>(　　　　 　)設計</t>
    <rPh sb="8" eb="10">
      <t>セッケイ</t>
    </rPh>
    <phoneticPr fontId="39"/>
  </si>
  <si>
    <t>測量業者登録証明書の写しを添付</t>
    <rPh sb="10" eb="11">
      <t>ウツ</t>
    </rPh>
    <rPh sb="13" eb="15">
      <t>テンプ</t>
    </rPh>
    <phoneticPr fontId="2"/>
  </si>
  <si>
    <t>不動産鑑定業者登録通知書の写しを添付</t>
    <rPh sb="13" eb="14">
      <t>ウツ</t>
    </rPh>
    <rPh sb="16" eb="18">
      <t>テンプ</t>
    </rPh>
    <phoneticPr fontId="2"/>
  </si>
  <si>
    <t>警備業者認定書または営業所設置等届出書、機械警備は営業所所在地の公安委員会機械警備業務開始届出書の写しを添付</t>
    <rPh sb="49" eb="50">
      <t>ウツ</t>
    </rPh>
    <rPh sb="52" eb="54">
      <t>テンプ</t>
    </rPh>
    <phoneticPr fontId="2"/>
  </si>
  <si>
    <t>消防設備士免状または消防設備点検資格者免状及びその者の雇用が確認できる書類の写しを添付</t>
    <rPh sb="21" eb="22">
      <t>オヨ</t>
    </rPh>
    <rPh sb="25" eb="26">
      <t>モノ</t>
    </rPh>
    <rPh sb="38" eb="39">
      <t>ウツ</t>
    </rPh>
    <rPh sb="41" eb="43">
      <t>テンプ</t>
    </rPh>
    <phoneticPr fontId="2"/>
  </si>
  <si>
    <t>計量証明事業登録書の写しを添付
　※委任する場合は委任先の登録書</t>
    <rPh sb="29" eb="31">
      <t>トウロク</t>
    </rPh>
    <phoneticPr fontId="2"/>
  </si>
  <si>
    <t>建築事務所登録証明書の写しを添付
　※委任する場合は委任先の証明書</t>
    <rPh sb="11" eb="12">
      <t>ウツ</t>
    </rPh>
    <rPh sb="14" eb="16">
      <t>テンプ</t>
    </rPh>
    <phoneticPr fontId="2"/>
  </si>
  <si>
    <t>登録・認定年月日</t>
    <phoneticPr fontId="2"/>
  </si>
  <si>
    <t>A４タテ・グリーンの紙ファイル
背表紙の下段に会社名を記入</t>
    <phoneticPr fontId="2"/>
  </si>
  <si>
    <t>競争入札参加資格審査申請書（様式第１号）</t>
    <phoneticPr fontId="2"/>
  </si>
  <si>
    <t>登録等証明書</t>
    <phoneticPr fontId="2"/>
  </si>
  <si>
    <t>技術者(業務従事者)経歴書（様式第８号）</t>
    <phoneticPr fontId="2"/>
  </si>
  <si>
    <t>業務履行実績表（官公庁）（様式第９号）</t>
    <phoneticPr fontId="2"/>
  </si>
  <si>
    <t>経営規模等総括表（決算報告書）</t>
    <phoneticPr fontId="2"/>
  </si>
  <si>
    <t>商業登記簿謄本・身分証明書</t>
    <phoneticPr fontId="2"/>
  </si>
  <si>
    <t>希望順位の記入、「希望業種」欄の順位と登録カードとの優先順位が一致すること。　指定様式を使用　コピー可</t>
    <phoneticPr fontId="2"/>
  </si>
  <si>
    <t>審査時有効なもの　登録書の写しでも可　コピー可</t>
    <phoneticPr fontId="2"/>
  </si>
  <si>
    <t>「確認済」の押印のある最新のもの　コピー可</t>
    <phoneticPr fontId="2"/>
  </si>
  <si>
    <t>自社様式でも可
ただし、資格を明記したもの　コピー可</t>
    <phoneticPr fontId="2"/>
  </si>
  <si>
    <t>希望業種毎に作成のこと　自社様式の場合は希望業種分がわかるようにすること　また、官公庁以外が混在する場合は、官公庁分に○印をつける等、区分できるようにすること　コピー可</t>
    <phoneticPr fontId="2"/>
  </si>
  <si>
    <t>最新のもの一回分（決算報告書は直前１期分）　コピー可</t>
    <phoneticPr fontId="2"/>
  </si>
  <si>
    <t>指定様式を使用　両面印刷すること
希望業種申請書の希望業種順位と一致していること</t>
    <rPh sb="0" eb="2">
      <t>シテイ</t>
    </rPh>
    <rPh sb="2" eb="4">
      <t>ヨウシキ</t>
    </rPh>
    <rPh sb="5" eb="7">
      <t>シヨウ</t>
    </rPh>
    <rPh sb="8" eb="10">
      <t>リョウメン</t>
    </rPh>
    <rPh sb="10" eb="12">
      <t>インサツ</t>
    </rPh>
    <rPh sb="17" eb="19">
      <t>キボウ</t>
    </rPh>
    <rPh sb="19" eb="21">
      <t>ギョウシュ</t>
    </rPh>
    <rPh sb="21" eb="24">
      <t>シンセイショ</t>
    </rPh>
    <rPh sb="25" eb="27">
      <t>キボウ</t>
    </rPh>
    <rPh sb="29" eb="31">
      <t>ジュンイ</t>
    </rPh>
    <rPh sb="32" eb="34">
      <t>イッチ</t>
    </rPh>
    <phoneticPr fontId="2"/>
  </si>
  <si>
    <t>業務委託業者登録カード（様式第１０号）</t>
    <rPh sb="0" eb="2">
      <t>ギョウム</t>
    </rPh>
    <rPh sb="2" eb="4">
      <t>イタク</t>
    </rPh>
    <rPh sb="4" eb="6">
      <t>ギョウシャ</t>
    </rPh>
    <rPh sb="6" eb="8">
      <t>トウロク</t>
    </rPh>
    <rPh sb="12" eb="14">
      <t>ヨウシキ</t>
    </rPh>
    <rPh sb="14" eb="15">
      <t>ダイ</t>
    </rPh>
    <rPh sb="17" eb="18">
      <t>ゴウ</t>
    </rPh>
    <phoneticPr fontId="2"/>
  </si>
  <si>
    <t>現況報告書
　※土木設計・補償コンサル・地質調査希望業者のみ</t>
    <rPh sb="24" eb="26">
      <t>キボウ</t>
    </rPh>
    <rPh sb="26" eb="28">
      <t>ギョウシャ</t>
    </rPh>
    <phoneticPr fontId="2"/>
  </si>
  <si>
    <t>Ｑ４：希望する業種に土木設計・地質調査・補償ｺﾝｻﾙﾀﾝﾄ業務を含みますか</t>
    <rPh sb="10" eb="12">
      <t>ドボク</t>
    </rPh>
    <rPh sb="12" eb="14">
      <t>セッケイ</t>
    </rPh>
    <rPh sb="15" eb="17">
      <t>チシツ</t>
    </rPh>
    <rPh sb="17" eb="19">
      <t>チョウサ</t>
    </rPh>
    <rPh sb="29" eb="31">
      <t>ギョウム</t>
    </rPh>
    <rPh sb="32" eb="33">
      <t>フク</t>
    </rPh>
    <phoneticPr fontId="2"/>
  </si>
  <si>
    <t>第（○）○○○号</t>
    <rPh sb="0" eb="1">
      <t>ダイ</t>
    </rPh>
    <rPh sb="7" eb="8">
      <t>ゴウ</t>
    </rPh>
    <phoneticPr fontId="2"/>
  </si>
  <si>
    <t>建○ 第○○○号</t>
    <rPh sb="0" eb="1">
      <t>ケン</t>
    </rPh>
    <rPh sb="3" eb="4">
      <t>ダイ</t>
    </rPh>
    <rPh sb="7" eb="8">
      <t>ゴウ</t>
    </rPh>
    <phoneticPr fontId="2"/>
  </si>
  <si>
    <t>第○―○○○号</t>
    <rPh sb="0" eb="1">
      <t>ダイ</t>
    </rPh>
    <rPh sb="6" eb="7">
      <t>ゴウ</t>
    </rPh>
    <phoneticPr fontId="2"/>
  </si>
  <si>
    <t>質○ 第○○○号</t>
    <rPh sb="0" eb="1">
      <t>シツ</t>
    </rPh>
    <rPh sb="3" eb="4">
      <t>ダイ</t>
    </rPh>
    <rPh sb="7" eb="8">
      <t>ゴウ</t>
    </rPh>
    <phoneticPr fontId="2"/>
  </si>
  <si>
    <t>補○ 第○○○号</t>
    <rPh sb="0" eb="1">
      <t>ホ</t>
    </rPh>
    <rPh sb="3" eb="4">
      <t>ダイ</t>
    </rPh>
    <rPh sb="7" eb="8">
      <t>ゴウ</t>
    </rPh>
    <phoneticPr fontId="2"/>
  </si>
  <si>
    <t>第○○○号</t>
    <rPh sb="0" eb="1">
      <t>ダイ</t>
    </rPh>
    <rPh sb="4" eb="5">
      <t>ゴウ</t>
    </rPh>
    <phoneticPr fontId="2"/>
  </si>
  <si>
    <t>注１）入札参加を希望する業種について「希望業種」欄に「１,２,３,４,５」の希望順位を記入してください。ただ
　　　し、５業種を限度とします。（測量・土木・建築・清掃・計量証明の業種を希望する場合は、希望する種目
　　　について、「希望種目」欄に○印を付けて下さい。）
注２）土木設計のその他設計を希望される場合は、具体的種目を記入してください。
注３）希望される業種・種目の登録・認定番号を記入のうえ、登録証明書等の写しを添付して下さい。
注４）申請書提出後は、原則として申請業種の変更・追加は認めません。</t>
    <rPh sb="3" eb="5">
      <t>ニュウサツ</t>
    </rPh>
    <rPh sb="5" eb="7">
      <t>サンカ</t>
    </rPh>
    <rPh sb="21" eb="23">
      <t>ギョウシュ</t>
    </rPh>
    <rPh sb="38" eb="40">
      <t>キボウ</t>
    </rPh>
    <rPh sb="40" eb="42">
      <t>ジュンイ</t>
    </rPh>
    <rPh sb="84" eb="86">
      <t>ケイリョウ</t>
    </rPh>
    <rPh sb="86" eb="88">
      <t>ショウメイ</t>
    </rPh>
    <rPh sb="118" eb="120">
      <t>シュモク</t>
    </rPh>
    <rPh sb="216" eb="217">
      <t>シタ</t>
    </rPh>
    <phoneticPr fontId="39"/>
  </si>
  <si>
    <t>業　種</t>
    <rPh sb="0" eb="1">
      <t>ギョウ</t>
    </rPh>
    <rPh sb="2" eb="3">
      <t>タネ</t>
    </rPh>
    <phoneticPr fontId="2"/>
  </si>
  <si>
    <t>○申請書内容に変更が生じた場合は、変更届を提出してください。</t>
    <phoneticPr fontId="2"/>
  </si>
  <si>
    <t>※業種毎に作成すること。
※最終学歴には、小学校、中学校、高等学校、短期大学、大学又は高等専門学校のいずれかを記載し、専修学校、各種学校等は記載しないこと。なお、具体的な学校名を書く必要ありません。</t>
    <rPh sb="14" eb="16">
      <t>サイシュウ</t>
    </rPh>
    <rPh sb="16" eb="18">
      <t>ガクレキ</t>
    </rPh>
    <rPh sb="21" eb="24">
      <t>ショウガッコウ</t>
    </rPh>
    <rPh sb="25" eb="28">
      <t>チュウガッコウ</t>
    </rPh>
    <rPh sb="29" eb="31">
      <t>コウトウ</t>
    </rPh>
    <rPh sb="31" eb="33">
      <t>ガッコウ</t>
    </rPh>
    <rPh sb="34" eb="36">
      <t>タンキ</t>
    </rPh>
    <rPh sb="36" eb="38">
      <t>ダイガク</t>
    </rPh>
    <rPh sb="39" eb="41">
      <t>ダイガク</t>
    </rPh>
    <rPh sb="41" eb="42">
      <t>マタ</t>
    </rPh>
    <rPh sb="43" eb="45">
      <t>コウトウ</t>
    </rPh>
    <rPh sb="45" eb="47">
      <t>センモン</t>
    </rPh>
    <rPh sb="47" eb="49">
      <t>ガッコウ</t>
    </rPh>
    <rPh sb="55" eb="57">
      <t>キサイ</t>
    </rPh>
    <rPh sb="59" eb="61">
      <t>センシュウ</t>
    </rPh>
    <rPh sb="61" eb="63">
      <t>ガッコウ</t>
    </rPh>
    <rPh sb="64" eb="66">
      <t>カクシュ</t>
    </rPh>
    <rPh sb="66" eb="68">
      <t>ガッコウ</t>
    </rPh>
    <rPh sb="68" eb="69">
      <t>トウ</t>
    </rPh>
    <rPh sb="70" eb="72">
      <t>キサイ</t>
    </rPh>
    <rPh sb="81" eb="84">
      <t>グタイテキ</t>
    </rPh>
    <rPh sb="85" eb="88">
      <t>ガッコウメイ</t>
    </rPh>
    <rPh sb="89" eb="90">
      <t>カ</t>
    </rPh>
    <rPh sb="91" eb="93">
      <t>ヒツヨウ</t>
    </rPh>
    <phoneticPr fontId="2"/>
  </si>
  <si>
    <t>【業務委託】競争入札参加資格審査申請書です。
下記の質問に赤枠セルの選択リストより回答し、様式１より順に作成してください。
また、セルに数式やリストがあっても、実状と異なる場合は直接記入してくだい。</t>
    <rPh sb="6" eb="8">
      <t>キョウソウ</t>
    </rPh>
    <rPh sb="8" eb="10">
      <t>ニュウサツ</t>
    </rPh>
    <rPh sb="10" eb="12">
      <t>サンカ</t>
    </rPh>
    <rPh sb="12" eb="14">
      <t>シカク</t>
    </rPh>
    <rPh sb="14" eb="16">
      <t>シンサ</t>
    </rPh>
    <rPh sb="16" eb="19">
      <t>シンセイショ</t>
    </rPh>
    <rPh sb="68" eb="70">
      <t>スウシキ</t>
    </rPh>
    <rPh sb="80" eb="82">
      <t>ジツジョウ</t>
    </rPh>
    <rPh sb="83" eb="84">
      <t>コト</t>
    </rPh>
    <rPh sb="86" eb="88">
      <t>バアイ</t>
    </rPh>
    <rPh sb="89" eb="91">
      <t>チョクセツ</t>
    </rPh>
    <rPh sb="91" eb="93">
      <t>キニュウ</t>
    </rPh>
    <phoneticPr fontId="2"/>
  </si>
  <si>
    <t>※委任先が福岡の場合は、福岡県の証明書が必要</t>
    <rPh sb="1" eb="3">
      <t>イニン</t>
    </rPh>
    <rPh sb="5" eb="7">
      <t>フクオカ</t>
    </rPh>
    <rPh sb="8" eb="10">
      <t>バアイ</t>
    </rPh>
    <rPh sb="12" eb="15">
      <t>フクオカケン</t>
    </rPh>
    <rPh sb="20" eb="22">
      <t>ヒツヨウ</t>
    </rPh>
    <phoneticPr fontId="2"/>
  </si>
  <si>
    <t>※機械警備は営業所所在地が福岡の場合は、福岡県の公安委員会機械警備業務開始届出書が必要</t>
    <rPh sb="41" eb="43">
      <t>ヒツヨウ</t>
    </rPh>
    <phoneticPr fontId="2"/>
  </si>
  <si>
    <t>※委任先が福岡の場合は、福岡県の登録書が必要</t>
    <rPh sb="1" eb="3">
      <t>イニン</t>
    </rPh>
    <rPh sb="5" eb="7">
      <t>フクオカ</t>
    </rPh>
    <rPh sb="8" eb="10">
      <t>バアイ</t>
    </rPh>
    <rPh sb="12" eb="15">
      <t>フクオカケン</t>
    </rPh>
    <rPh sb="20" eb="22">
      <t>ヒツヨウ</t>
    </rPh>
    <phoneticPr fontId="2"/>
  </si>
  <si>
    <t>追加申請</t>
  </si>
  <si>
    <t>令和</t>
    <rPh sb="0" eb="1">
      <t>レイ</t>
    </rPh>
    <rPh sb="1" eb="2">
      <t>ワ</t>
    </rPh>
    <phoneticPr fontId="2"/>
  </si>
  <si>
    <t>元</t>
    <rPh sb="0" eb="1">
      <t>モト</t>
    </rPh>
    <phoneticPr fontId="2"/>
  </si>
  <si>
    <t>平成31年4月1日以降発行のもの　コピー可</t>
    <rPh sb="0" eb="2">
      <t>ヘイセイ</t>
    </rPh>
    <phoneticPr fontId="2"/>
  </si>
  <si>
    <t>平成31年4月1日以降発行のもの　コピー可</t>
    <phoneticPr fontId="2"/>
  </si>
  <si>
    <t>平成</t>
    <rPh sb="0" eb="2">
      <t>ヘイセイ</t>
    </rPh>
    <phoneticPr fontId="2"/>
  </si>
  <si>
    <t>委   任   状</t>
    <phoneticPr fontId="2"/>
  </si>
  <si>
    <t>令和</t>
    <rPh sb="0" eb="2">
      <t>レイワ</t>
    </rPh>
    <phoneticPr fontId="2"/>
  </si>
  <si>
    <t>令和</t>
    <rPh sb="0" eb="2">
      <t>レイワ</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</si>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</sst>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0_ ;[Red]\-#,##0\ "/>
    <numFmt numFmtId="178" formatCode="[$-411]ggge&quot;年&quot;"/>
    <numFmt numFmtId="179" formatCode="yyyy&quot;年&quot;"/>
    <numFmt numFmtId="180" formatCode="[DBNum3]@"/>
  </numFmts>
  <fonts count="40">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1"/>
      <name val="ＭＳ ゴシック"/>
      <family val="3"/>
      <charset val="128"/>
    </font>
    <font>
      <sz val="12"/>
      <name val="ＭＳ ゴシック"/>
      <family val="3"/>
      <charset val="128"/>
    </font>
    <font>
      <b/>
      <sz val="16"/>
      <name val="ＭＳ ゴシック"/>
      <family val="3"/>
      <charset val="128"/>
    </font>
    <font>
      <sz val="9"/>
      <name val="ＭＳ ゴシック"/>
      <family val="3"/>
      <charset val="128"/>
    </font>
    <font>
      <b/>
      <sz val="9"/>
      <color indexed="81"/>
      <name val="MS P ゴシック"/>
      <family val="3"/>
      <charset val="128"/>
    </font>
    <font>
      <sz val="10"/>
      <name val="ＭＳ ゴシック"/>
      <family val="3"/>
      <charset val="128"/>
    </font>
    <font>
      <b/>
      <sz val="11"/>
      <name val="ＭＳ ゴシック"/>
      <family val="3"/>
      <charset val="128"/>
    </font>
    <font>
      <sz val="6"/>
      <name val="ＭＳ ゴシック"/>
      <family val="3"/>
      <charset val="128"/>
    </font>
    <font>
      <sz val="8"/>
      <name val="ＭＳ ゴシック"/>
      <family val="3"/>
      <charset val="128"/>
    </font>
    <font>
      <sz val="14"/>
      <name val="ＭＳ ゴシック"/>
      <family val="3"/>
      <charset val="128"/>
    </font>
    <font>
      <sz val="16"/>
      <name val="ＭＳ ゴシック"/>
      <family val="3"/>
      <charset val="128"/>
    </font>
    <font>
      <b/>
      <sz val="18"/>
      <name val="ＭＳ ゴシック"/>
      <family val="3"/>
      <charset val="128"/>
    </font>
    <font>
      <sz val="13"/>
      <name val="ＭＳ ゴシック"/>
      <family val="3"/>
      <charset val="128"/>
    </font>
    <font>
      <sz val="12"/>
      <name val="ＭＳ 明朝"/>
      <family val="1"/>
      <charset val="128"/>
    </font>
    <font>
      <sz val="11"/>
      <name val="ＭＳ 明朝"/>
      <family val="1"/>
      <charset val="128"/>
    </font>
    <font>
      <sz val="14"/>
      <name val="ＭＳ 明朝"/>
      <family val="1"/>
      <charset val="128"/>
    </font>
    <font>
      <sz val="9"/>
      <name val="ＭＳ 明朝"/>
      <family val="1"/>
      <charset val="128"/>
    </font>
    <font>
      <sz val="10"/>
      <name val="ＭＳ 明朝"/>
      <family val="1"/>
      <charset val="128"/>
    </font>
    <font>
      <sz val="16"/>
      <name val="ＭＳ 明朝"/>
      <family val="1"/>
      <charset val="128"/>
    </font>
    <font>
      <b/>
      <sz val="14"/>
      <name val="ＭＳ 明朝"/>
      <family val="1"/>
      <charset val="128"/>
    </font>
    <font>
      <sz val="8"/>
      <name val="ＭＳ 明朝"/>
      <family val="1"/>
      <charset val="128"/>
    </font>
    <font>
      <sz val="14"/>
      <color rgb="FFFF0000"/>
      <name val="ＭＳ Ｐゴシック"/>
      <family val="3"/>
      <charset val="128"/>
    </font>
    <font>
      <b/>
      <sz val="14"/>
      <color rgb="FF0070C0"/>
      <name val="ＭＳ Ｐゴシック"/>
      <family val="3"/>
      <charset val="128"/>
    </font>
    <font>
      <sz val="12"/>
      <color theme="1"/>
      <name val="ＭＳ 明朝"/>
      <family val="1"/>
      <charset val="128"/>
    </font>
    <font>
      <sz val="20"/>
      <color rgb="FFFF0000"/>
      <name val="ＭＳ Ｐゴシック"/>
      <family val="3"/>
      <charset val="128"/>
    </font>
    <font>
      <u/>
      <sz val="11"/>
      <color theme="10"/>
      <name val="ＭＳ Ｐゴシック"/>
      <family val="3"/>
      <charset val="128"/>
    </font>
    <font>
      <sz val="18"/>
      <name val="ＭＳ ゴシック"/>
      <family val="3"/>
      <charset val="128"/>
    </font>
    <font>
      <b/>
      <sz val="18"/>
      <color rgb="FFFF0000"/>
      <name val="ＭＳ Ｐゴシック"/>
      <family val="3"/>
      <charset val="128"/>
    </font>
    <font>
      <b/>
      <sz val="12"/>
      <color indexed="81"/>
      <name val="MS P ゴシック"/>
      <family val="3"/>
      <charset val="128"/>
    </font>
    <font>
      <b/>
      <sz val="10"/>
      <color indexed="81"/>
      <name val="MS P ゴシック"/>
      <family val="3"/>
      <charset val="128"/>
    </font>
    <font>
      <sz val="6"/>
      <name val="ＭＳ 明朝"/>
      <family val="1"/>
      <charset val="128"/>
    </font>
  </fonts>
  <fills count="2">
    <fill>
      <patternFill patternType="none"/>
    </fill>
    <fill>
      <patternFill patternType="gray125"/>
    </fill>
  </fills>
  <borders count="105">
    <border>
      <left/>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style="thin">
        <color indexed="64"/>
      </right>
      <top style="dotted">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style="thin">
        <color auto="1"/>
      </left>
      <right/>
      <top/>
      <bottom style="hair">
        <color auto="1"/>
      </bottom>
      <diagonal/>
    </border>
    <border>
      <left/>
      <right style="thin">
        <color indexed="64"/>
      </right>
      <top/>
      <bottom style="hair">
        <color auto="1"/>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style="hair">
        <color indexed="64"/>
      </left>
      <right/>
      <top/>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hair">
        <color indexed="64"/>
      </left>
      <right/>
      <top style="dotted">
        <color indexed="64"/>
      </top>
      <bottom/>
      <diagonal/>
    </border>
    <border>
      <left style="thin">
        <color indexed="64"/>
      </left>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hair">
        <color auto="1"/>
      </left>
      <right/>
      <top style="thin">
        <color auto="1"/>
      </top>
      <bottom/>
      <diagonal/>
    </border>
    <border>
      <left/>
      <right style="hair">
        <color indexed="64"/>
      </right>
      <top style="thin">
        <color auto="1"/>
      </top>
      <bottom/>
      <diagonal/>
    </border>
    <border>
      <left style="thin">
        <color auto="1"/>
      </left>
      <right style="thin">
        <color auto="1"/>
      </right>
      <top style="hair">
        <color auto="1"/>
      </top>
      <bottom style="thin">
        <color auto="1"/>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thin">
        <color auto="1"/>
      </right>
      <top style="hair">
        <color indexed="64"/>
      </top>
      <bottom style="dotted">
        <color indexed="64"/>
      </bottom>
      <diagonal/>
    </border>
    <border>
      <left/>
      <right style="thin">
        <color auto="1"/>
      </right>
      <top style="dotted">
        <color indexed="64"/>
      </top>
      <bottom style="hair">
        <color indexed="64"/>
      </bottom>
      <diagonal/>
    </border>
    <border>
      <left style="hair">
        <color indexed="64"/>
      </left>
      <right/>
      <top style="dotted">
        <color indexed="64"/>
      </top>
      <bottom style="thin">
        <color auto="1"/>
      </bottom>
      <diagonal/>
    </border>
    <border>
      <left/>
      <right/>
      <top style="dotted">
        <color indexed="64"/>
      </top>
      <bottom style="thin">
        <color auto="1"/>
      </bottom>
      <diagonal/>
    </border>
    <border>
      <left/>
      <right style="thin">
        <color auto="1"/>
      </right>
      <top style="dotted">
        <color indexed="64"/>
      </top>
      <bottom style="thin">
        <color auto="1"/>
      </bottom>
      <diagonal/>
    </border>
    <border>
      <left style="thin">
        <color rgb="FFFF0000"/>
      </left>
      <right style="thin">
        <color rgb="FFFF0000"/>
      </right>
      <top style="thin">
        <color rgb="FFFF0000"/>
      </top>
      <bottom style="thin">
        <color rgb="FFFF0000"/>
      </bottom>
      <diagonal/>
    </border>
    <border>
      <left style="medium">
        <color rgb="FFFF0000"/>
      </left>
      <right style="medium">
        <color rgb="FFFF0000"/>
      </right>
      <top style="medium">
        <color rgb="FFFF0000"/>
      </top>
      <bottom style="medium">
        <color rgb="FFFF0000"/>
      </bottom>
      <diagonal/>
    </border>
    <border>
      <left style="thin">
        <color indexed="64"/>
      </left>
      <right/>
      <top/>
      <bottom style="dotted">
        <color auto="1"/>
      </bottom>
      <diagonal/>
    </border>
    <border>
      <left style="thin">
        <color auto="1"/>
      </left>
      <right style="thin">
        <color auto="1"/>
      </right>
      <top/>
      <bottom style="dotted">
        <color auto="1"/>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top/>
      <bottom style="double">
        <color auto="1"/>
      </bottom>
      <diagonal/>
    </border>
    <border>
      <left/>
      <right style="hair">
        <color auto="1"/>
      </right>
      <top/>
      <bottom style="dotted">
        <color indexed="64"/>
      </bottom>
      <diagonal/>
    </border>
    <border>
      <left style="thin">
        <color auto="1"/>
      </left>
      <right style="hair">
        <color auto="1"/>
      </right>
      <top/>
      <bottom style="dotted">
        <color auto="1"/>
      </bottom>
      <diagonal/>
    </border>
    <border>
      <left/>
      <right style="hair">
        <color auto="1"/>
      </right>
      <top style="double">
        <color auto="1"/>
      </top>
      <bottom/>
      <diagonal/>
    </border>
    <border>
      <left/>
      <right style="hair">
        <color auto="1"/>
      </right>
      <top style="dotted">
        <color indexed="64"/>
      </top>
      <bottom style="dotted">
        <color indexed="64"/>
      </bottom>
      <diagonal/>
    </border>
    <border>
      <left style="thin">
        <color auto="1"/>
      </left>
      <right style="thin">
        <color indexed="64"/>
      </right>
      <top style="hair">
        <color auto="1"/>
      </top>
      <bottom style="hair">
        <color auto="1"/>
      </bottom>
      <diagonal/>
    </border>
    <border>
      <left style="thin">
        <color indexed="64"/>
      </left>
      <right style="hair">
        <color indexed="64"/>
      </right>
      <top/>
      <bottom/>
      <diagonal/>
    </border>
    <border>
      <left style="thin">
        <color indexed="64"/>
      </left>
      <right style="thin">
        <color indexed="64"/>
      </right>
      <top style="hair">
        <color auto="1"/>
      </top>
      <bottom/>
      <diagonal/>
    </border>
    <border>
      <left style="thin">
        <color indexed="64"/>
      </left>
      <right style="thin">
        <color indexed="64"/>
      </right>
      <top/>
      <bottom style="hair">
        <color auto="1"/>
      </bottom>
      <diagonal/>
    </border>
    <border>
      <left style="hair">
        <color indexed="64"/>
      </left>
      <right style="thin">
        <color indexed="64"/>
      </right>
      <top style="hair">
        <color indexed="64"/>
      </top>
      <bottom/>
      <diagonal/>
    </border>
    <border>
      <left style="thin">
        <color auto="1"/>
      </left>
      <right/>
      <top/>
      <bottom style="double">
        <color auto="1"/>
      </bottom>
      <diagonal/>
    </border>
    <border>
      <left/>
      <right style="hair">
        <color indexed="64"/>
      </right>
      <top/>
      <bottom style="double">
        <color auto="1"/>
      </bottom>
      <diagonal/>
    </border>
    <border>
      <left/>
      <right style="thin">
        <color indexed="64"/>
      </right>
      <top/>
      <bottom style="double">
        <color auto="1"/>
      </bottom>
      <diagonal/>
    </border>
    <border>
      <left style="thin">
        <color indexed="64"/>
      </left>
      <right/>
      <top style="hair">
        <color indexed="64"/>
      </top>
      <bottom style="dotted">
        <color indexed="64"/>
      </bottom>
      <diagonal/>
    </border>
    <border>
      <left/>
      <right style="hair">
        <color auto="1"/>
      </right>
      <top style="hair">
        <color indexed="64"/>
      </top>
      <bottom style="dotted">
        <color auto="1"/>
      </bottom>
      <diagonal/>
    </border>
    <border>
      <left style="thin">
        <color auto="1"/>
      </left>
      <right style="hair">
        <color indexed="64"/>
      </right>
      <top style="hair">
        <color indexed="64"/>
      </top>
      <bottom/>
      <diagonal/>
    </border>
    <border>
      <left style="thin">
        <color auto="1"/>
      </left>
      <right style="hair">
        <color indexed="64"/>
      </right>
      <top/>
      <bottom style="hair">
        <color auto="1"/>
      </bottom>
      <diagonal/>
    </border>
    <border>
      <left style="hair">
        <color indexed="64"/>
      </left>
      <right style="thin">
        <color indexed="64"/>
      </right>
      <top/>
      <bottom style="hair">
        <color indexed="64"/>
      </bottom>
      <diagonal/>
    </border>
    <border>
      <left style="thin">
        <color indexed="64"/>
      </left>
      <right/>
      <top style="dotted">
        <color indexed="64"/>
      </top>
      <bottom/>
      <diagonal/>
    </border>
    <border>
      <left/>
      <right style="hair">
        <color auto="1"/>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3">
    <xf numFmtId="0" fontId="0" fillId="0" borderId="0"/>
    <xf numFmtId="38" fontId="1" fillId="0" borderId="0" applyFont="0" applyFill="0" applyBorder="0" applyAlignment="0" applyProtection="0"/>
    <xf numFmtId="0" fontId="34" fillId="0" borderId="0" applyNumberFormat="0" applyFill="0" applyBorder="0" applyAlignment="0" applyProtection="0"/>
  </cellStyleXfs>
  <cellXfs count="934">
    <xf numFmtId="0" fontId="0" fillId="0" borderId="0" xfId="0"/>
    <xf numFmtId="0" fontId="9" fillId="0" borderId="0" xfId="0" applyFont="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4" xfId="0" applyFont="1" applyBorder="1" applyAlignment="1">
      <alignment vertical="center"/>
    </xf>
    <xf numFmtId="0" fontId="9" fillId="0" borderId="0" xfId="0" applyFont="1" applyBorder="1" applyAlignment="1">
      <alignment vertical="center"/>
    </xf>
    <xf numFmtId="0" fontId="9" fillId="0" borderId="2" xfId="0" applyFont="1" applyBorder="1" applyAlignment="1">
      <alignment vertical="center"/>
    </xf>
    <xf numFmtId="176" fontId="9" fillId="0" borderId="0" xfId="0" applyNumberFormat="1" applyFont="1" applyBorder="1" applyAlignment="1">
      <alignment vertical="center"/>
    </xf>
    <xf numFmtId="176" fontId="9" fillId="0" borderId="0" xfId="0" applyNumberFormat="1" applyFont="1" applyBorder="1" applyAlignment="1">
      <alignment horizontal="center" vertical="center"/>
    </xf>
    <xf numFmtId="0" fontId="10" fillId="0" borderId="21" xfId="0" applyFont="1" applyBorder="1" applyAlignment="1">
      <alignment vertical="center"/>
    </xf>
    <xf numFmtId="0" fontId="10" fillId="0" borderId="15" xfId="0" applyFont="1" applyBorder="1" applyAlignment="1">
      <alignment vertical="center"/>
    </xf>
    <xf numFmtId="0" fontId="10" fillId="0" borderId="28" xfId="0" applyFont="1" applyBorder="1" applyAlignment="1">
      <alignment vertical="center"/>
    </xf>
    <xf numFmtId="0" fontId="10" fillId="0" borderId="29" xfId="0" applyFont="1" applyBorder="1" applyAlignment="1">
      <alignment vertical="center"/>
    </xf>
    <xf numFmtId="0" fontId="10" fillId="0" borderId="0" xfId="0" applyFont="1" applyBorder="1" applyAlignment="1">
      <alignment vertical="center"/>
    </xf>
    <xf numFmtId="0" fontId="10" fillId="0" borderId="2" xfId="0" applyFont="1" applyBorder="1" applyAlignment="1">
      <alignment vertical="center"/>
    </xf>
    <xf numFmtId="0" fontId="10" fillId="0" borderId="23" xfId="0" applyFont="1" applyBorder="1" applyAlignment="1">
      <alignment vertical="center"/>
    </xf>
    <xf numFmtId="0" fontId="10" fillId="0" borderId="12" xfId="0" applyFont="1" applyBorder="1" applyAlignment="1">
      <alignment vertical="center"/>
    </xf>
    <xf numFmtId="0" fontId="10" fillId="0" borderId="17" xfId="0" applyFont="1" applyBorder="1" applyAlignment="1">
      <alignment vertical="center"/>
    </xf>
    <xf numFmtId="0" fontId="10" fillId="0" borderId="21" xfId="0" applyFont="1" applyFill="1" applyBorder="1" applyAlignment="1">
      <alignment vertical="center"/>
    </xf>
    <xf numFmtId="0" fontId="10" fillId="0" borderId="15" xfId="0" applyFont="1" applyFill="1" applyBorder="1" applyAlignment="1">
      <alignment vertical="center"/>
    </xf>
    <xf numFmtId="0" fontId="10" fillId="0" borderId="28" xfId="0" applyFont="1" applyFill="1" applyBorder="1" applyAlignment="1">
      <alignment vertical="center"/>
    </xf>
    <xf numFmtId="0" fontId="10" fillId="0" borderId="29" xfId="0" applyFont="1" applyFill="1" applyBorder="1" applyAlignment="1">
      <alignment vertical="center"/>
    </xf>
    <xf numFmtId="0" fontId="10" fillId="0" borderId="0" xfId="0" applyFont="1" applyFill="1" applyBorder="1" applyAlignment="1">
      <alignment vertical="center"/>
    </xf>
    <xf numFmtId="0" fontId="10" fillId="0" borderId="2" xfId="0" applyFont="1" applyFill="1" applyBorder="1" applyAlignment="1">
      <alignment vertical="center"/>
    </xf>
    <xf numFmtId="0" fontId="10" fillId="0" borderId="23" xfId="0" applyFont="1" applyFill="1" applyBorder="1" applyAlignment="1">
      <alignment vertical="center"/>
    </xf>
    <xf numFmtId="0" fontId="10" fillId="0" borderId="12" xfId="0" applyFont="1" applyFill="1" applyBorder="1" applyAlignment="1">
      <alignment vertical="center"/>
    </xf>
    <xf numFmtId="0" fontId="10" fillId="0" borderId="17" xfId="0" applyFont="1" applyFill="1" applyBorder="1" applyAlignment="1">
      <alignment vertical="center"/>
    </xf>
    <xf numFmtId="0" fontId="9" fillId="0" borderId="21" xfId="0" applyFont="1" applyFill="1" applyBorder="1" applyAlignment="1">
      <alignment vertical="center"/>
    </xf>
    <xf numFmtId="0" fontId="9" fillId="0" borderId="22" xfId="0" applyFont="1" applyFill="1" applyBorder="1" applyAlignment="1">
      <alignment vertical="center"/>
    </xf>
    <xf numFmtId="0" fontId="9" fillId="0" borderId="29" xfId="0" applyFont="1" applyFill="1" applyBorder="1" applyAlignment="1">
      <alignment vertical="center"/>
    </xf>
    <xf numFmtId="0" fontId="9" fillId="0" borderId="32" xfId="0" applyFont="1" applyFill="1" applyBorder="1" applyAlignment="1">
      <alignment vertical="center"/>
    </xf>
    <xf numFmtId="0" fontId="9" fillId="0" borderId="31" xfId="0" applyFont="1" applyFill="1" applyBorder="1" applyAlignment="1">
      <alignment vertical="center"/>
    </xf>
    <xf numFmtId="0" fontId="9" fillId="0" borderId="33" xfId="0" applyFont="1" applyFill="1" applyBorder="1" applyAlignment="1">
      <alignment vertical="center"/>
    </xf>
    <xf numFmtId="0" fontId="9" fillId="0" borderId="0" xfId="0" applyFont="1"/>
    <xf numFmtId="0" fontId="0" fillId="0" borderId="0" xfId="0" applyAlignment="1">
      <alignment horizontal="center"/>
    </xf>
    <xf numFmtId="0" fontId="15" fillId="0" borderId="0" xfId="0" applyFont="1" applyAlignment="1">
      <alignment vertical="center"/>
    </xf>
    <xf numFmtId="0" fontId="12" fillId="0" borderId="40" xfId="0" applyFont="1" applyBorder="1" applyAlignment="1">
      <alignment horizontal="center"/>
    </xf>
    <xf numFmtId="0" fontId="12" fillId="0" borderId="41" xfId="0" applyFont="1" applyBorder="1" applyAlignment="1">
      <alignment horizontal="center"/>
    </xf>
    <xf numFmtId="0" fontId="12" fillId="0" borderId="42" xfId="0" applyFont="1" applyBorder="1" applyAlignment="1">
      <alignment horizontal="center"/>
    </xf>
    <xf numFmtId="0" fontId="12" fillId="0" borderId="44" xfId="0" applyFont="1" applyBorder="1" applyAlignment="1">
      <alignment horizontal="center"/>
    </xf>
    <xf numFmtId="0" fontId="12" fillId="0" borderId="18" xfId="0" applyFont="1" applyBorder="1" applyAlignment="1">
      <alignment horizontal="center"/>
    </xf>
    <xf numFmtId="0" fontId="12" fillId="0" borderId="30" xfId="0" applyFont="1" applyBorder="1" applyAlignment="1">
      <alignment horizontal="center"/>
    </xf>
    <xf numFmtId="0" fontId="9" fillId="0" borderId="21" xfId="0" applyFont="1" applyBorder="1" applyAlignment="1">
      <alignment vertical="center" shrinkToFit="1"/>
    </xf>
    <xf numFmtId="0" fontId="9" fillId="0" borderId="22" xfId="0" applyFont="1" applyBorder="1" applyAlignment="1">
      <alignment vertical="center" shrinkToFit="1"/>
    </xf>
    <xf numFmtId="0" fontId="9" fillId="0" borderId="29" xfId="0" applyFont="1" applyBorder="1" applyAlignment="1">
      <alignment vertical="center" shrinkToFit="1"/>
    </xf>
    <xf numFmtId="0" fontId="9" fillId="0" borderId="32" xfId="0" applyFont="1" applyBorder="1" applyAlignment="1">
      <alignment vertical="center" shrinkToFit="1"/>
    </xf>
    <xf numFmtId="0" fontId="12" fillId="0" borderId="0" xfId="0" applyFont="1" applyBorder="1" applyAlignment="1">
      <alignment horizontal="center" shrinkToFit="1"/>
    </xf>
    <xf numFmtId="0" fontId="12" fillId="0" borderId="0" xfId="0" applyFont="1" applyBorder="1" applyAlignment="1">
      <alignment horizontal="left" vertical="center" wrapText="1" indent="1"/>
    </xf>
    <xf numFmtId="0" fontId="12" fillId="0" borderId="0" xfId="0" applyFont="1" applyBorder="1" applyAlignment="1">
      <alignment horizontal="center"/>
    </xf>
    <xf numFmtId="0" fontId="9" fillId="0" borderId="0" xfId="0" applyFont="1" applyBorder="1"/>
    <xf numFmtId="0" fontId="9" fillId="0" borderId="5" xfId="0" applyFont="1" applyBorder="1" applyAlignment="1">
      <alignment vertical="center"/>
    </xf>
    <xf numFmtId="0" fontId="9" fillId="0" borderId="6" xfId="0" applyFont="1" applyBorder="1" applyAlignment="1">
      <alignment vertical="center"/>
    </xf>
    <xf numFmtId="0" fontId="9" fillId="0" borderId="1" xfId="0" applyFont="1" applyBorder="1" applyAlignment="1">
      <alignment vertical="center"/>
    </xf>
    <xf numFmtId="176" fontId="9" fillId="0" borderId="0" xfId="0" applyNumberFormat="1" applyFont="1" applyBorder="1" applyAlignment="1">
      <alignment vertical="center" wrapText="1"/>
    </xf>
    <xf numFmtId="0" fontId="14" fillId="0" borderId="0" xfId="0" applyFont="1" applyAlignment="1">
      <alignment vertical="center"/>
    </xf>
    <xf numFmtId="0" fontId="0" fillId="0" borderId="0" xfId="0" applyAlignment="1">
      <alignment wrapText="1"/>
    </xf>
    <xf numFmtId="0" fontId="11" fillId="0" borderId="0" xfId="0" applyFont="1" applyAlignment="1">
      <alignment vertical="center"/>
    </xf>
    <xf numFmtId="0" fontId="11" fillId="0" borderId="0" xfId="0" applyFont="1" applyBorder="1" applyAlignment="1">
      <alignment vertical="center"/>
    </xf>
    <xf numFmtId="177" fontId="14" fillId="0" borderId="63" xfId="1" applyNumberFormat="1" applyFont="1" applyBorder="1" applyAlignment="1">
      <alignment horizontal="right" vertical="center" wrapText="1"/>
    </xf>
    <xf numFmtId="177" fontId="14" fillId="0" borderId="65" xfId="1" applyNumberFormat="1" applyFont="1" applyBorder="1" applyAlignment="1">
      <alignment horizontal="right" vertical="center" wrapText="1"/>
    </xf>
    <xf numFmtId="0" fontId="14" fillId="0" borderId="67" xfId="0" applyFont="1" applyBorder="1" applyAlignment="1">
      <alignment vertical="center"/>
    </xf>
    <xf numFmtId="0" fontId="14" fillId="0" borderId="68" xfId="0" applyFont="1" applyBorder="1" applyAlignment="1">
      <alignment vertical="center"/>
    </xf>
    <xf numFmtId="177" fontId="14" fillId="0" borderId="69" xfId="1" applyNumberFormat="1" applyFont="1" applyBorder="1" applyAlignment="1">
      <alignment horizontal="right" vertical="center" wrapText="1"/>
    </xf>
    <xf numFmtId="0" fontId="14" fillId="0" borderId="71" xfId="0" applyFont="1" applyBorder="1" applyAlignment="1">
      <alignment vertical="center"/>
    </xf>
    <xf numFmtId="0" fontId="9" fillId="0" borderId="0" xfId="0" applyFont="1" applyAlignment="1">
      <alignment vertical="center" wrapText="1"/>
    </xf>
    <xf numFmtId="0" fontId="11" fillId="0" borderId="0" xfId="0" applyFont="1" applyAlignment="1">
      <alignment vertical="center" wrapText="1"/>
    </xf>
    <xf numFmtId="0" fontId="9" fillId="0" borderId="0" xfId="0" applyFont="1" applyAlignment="1">
      <alignment vertical="center" shrinkToFit="1"/>
    </xf>
    <xf numFmtId="0" fontId="9" fillId="0" borderId="0" xfId="0" applyFont="1" applyAlignment="1">
      <alignment vertical="distributed" wrapText="1"/>
    </xf>
    <xf numFmtId="0" fontId="23" fillId="0" borderId="0" xfId="0" applyFont="1" applyFill="1" applyAlignment="1">
      <alignment vertical="center"/>
    </xf>
    <xf numFmtId="0" fontId="28" fillId="0" borderId="0" xfId="0"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lignment vertical="top" wrapText="1"/>
    </xf>
    <xf numFmtId="0" fontId="23" fillId="0" borderId="0" xfId="0" applyFont="1" applyFill="1" applyBorder="1" applyAlignment="1">
      <alignment vertical="center" wrapText="1"/>
    </xf>
    <xf numFmtId="0" fontId="23" fillId="0" borderId="0" xfId="0" applyFont="1" applyFill="1" applyAlignment="1">
      <alignment vertical="center" wrapText="1"/>
    </xf>
    <xf numFmtId="0" fontId="23" fillId="0" borderId="36" xfId="0" applyFont="1" applyFill="1" applyBorder="1" applyAlignment="1">
      <alignment vertical="center"/>
    </xf>
    <xf numFmtId="0" fontId="3" fillId="0" borderId="0" xfId="0" applyFont="1" applyFill="1" applyAlignment="1">
      <alignment vertical="center"/>
    </xf>
    <xf numFmtId="0" fontId="5" fillId="0" borderId="0" xfId="0" applyFont="1" applyFill="1" applyAlignment="1">
      <alignment vertical="center"/>
    </xf>
    <xf numFmtId="0" fontId="0" fillId="0" borderId="0" xfId="0" applyAlignment="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0" fillId="0" borderId="0" xfId="0" applyAlignment="1">
      <alignment horizontal="center" vertical="center"/>
    </xf>
    <xf numFmtId="0" fontId="8" fillId="0" borderId="72" xfId="0" applyFont="1" applyBorder="1" applyAlignment="1">
      <alignment horizontal="center" vertical="center"/>
    </xf>
    <xf numFmtId="0" fontId="32" fillId="0" borderId="0" xfId="0" applyFont="1" applyAlignment="1">
      <alignment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178" fontId="0" fillId="0" borderId="43" xfId="0" applyNumberFormat="1" applyBorder="1" applyAlignment="1">
      <alignment horizontal="center" vertical="center"/>
    </xf>
    <xf numFmtId="179" fontId="0" fillId="0" borderId="34" xfId="0" applyNumberFormat="1" applyBorder="1" applyAlignment="1">
      <alignment horizontal="center" vertical="center"/>
    </xf>
    <xf numFmtId="178" fontId="0" fillId="0" borderId="44" xfId="0" applyNumberFormat="1" applyBorder="1" applyAlignment="1">
      <alignment horizontal="center" vertical="center"/>
    </xf>
    <xf numFmtId="179" fontId="0" fillId="0" borderId="18" xfId="0" applyNumberFormat="1" applyBorder="1" applyAlignment="1">
      <alignment horizontal="center" vertical="center"/>
    </xf>
    <xf numFmtId="0" fontId="0" fillId="0" borderId="27" xfId="0" applyBorder="1" applyAlignment="1">
      <alignment horizontal="center" vertical="center"/>
    </xf>
    <xf numFmtId="0" fontId="0" fillId="0" borderId="30"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xf>
    <xf numFmtId="0" fontId="5" fillId="0" borderId="0" xfId="0" applyFont="1"/>
    <xf numFmtId="0" fontId="5" fillId="0" borderId="0" xfId="0" applyFont="1" applyAlignment="1">
      <alignment horizontal="center" vertical="center"/>
    </xf>
    <xf numFmtId="0" fontId="5" fillId="0" borderId="73" xfId="0" applyFont="1" applyBorder="1" applyAlignment="1">
      <alignment horizontal="center" vertical="center"/>
    </xf>
    <xf numFmtId="0" fontId="5" fillId="0" borderId="0" xfId="0" applyFont="1" applyAlignment="1">
      <alignment vertical="center"/>
    </xf>
    <xf numFmtId="0" fontId="5" fillId="0" borderId="0" xfId="0" applyFont="1" applyAlignment="1">
      <alignment horizontal="right" vertical="center"/>
    </xf>
    <xf numFmtId="58" fontId="5" fillId="0" borderId="73" xfId="0" applyNumberFormat="1" applyFont="1" applyBorder="1" applyAlignment="1">
      <alignment horizontal="center" vertical="center"/>
    </xf>
    <xf numFmtId="0" fontId="14" fillId="0" borderId="4"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vertical="center" wrapText="1"/>
    </xf>
    <xf numFmtId="0" fontId="16" fillId="0" borderId="0" xfId="0" applyFont="1" applyAlignment="1">
      <alignment vertical="center"/>
    </xf>
    <xf numFmtId="0" fontId="14" fillId="0" borderId="4" xfId="0" applyFont="1" applyBorder="1" applyAlignment="1">
      <alignment vertical="center" wrapText="1"/>
    </xf>
    <xf numFmtId="0" fontId="10" fillId="0" borderId="0" xfId="0" applyFont="1" applyAlignment="1">
      <alignment vertical="center"/>
    </xf>
    <xf numFmtId="0" fontId="14" fillId="0" borderId="0" xfId="0" applyFont="1" applyAlignment="1">
      <alignment vertical="center" shrinkToFit="1"/>
    </xf>
    <xf numFmtId="176" fontId="10" fillId="0" borderId="15" xfId="0" applyNumberFormat="1" applyFont="1" applyFill="1" applyBorder="1" applyAlignment="1">
      <alignment vertical="center"/>
    </xf>
    <xf numFmtId="176" fontId="10" fillId="0" borderId="0" xfId="0" applyNumberFormat="1" applyFont="1" applyFill="1" applyBorder="1" applyAlignment="1">
      <alignment vertical="center"/>
    </xf>
    <xf numFmtId="176" fontId="10" fillId="0" borderId="12" xfId="0" applyNumberFormat="1" applyFont="1" applyFill="1" applyBorder="1" applyAlignment="1">
      <alignment vertical="center"/>
    </xf>
    <xf numFmtId="0" fontId="8" fillId="0" borderId="0" xfId="0" applyFont="1" applyAlignment="1">
      <alignment horizontal="left" vertical="center"/>
    </xf>
    <xf numFmtId="0" fontId="0" fillId="0" borderId="0" xfId="0" applyAlignment="1">
      <alignment horizontal="center"/>
    </xf>
    <xf numFmtId="0" fontId="8" fillId="0" borderId="0" xfId="0" applyFont="1" applyAlignment="1">
      <alignment horizontal="left" vertical="center"/>
    </xf>
    <xf numFmtId="0" fontId="9" fillId="0" borderId="57" xfId="0" applyFont="1" applyBorder="1" applyAlignment="1">
      <alignment horizontal="center" vertical="center"/>
    </xf>
    <xf numFmtId="0" fontId="9" fillId="0" borderId="86" xfId="0" applyFont="1" applyBorder="1" applyAlignment="1">
      <alignment horizontal="center" vertical="center"/>
    </xf>
    <xf numFmtId="0" fontId="12" fillId="0" borderId="4" xfId="0" applyFont="1" applyBorder="1" applyAlignment="1">
      <alignment vertical="top" wrapText="1"/>
    </xf>
    <xf numFmtId="0" fontId="12" fillId="0" borderId="0" xfId="0" applyFont="1" applyBorder="1" applyAlignment="1">
      <alignment vertical="top" wrapText="1"/>
    </xf>
    <xf numFmtId="0" fontId="0" fillId="0" borderId="0" xfId="0" applyAlignment="1"/>
    <xf numFmtId="0" fontId="0" fillId="0" borderId="0" xfId="0" applyAlignment="1">
      <alignment horizontal="left"/>
    </xf>
    <xf numFmtId="0" fontId="14" fillId="0" borderId="52" xfId="0" applyFont="1" applyBorder="1" applyAlignment="1">
      <alignment horizontal="center" vertical="center" wrapText="1"/>
    </xf>
    <xf numFmtId="0" fontId="9" fillId="0" borderId="104" xfId="0" applyFont="1" applyBorder="1" applyAlignment="1">
      <alignment horizontal="center" vertical="center"/>
    </xf>
    <xf numFmtId="176" fontId="9" fillId="0" borderId="3" xfId="0" applyNumberFormat="1" applyFont="1" applyBorder="1" applyAlignment="1">
      <alignment horizontal="center" vertical="center"/>
    </xf>
    <xf numFmtId="0" fontId="12" fillId="0" borderId="104" xfId="0" applyFont="1" applyBorder="1" applyAlignment="1">
      <alignment vertical="center"/>
    </xf>
    <xf numFmtId="0" fontId="12" fillId="0" borderId="57" xfId="0" applyFont="1" applyBorder="1" applyAlignment="1">
      <alignment vertical="center"/>
    </xf>
    <xf numFmtId="0" fontId="12" fillId="0" borderId="86" xfId="0" applyFont="1" applyBorder="1" applyAlignment="1">
      <alignment vertical="center"/>
    </xf>
    <xf numFmtId="0" fontId="14" fillId="0" borderId="19" xfId="0" applyFont="1" applyBorder="1" applyAlignment="1">
      <alignment vertical="center" shrinkToFit="1"/>
    </xf>
    <xf numFmtId="0" fontId="14" fillId="0" borderId="13" xfId="0" applyFont="1" applyBorder="1" applyAlignment="1">
      <alignment vertical="center" shrinkToFit="1"/>
    </xf>
    <xf numFmtId="0" fontId="12" fillId="0" borderId="45" xfId="0" applyFont="1" applyBorder="1" applyAlignment="1">
      <alignment vertical="center"/>
    </xf>
    <xf numFmtId="0" fontId="12" fillId="0" borderId="46" xfId="0" applyFont="1" applyBorder="1" applyAlignment="1">
      <alignment vertical="center"/>
    </xf>
    <xf numFmtId="0" fontId="12" fillId="0" borderId="50" xfId="0" applyFont="1" applyBorder="1" applyAlignment="1">
      <alignment vertical="center"/>
    </xf>
    <xf numFmtId="0" fontId="12" fillId="0" borderId="14" xfId="0" applyFont="1" applyBorder="1" applyAlignment="1">
      <alignment vertical="center"/>
    </xf>
    <xf numFmtId="0" fontId="12" fillId="0" borderId="48" xfId="0" applyFont="1" applyBorder="1" applyAlignment="1">
      <alignment vertical="center"/>
    </xf>
    <xf numFmtId="0" fontId="12" fillId="0" borderId="13" xfId="0" applyFont="1" applyBorder="1" applyAlignment="1">
      <alignment vertical="center"/>
    </xf>
    <xf numFmtId="0" fontId="12" fillId="0" borderId="101" xfId="0" applyFont="1" applyBorder="1" applyAlignment="1">
      <alignment vertical="center"/>
    </xf>
    <xf numFmtId="0" fontId="12" fillId="0" borderId="102" xfId="0" applyFont="1" applyBorder="1" applyAlignment="1">
      <alignment vertical="center"/>
    </xf>
    <xf numFmtId="0" fontId="26" fillId="0" borderId="0" xfId="0" applyFont="1" applyFill="1" applyBorder="1" applyAlignment="1">
      <alignment vertical="center" wrapText="1"/>
    </xf>
    <xf numFmtId="0" fontId="21" fillId="0" borderId="0" xfId="0" applyFont="1" applyAlignment="1">
      <alignment vertical="center"/>
    </xf>
    <xf numFmtId="0" fontId="10" fillId="0" borderId="0" xfId="0" applyFont="1" applyBorder="1" applyAlignment="1">
      <alignment horizontal="center" vertical="center"/>
    </xf>
    <xf numFmtId="0" fontId="9" fillId="0" borderId="0" xfId="0" applyFont="1" applyBorder="1" applyAlignment="1">
      <alignment horizontal="left" vertical="center"/>
    </xf>
    <xf numFmtId="0" fontId="11" fillId="0" borderId="0" xfId="0" applyFont="1" applyAlignment="1">
      <alignment horizontal="center" vertical="center"/>
    </xf>
    <xf numFmtId="0" fontId="9" fillId="0" borderId="0" xfId="0" applyFont="1" applyBorder="1" applyAlignment="1">
      <alignment horizontal="center" vertical="center"/>
    </xf>
    <xf numFmtId="0" fontId="12" fillId="0" borderId="10" xfId="0" applyFont="1" applyBorder="1" applyAlignment="1">
      <alignment horizontal="left" wrapText="1"/>
    </xf>
    <xf numFmtId="0" fontId="10" fillId="0" borderId="0" xfId="0" applyFont="1" applyBorder="1" applyAlignment="1">
      <alignment horizontal="left" vertical="top"/>
    </xf>
    <xf numFmtId="0" fontId="11" fillId="0" borderId="0" xfId="0" applyFont="1" applyAlignment="1">
      <alignment horizontal="center" wrapText="1"/>
    </xf>
    <xf numFmtId="0" fontId="14" fillId="0" borderId="52" xfId="0" applyFont="1" applyBorder="1" applyAlignment="1">
      <alignment horizontal="center" vertical="center"/>
    </xf>
    <xf numFmtId="0" fontId="9" fillId="0" borderId="0" xfId="0" applyFont="1" applyAlignment="1">
      <alignment horizontal="left" vertical="center"/>
    </xf>
    <xf numFmtId="0" fontId="10" fillId="0" borderId="0" xfId="0" applyFont="1" applyBorder="1" applyAlignment="1">
      <alignment horizontal="left" vertical="center"/>
    </xf>
    <xf numFmtId="0" fontId="9" fillId="0" borderId="0" xfId="0" applyFont="1" applyAlignment="1">
      <alignment horizontal="center" vertical="center"/>
    </xf>
    <xf numFmtId="0" fontId="0" fillId="0" borderId="3" xfId="0" applyBorder="1" applyAlignment="1">
      <alignment horizontal="center" vertical="center"/>
    </xf>
    <xf numFmtId="178" fontId="6" fillId="0" borderId="3" xfId="0" applyNumberFormat="1" applyFont="1" applyBorder="1" applyAlignment="1">
      <alignment horizontal="center" vertical="center"/>
    </xf>
    <xf numFmtId="0" fontId="0" fillId="0" borderId="3" xfId="0" applyBorder="1" applyAlignment="1">
      <alignment horizontal="center" vertical="center"/>
    </xf>
    <xf numFmtId="179" fontId="6" fillId="0" borderId="3" xfId="0" applyNumberFormat="1" applyFont="1" applyBorder="1" applyAlignment="1">
      <alignment horizontal="center" vertical="center"/>
    </xf>
    <xf numFmtId="0" fontId="6" fillId="0" borderId="3" xfId="0" applyFont="1" applyBorder="1" applyAlignment="1">
      <alignment horizontal="center" vertical="center"/>
    </xf>
    <xf numFmtId="0" fontId="36" fillId="0" borderId="0" xfId="0" applyFont="1" applyAlignment="1">
      <alignment horizontal="center" vertical="center" wrapText="1"/>
    </xf>
    <xf numFmtId="0" fontId="30" fillId="0" borderId="0" xfId="0" applyFont="1" applyAlignment="1">
      <alignment horizontal="left" vertical="center" indent="1"/>
    </xf>
    <xf numFmtId="0" fontId="8" fillId="0" borderId="0" xfId="0" applyFont="1" applyAlignment="1">
      <alignment horizontal="left" vertical="center" wrapText="1"/>
    </xf>
    <xf numFmtId="0" fontId="31" fillId="0" borderId="0" xfId="0" applyFont="1" applyAlignment="1">
      <alignment horizontal="center" vertical="top"/>
    </xf>
    <xf numFmtId="0" fontId="8" fillId="0" borderId="0" xfId="0" applyFont="1" applyAlignment="1">
      <alignment horizontal="left" vertical="center"/>
    </xf>
    <xf numFmtId="0" fontId="10" fillId="0" borderId="0" xfId="0" applyFont="1" applyAlignment="1">
      <alignment horizontal="left" vertical="center"/>
    </xf>
    <xf numFmtId="0" fontId="9" fillId="0" borderId="55"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23" xfId="0" applyFont="1" applyBorder="1" applyAlignment="1">
      <alignment horizontal="center" vertical="center"/>
    </xf>
    <xf numFmtId="0" fontId="9" fillId="0" borderId="12" xfId="0" applyFont="1" applyBorder="1" applyAlignment="1">
      <alignment horizontal="center" vertical="center"/>
    </xf>
    <xf numFmtId="0" fontId="9" fillId="0" borderId="17" xfId="0" applyFont="1" applyBorder="1" applyAlignment="1">
      <alignment horizontal="center" vertical="center"/>
    </xf>
    <xf numFmtId="0" fontId="9" fillId="0" borderId="56" xfId="0" applyFont="1" applyBorder="1" applyAlignment="1">
      <alignment horizontal="center" vertical="center"/>
    </xf>
    <xf numFmtId="0" fontId="9" fillId="0" borderId="24" xfId="0" applyFont="1" applyBorder="1" applyAlignment="1">
      <alignment horizontal="center" vertical="center"/>
    </xf>
    <xf numFmtId="0" fontId="9" fillId="0" borderId="21"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31" xfId="0" applyFont="1" applyBorder="1" applyAlignment="1">
      <alignment horizontal="center" vertical="center" shrinkToFit="1"/>
    </xf>
    <xf numFmtId="0" fontId="9" fillId="0" borderId="6"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1" xfId="0" applyFont="1" applyBorder="1" applyAlignment="1">
      <alignment horizontal="center" vertical="center" shrinkToFit="1"/>
    </xf>
    <xf numFmtId="0" fontId="10" fillId="0" borderId="24" xfId="0" applyFont="1" applyFill="1" applyBorder="1" applyAlignment="1">
      <alignment horizontal="center" vertical="center" textRotation="255" shrinkToFit="1"/>
    </xf>
    <xf numFmtId="0" fontId="10" fillId="0" borderId="20" xfId="0" applyFont="1" applyFill="1" applyBorder="1" applyAlignment="1">
      <alignment horizontal="center" vertical="center" textRotation="255" shrinkToFit="1"/>
    </xf>
    <xf numFmtId="0" fontId="9" fillId="0" borderId="29" xfId="0" applyFont="1" applyFill="1" applyBorder="1" applyAlignment="1">
      <alignment horizontal="center" vertical="center" shrinkToFit="1"/>
    </xf>
    <xf numFmtId="0" fontId="9" fillId="0" borderId="0" xfId="0" applyFont="1" applyFill="1" applyAlignment="1">
      <alignment horizontal="center" vertical="center" shrinkToFit="1"/>
    </xf>
    <xf numFmtId="0" fontId="9" fillId="0" borderId="23" xfId="0" applyFont="1" applyFill="1" applyBorder="1" applyAlignment="1">
      <alignment horizontal="center" vertical="center" shrinkToFit="1"/>
    </xf>
    <xf numFmtId="0" fontId="9" fillId="0" borderId="12" xfId="0" applyFont="1" applyFill="1" applyBorder="1" applyAlignment="1">
      <alignment horizontal="center" vertical="center" shrinkToFit="1"/>
    </xf>
    <xf numFmtId="0" fontId="12" fillId="0" borderId="0"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7" xfId="0" applyFont="1" applyFill="1" applyBorder="1" applyAlignment="1">
      <alignment horizontal="center" vertical="center"/>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41" xfId="0" applyFont="1" applyBorder="1" applyAlignment="1">
      <alignment horizontal="center" vertical="center"/>
    </xf>
    <xf numFmtId="0" fontId="9" fillId="0" borderId="34" xfId="0" applyFont="1" applyBorder="1" applyAlignment="1">
      <alignment horizontal="center" vertical="center"/>
    </xf>
    <xf numFmtId="0" fontId="9" fillId="0" borderId="34" xfId="0" applyFont="1" applyBorder="1" applyAlignment="1">
      <alignment horizontal="center" vertical="center" shrinkToFit="1"/>
    </xf>
    <xf numFmtId="0" fontId="9" fillId="0" borderId="18" xfId="0" applyFont="1" applyBorder="1" applyAlignment="1">
      <alignment horizontal="center" vertical="center" shrinkToFit="1"/>
    </xf>
    <xf numFmtId="0" fontId="10" fillId="0" borderId="4" xfId="0" applyFont="1" applyFill="1" applyBorder="1" applyAlignment="1">
      <alignment horizontal="center" vertical="center" textRotation="255"/>
    </xf>
    <xf numFmtId="0" fontId="10" fillId="0" borderId="0" xfId="0" applyFont="1" applyFill="1" applyBorder="1" applyAlignment="1">
      <alignment horizontal="center" vertical="center" textRotation="255"/>
    </xf>
    <xf numFmtId="0" fontId="10" fillId="0" borderId="32" xfId="0" applyFont="1" applyFill="1" applyBorder="1" applyAlignment="1">
      <alignment horizontal="center" vertical="center" textRotation="255"/>
    </xf>
    <xf numFmtId="0" fontId="10" fillId="0" borderId="5" xfId="0" applyFont="1" applyFill="1" applyBorder="1" applyAlignment="1">
      <alignment horizontal="center" vertical="center" textRotation="255"/>
    </xf>
    <xf numFmtId="0" fontId="10" fillId="0" borderId="6" xfId="0" applyFont="1" applyFill="1" applyBorder="1" applyAlignment="1">
      <alignment horizontal="center" vertical="center" textRotation="255"/>
    </xf>
    <xf numFmtId="0" fontId="10" fillId="0" borderId="33" xfId="0" applyFont="1" applyFill="1" applyBorder="1" applyAlignment="1">
      <alignment horizontal="center" vertical="center" textRotation="255"/>
    </xf>
    <xf numFmtId="0" fontId="10" fillId="0" borderId="4" xfId="0" applyFont="1" applyFill="1" applyBorder="1" applyAlignment="1">
      <alignment horizontal="center" vertical="distributed" textRotation="255"/>
    </xf>
    <xf numFmtId="0" fontId="10" fillId="0" borderId="0" xfId="0" applyFont="1" applyFill="1" applyBorder="1" applyAlignment="1">
      <alignment horizontal="center" vertical="distributed" textRotation="255"/>
    </xf>
    <xf numFmtId="0" fontId="10" fillId="0" borderId="32" xfId="0" applyFont="1" applyFill="1" applyBorder="1" applyAlignment="1">
      <alignment horizontal="center" vertical="distributed" textRotation="255"/>
    </xf>
    <xf numFmtId="0" fontId="10" fillId="0" borderId="12" xfId="0" applyFont="1" applyFill="1" applyBorder="1" applyAlignment="1">
      <alignment horizontal="distributed" vertical="center"/>
    </xf>
    <xf numFmtId="0" fontId="10" fillId="0" borderId="13" xfId="0" applyFont="1" applyFill="1" applyBorder="1" applyAlignment="1">
      <alignment horizontal="distributed" vertical="center"/>
    </xf>
    <xf numFmtId="0" fontId="10" fillId="0" borderId="24" xfId="0" applyFont="1" applyFill="1" applyBorder="1" applyAlignment="1">
      <alignment horizontal="center" vertical="center" textRotation="255"/>
    </xf>
    <xf numFmtId="0" fontId="10" fillId="0" borderId="20" xfId="0" applyFont="1" applyFill="1" applyBorder="1" applyAlignment="1">
      <alignment horizontal="center" vertical="center" textRotation="255"/>
    </xf>
    <xf numFmtId="0" fontId="10" fillId="0" borderId="29" xfId="0" applyFont="1" applyFill="1" applyBorder="1" applyAlignment="1">
      <alignment horizontal="left" vertical="center" indent="1" shrinkToFit="1"/>
    </xf>
    <xf numFmtId="0" fontId="10" fillId="0" borderId="0" xfId="0" applyFont="1" applyFill="1" applyBorder="1" applyAlignment="1">
      <alignment horizontal="left" vertical="center" indent="1" shrinkToFit="1"/>
    </xf>
    <xf numFmtId="0" fontId="10" fillId="0" borderId="2" xfId="0" applyFont="1" applyFill="1" applyBorder="1" applyAlignment="1">
      <alignment horizontal="left" vertical="center" indent="1" shrinkToFit="1"/>
    </xf>
    <xf numFmtId="0" fontId="10" fillId="0" borderId="23" xfId="0" applyFont="1" applyFill="1" applyBorder="1" applyAlignment="1">
      <alignment horizontal="left" vertical="center" indent="1" shrinkToFit="1"/>
    </xf>
    <xf numFmtId="0" fontId="10" fillId="0" borderId="12" xfId="0" applyFont="1" applyFill="1" applyBorder="1" applyAlignment="1">
      <alignment horizontal="left" vertical="center" indent="1" shrinkToFit="1"/>
    </xf>
    <xf numFmtId="0" fontId="10" fillId="0" borderId="17" xfId="0" applyFont="1" applyFill="1" applyBorder="1" applyAlignment="1">
      <alignment horizontal="left" vertical="center" indent="1" shrinkToFit="1"/>
    </xf>
    <xf numFmtId="0" fontId="10" fillId="0" borderId="19" xfId="0" applyFont="1" applyFill="1" applyBorder="1" applyAlignment="1">
      <alignment horizontal="center" vertical="center" textRotation="255"/>
    </xf>
    <xf numFmtId="0" fontId="10" fillId="0" borderId="21" xfId="0" applyFont="1" applyFill="1" applyBorder="1" applyAlignment="1">
      <alignment horizontal="center" vertical="center" textRotation="255"/>
    </xf>
    <xf numFmtId="0" fontId="10" fillId="0" borderId="23" xfId="0" applyFont="1" applyFill="1" applyBorder="1" applyAlignment="1">
      <alignment horizontal="center" vertical="center" textRotation="255"/>
    </xf>
    <xf numFmtId="0" fontId="10" fillId="0" borderId="38" xfId="0" applyFont="1" applyFill="1" applyBorder="1" applyAlignment="1">
      <alignment horizontal="left" vertical="center" indent="1" shrinkToFit="1"/>
    </xf>
    <xf numFmtId="0" fontId="10" fillId="0" borderId="7" xfId="0" applyFont="1" applyFill="1" applyBorder="1" applyAlignment="1">
      <alignment horizontal="left" vertical="center" indent="1" shrinkToFit="1"/>
    </xf>
    <xf numFmtId="0" fontId="10" fillId="0" borderId="8" xfId="0" applyFont="1" applyFill="1" applyBorder="1" applyAlignment="1">
      <alignment horizontal="left" vertical="center" indent="1" shrinkToFit="1"/>
    </xf>
    <xf numFmtId="0" fontId="10" fillId="0" borderId="15" xfId="0" applyFont="1" applyFill="1" applyBorder="1" applyAlignment="1">
      <alignment horizontal="distributed" vertical="center"/>
    </xf>
    <xf numFmtId="0" fontId="10" fillId="0" borderId="0" xfId="0" applyFont="1" applyFill="1" applyBorder="1" applyAlignment="1">
      <alignment horizontal="distributed" vertical="center"/>
    </xf>
    <xf numFmtId="0" fontId="10" fillId="0" borderId="21" xfId="0" applyFont="1" applyFill="1" applyBorder="1" applyAlignment="1">
      <alignment horizontal="center" vertical="center" shrinkToFit="1"/>
    </xf>
    <xf numFmtId="0" fontId="10" fillId="0" borderId="15" xfId="0" applyFont="1" applyFill="1" applyBorder="1" applyAlignment="1">
      <alignment horizontal="center" vertical="center" shrinkToFit="1"/>
    </xf>
    <xf numFmtId="0" fontId="10" fillId="0" borderId="22" xfId="0" applyFont="1" applyFill="1" applyBorder="1" applyAlignment="1">
      <alignment horizontal="center" vertical="center" shrinkToFit="1"/>
    </xf>
    <xf numFmtId="0" fontId="10" fillId="0" borderId="29"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32" xfId="0" applyFont="1" applyFill="1" applyBorder="1" applyAlignment="1">
      <alignment horizontal="center" vertical="center" shrinkToFit="1"/>
    </xf>
    <xf numFmtId="0" fontId="10" fillId="0" borderId="23" xfId="0" applyFont="1" applyFill="1" applyBorder="1" applyAlignment="1">
      <alignment horizontal="center" vertical="center" shrinkToFit="1"/>
    </xf>
    <xf numFmtId="0" fontId="10" fillId="0" borderId="12" xfId="0" applyFont="1" applyFill="1" applyBorder="1" applyAlignment="1">
      <alignment horizontal="center" vertical="center" shrinkToFit="1"/>
    </xf>
    <xf numFmtId="0" fontId="10" fillId="0" borderId="24" xfId="0" applyFont="1" applyFill="1" applyBorder="1" applyAlignment="1">
      <alignment horizontal="center" vertical="center" shrinkToFit="1"/>
    </xf>
    <xf numFmtId="0" fontId="10" fillId="0" borderId="19" xfId="0" applyFont="1" applyFill="1" applyBorder="1" applyAlignment="1">
      <alignment horizontal="center" vertical="center" textRotation="255" shrinkToFit="1"/>
    </xf>
    <xf numFmtId="0" fontId="10" fillId="0" borderId="21" xfId="0" applyFont="1" applyFill="1" applyBorder="1" applyAlignment="1">
      <alignment horizontal="center" vertical="center" textRotation="255" shrinkToFit="1"/>
    </xf>
    <xf numFmtId="0" fontId="12" fillId="0" borderId="13" xfId="0" applyFont="1" applyFill="1" applyBorder="1" applyAlignment="1">
      <alignment horizontal="distributed" vertical="center" shrinkToFit="1"/>
    </xf>
    <xf numFmtId="0" fontId="12" fillId="0" borderId="15" xfId="0" applyFont="1" applyFill="1" applyBorder="1" applyAlignment="1">
      <alignment horizontal="distributed" vertical="center" shrinkToFit="1"/>
    </xf>
    <xf numFmtId="0" fontId="12" fillId="0" borderId="20" xfId="0" applyFont="1" applyFill="1" applyBorder="1" applyAlignment="1">
      <alignment horizontal="center" vertical="center" textRotation="255" shrinkToFit="1"/>
    </xf>
    <xf numFmtId="0" fontId="12" fillId="0" borderId="22" xfId="0" applyFont="1" applyFill="1" applyBorder="1" applyAlignment="1">
      <alignment horizontal="center" vertical="center" textRotation="255" shrinkToFit="1"/>
    </xf>
    <xf numFmtId="0" fontId="12" fillId="0" borderId="21" xfId="0" applyFont="1" applyFill="1" applyBorder="1" applyAlignment="1">
      <alignment horizontal="center" vertical="center" shrinkToFit="1"/>
    </xf>
    <xf numFmtId="0" fontId="12" fillId="0" borderId="15" xfId="0" applyFont="1" applyFill="1" applyBorder="1" applyAlignment="1">
      <alignment horizontal="center" vertical="center" shrinkToFit="1"/>
    </xf>
    <xf numFmtId="0" fontId="12" fillId="0" borderId="35" xfId="0" applyFont="1" applyFill="1" applyBorder="1" applyAlignment="1">
      <alignment horizontal="center" vertical="center" shrinkToFit="1"/>
    </xf>
    <xf numFmtId="0" fontId="12" fillId="0" borderId="36" xfId="0" applyFont="1" applyFill="1" applyBorder="1" applyAlignment="1">
      <alignment horizontal="center" vertical="center" shrinkToFit="1"/>
    </xf>
    <xf numFmtId="0" fontId="12" fillId="0" borderId="15" xfId="0" applyFont="1" applyFill="1" applyBorder="1" applyAlignment="1">
      <alignment horizontal="center" vertical="center"/>
    </xf>
    <xf numFmtId="0" fontId="12" fillId="0" borderId="28" xfId="0" applyFont="1" applyFill="1" applyBorder="1" applyAlignment="1">
      <alignment horizontal="center" vertical="center"/>
    </xf>
    <xf numFmtId="0" fontId="12" fillId="0" borderId="36" xfId="0" applyFont="1" applyFill="1" applyBorder="1" applyAlignment="1">
      <alignment horizontal="center" vertical="center"/>
    </xf>
    <xf numFmtId="0" fontId="12" fillId="0" borderId="37" xfId="0" applyFont="1" applyFill="1" applyBorder="1" applyAlignment="1">
      <alignment horizontal="center" vertical="center"/>
    </xf>
    <xf numFmtId="0" fontId="12" fillId="0" borderId="20" xfId="0" applyFont="1" applyFill="1" applyBorder="1" applyAlignment="1">
      <alignment horizontal="center" vertical="center" textRotation="255"/>
    </xf>
    <xf numFmtId="0" fontId="12" fillId="0" borderId="22" xfId="0" applyFont="1" applyFill="1" applyBorder="1" applyAlignment="1">
      <alignment horizontal="center" vertical="center" textRotation="255"/>
    </xf>
    <xf numFmtId="0" fontId="10" fillId="0" borderId="23" xfId="0" applyFont="1" applyFill="1" applyBorder="1" applyAlignment="1">
      <alignment horizontal="center" vertical="center" textRotation="255" shrinkToFit="1"/>
    </xf>
    <xf numFmtId="0" fontId="10" fillId="0" borderId="12" xfId="0" applyFont="1" applyFill="1" applyBorder="1" applyAlignment="1">
      <alignment horizontal="distributed" vertical="center" shrinkToFit="1"/>
    </xf>
    <xf numFmtId="0" fontId="10" fillId="0" borderId="13" xfId="0" applyFont="1" applyFill="1" applyBorder="1" applyAlignment="1">
      <alignment horizontal="distributed" vertical="center" shrinkToFit="1"/>
    </xf>
    <xf numFmtId="0" fontId="12" fillId="0" borderId="20" xfId="0" applyFont="1" applyBorder="1" applyAlignment="1">
      <alignment horizontal="center" vertical="center" textRotation="255" shrinkToFit="1"/>
    </xf>
    <xf numFmtId="0" fontId="12" fillId="0" borderId="22" xfId="0" applyFont="1" applyBorder="1" applyAlignment="1">
      <alignment horizontal="center" vertical="center" textRotation="255" shrinkToFit="1"/>
    </xf>
    <xf numFmtId="0" fontId="10" fillId="0" borderId="23" xfId="0" applyFont="1" applyBorder="1" applyAlignment="1">
      <alignment horizontal="center" vertical="center" textRotation="255" shrinkToFit="1"/>
    </xf>
    <xf numFmtId="0" fontId="10" fillId="0" borderId="19" xfId="0" applyFont="1" applyBorder="1" applyAlignment="1">
      <alignment horizontal="center" vertical="center" textRotation="255" shrinkToFit="1"/>
    </xf>
    <xf numFmtId="0" fontId="10" fillId="0" borderId="12" xfId="0" applyFont="1" applyBorder="1" applyAlignment="1">
      <alignment horizontal="distributed" vertical="center" shrinkToFit="1"/>
    </xf>
    <xf numFmtId="0" fontId="10" fillId="0" borderId="13" xfId="0" applyFont="1" applyBorder="1" applyAlignment="1">
      <alignment horizontal="distributed" vertical="center" shrinkToFit="1"/>
    </xf>
    <xf numFmtId="0" fontId="10" fillId="0" borderId="24" xfId="0" applyFont="1" applyBorder="1" applyAlignment="1">
      <alignment horizontal="center" vertical="center" textRotation="255" shrinkToFit="1"/>
    </xf>
    <xf numFmtId="0" fontId="10" fillId="0" borderId="20" xfId="0" applyFont="1" applyBorder="1" applyAlignment="1">
      <alignment horizontal="center" vertical="center" textRotation="255" shrinkToFit="1"/>
    </xf>
    <xf numFmtId="0" fontId="10" fillId="0" borderId="15" xfId="0" applyFont="1" applyBorder="1" applyAlignment="1">
      <alignment horizontal="distributed" vertical="center"/>
    </xf>
    <xf numFmtId="0" fontId="10" fillId="0" borderId="0" xfId="0" applyFont="1" applyBorder="1" applyAlignment="1">
      <alignment horizontal="distributed" vertical="center"/>
    </xf>
    <xf numFmtId="0" fontId="10" fillId="0" borderId="12" xfId="0" applyFont="1" applyBorder="1" applyAlignment="1">
      <alignment horizontal="distributed" vertical="center"/>
    </xf>
    <xf numFmtId="0" fontId="10" fillId="0" borderId="21"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24" xfId="0" applyFont="1" applyBorder="1" applyAlignment="1">
      <alignment horizontal="center" vertical="center" shrinkToFit="1"/>
    </xf>
    <xf numFmtId="0" fontId="12" fillId="0" borderId="13" xfId="0" applyFont="1" applyFill="1" applyBorder="1" applyAlignment="1">
      <alignment horizontal="distributed" vertical="center"/>
    </xf>
    <xf numFmtId="0" fontId="12" fillId="0" borderId="15" xfId="0" applyFont="1" applyFill="1" applyBorder="1" applyAlignment="1">
      <alignment horizontal="distributed" vertical="center"/>
    </xf>
    <xf numFmtId="0" fontId="12" fillId="0" borderId="21" xfId="0" applyFont="1" applyFill="1" applyBorder="1" applyAlignment="1">
      <alignment horizontal="left" vertical="center" indent="1" shrinkToFit="1"/>
    </xf>
    <xf numFmtId="0" fontId="12" fillId="0" borderId="15" xfId="0" applyFont="1" applyFill="1" applyBorder="1" applyAlignment="1">
      <alignment horizontal="left" vertical="center" indent="1" shrinkToFit="1"/>
    </xf>
    <xf numFmtId="0" fontId="12" fillId="0" borderId="28" xfId="0" applyFont="1" applyFill="1" applyBorder="1" applyAlignment="1">
      <alignment horizontal="left" vertical="center" indent="1" shrinkToFit="1"/>
    </xf>
    <xf numFmtId="0" fontId="12" fillId="0" borderId="35" xfId="0" applyFont="1" applyFill="1" applyBorder="1" applyAlignment="1">
      <alignment horizontal="left" vertical="center" indent="1" shrinkToFit="1"/>
    </xf>
    <xf numFmtId="0" fontId="12" fillId="0" borderId="36" xfId="0" applyFont="1" applyFill="1" applyBorder="1" applyAlignment="1">
      <alignment horizontal="left" vertical="center" indent="1" shrinkToFit="1"/>
    </xf>
    <xf numFmtId="0" fontId="12" fillId="0" borderId="37" xfId="0" applyFont="1" applyFill="1" applyBorder="1" applyAlignment="1">
      <alignment horizontal="left" vertical="center" indent="1" shrinkToFit="1"/>
    </xf>
    <xf numFmtId="0" fontId="10" fillId="0" borderId="13" xfId="0" applyFont="1" applyBorder="1" applyAlignment="1">
      <alignment horizontal="distributed" vertical="center"/>
    </xf>
    <xf numFmtId="0" fontId="10" fillId="0" borderId="21"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28" xfId="0" applyFont="1" applyFill="1" applyBorder="1" applyAlignment="1">
      <alignment horizontal="center" vertical="center"/>
    </xf>
    <xf numFmtId="0" fontId="10" fillId="0" borderId="29"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25" xfId="0" applyFont="1" applyFill="1" applyBorder="1" applyAlignment="1">
      <alignment horizontal="center" vertical="center" textRotation="255"/>
    </xf>
    <xf numFmtId="0" fontId="10" fillId="0" borderId="14" xfId="0" applyFont="1" applyFill="1" applyBorder="1" applyAlignment="1">
      <alignment horizontal="distributed" vertical="center"/>
    </xf>
    <xf numFmtId="0" fontId="10" fillId="0" borderId="26" xfId="0" applyFont="1" applyFill="1" applyBorder="1" applyAlignment="1">
      <alignment horizontal="center" vertical="center" textRotation="255"/>
    </xf>
    <xf numFmtId="0" fontId="10" fillId="0" borderId="31"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15" xfId="0" applyFont="1" applyFill="1" applyBorder="1" applyAlignment="1">
      <alignment horizontal="distributed" vertical="center" wrapText="1"/>
    </xf>
    <xf numFmtId="0" fontId="10" fillId="0" borderId="0" xfId="0" applyFont="1" applyFill="1" applyBorder="1" applyAlignment="1">
      <alignment horizontal="distributed" vertical="center" wrapText="1"/>
    </xf>
    <xf numFmtId="0" fontId="10" fillId="0" borderId="6" xfId="0" applyFont="1" applyFill="1" applyBorder="1" applyAlignment="1">
      <alignment horizontal="distributed" vertical="center" wrapText="1"/>
    </xf>
    <xf numFmtId="176" fontId="10" fillId="0" borderId="21" xfId="0" applyNumberFormat="1" applyFont="1" applyFill="1" applyBorder="1" applyAlignment="1">
      <alignment horizontal="center" vertical="center"/>
    </xf>
    <xf numFmtId="176" fontId="10" fillId="0" borderId="15" xfId="0" applyNumberFormat="1" applyFont="1" applyFill="1" applyBorder="1" applyAlignment="1">
      <alignment horizontal="center" vertical="center"/>
    </xf>
    <xf numFmtId="176" fontId="10" fillId="0" borderId="29" xfId="0" applyNumberFormat="1" applyFont="1" applyFill="1" applyBorder="1" applyAlignment="1">
      <alignment horizontal="center" vertical="center"/>
    </xf>
    <xf numFmtId="176" fontId="10" fillId="0" borderId="0" xfId="0" applyNumberFormat="1" applyFont="1" applyFill="1" applyBorder="1" applyAlignment="1">
      <alignment horizontal="center" vertical="center"/>
    </xf>
    <xf numFmtId="176" fontId="10" fillId="0" borderId="31" xfId="0" applyNumberFormat="1" applyFont="1" applyFill="1" applyBorder="1" applyAlignment="1">
      <alignment horizontal="center" vertical="center"/>
    </xf>
    <xf numFmtId="176" fontId="10" fillId="0" borderId="6" xfId="0" applyNumberFormat="1" applyFont="1" applyFill="1" applyBorder="1" applyAlignment="1">
      <alignment horizontal="center" vertical="center"/>
    </xf>
    <xf numFmtId="0" fontId="10" fillId="0" borderId="15" xfId="0" applyFont="1" applyFill="1" applyBorder="1" applyAlignment="1">
      <alignment horizontal="left" vertical="center"/>
    </xf>
    <xf numFmtId="0" fontId="10" fillId="0" borderId="28" xfId="0" applyFont="1" applyFill="1" applyBorder="1" applyAlignment="1">
      <alignment horizontal="left" vertical="center"/>
    </xf>
    <xf numFmtId="0" fontId="10" fillId="0" borderId="0" xfId="0" applyFont="1" applyFill="1" applyBorder="1" applyAlignment="1">
      <alignment horizontal="left" vertical="center"/>
    </xf>
    <xf numFmtId="0" fontId="10" fillId="0" borderId="2" xfId="0" applyFont="1" applyFill="1" applyBorder="1" applyAlignment="1">
      <alignment horizontal="left" vertical="center"/>
    </xf>
    <xf numFmtId="0" fontId="10" fillId="0" borderId="6" xfId="0" applyFont="1" applyFill="1" applyBorder="1" applyAlignment="1">
      <alignment horizontal="left" vertical="center"/>
    </xf>
    <xf numFmtId="0" fontId="10" fillId="0" borderId="1" xfId="0" applyFont="1" applyFill="1" applyBorder="1" applyAlignment="1">
      <alignment horizontal="left" vertical="center"/>
    </xf>
    <xf numFmtId="0" fontId="10" fillId="0" borderId="22" xfId="0" applyFont="1" applyFill="1" applyBorder="1" applyAlignment="1">
      <alignment horizontal="center" vertical="center"/>
    </xf>
    <xf numFmtId="0" fontId="10" fillId="0" borderId="32" xfId="0" applyFont="1" applyFill="1" applyBorder="1" applyAlignment="1">
      <alignment horizontal="center" vertical="center"/>
    </xf>
    <xf numFmtId="0" fontId="10" fillId="0" borderId="24" xfId="0" applyFont="1" applyFill="1" applyBorder="1" applyAlignment="1">
      <alignment horizontal="center" vertical="center"/>
    </xf>
    <xf numFmtId="0" fontId="9" fillId="0" borderId="0" xfId="0" applyFont="1" applyBorder="1" applyAlignment="1">
      <alignment horizontal="left" vertical="distributed" wrapText="1"/>
    </xf>
    <xf numFmtId="180" fontId="19" fillId="0" borderId="15" xfId="0" applyNumberFormat="1" applyFont="1" applyBorder="1" applyAlignment="1">
      <alignment horizontal="center" vertical="center"/>
    </xf>
    <xf numFmtId="180" fontId="19" fillId="0" borderId="0" xfId="0" applyNumberFormat="1" applyFont="1" applyBorder="1" applyAlignment="1">
      <alignment horizontal="center" vertical="center"/>
    </xf>
    <xf numFmtId="180" fontId="19" fillId="0" borderId="12" xfId="0" applyNumberFormat="1" applyFont="1" applyBorder="1" applyAlignment="1">
      <alignment horizontal="center" vertical="center"/>
    </xf>
    <xf numFmtId="0" fontId="12" fillId="0" borderId="20" xfId="0" applyFont="1" applyBorder="1" applyAlignment="1">
      <alignment horizontal="center" vertical="center" textRotation="255"/>
    </xf>
    <xf numFmtId="0" fontId="12" fillId="0" borderId="22" xfId="0" applyFont="1" applyBorder="1" applyAlignment="1">
      <alignment horizontal="center" vertical="center" textRotation="255"/>
    </xf>
    <xf numFmtId="0" fontId="10" fillId="0" borderId="19" xfId="0" applyFont="1" applyBorder="1" applyAlignment="1">
      <alignment horizontal="center" vertical="center" textRotation="255"/>
    </xf>
    <xf numFmtId="0" fontId="10" fillId="0" borderId="21" xfId="0" applyFont="1" applyBorder="1" applyAlignment="1">
      <alignment horizontal="center" vertical="center" textRotation="255"/>
    </xf>
    <xf numFmtId="0" fontId="10" fillId="0" borderId="23"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0" xfId="0" applyFont="1" applyBorder="1" applyAlignment="1">
      <alignment horizontal="center" vertical="center" textRotation="255"/>
    </xf>
    <xf numFmtId="0" fontId="10" fillId="0" borderId="32" xfId="0" applyFont="1" applyBorder="1" applyAlignment="1">
      <alignment horizontal="center" vertical="center" textRotation="255"/>
    </xf>
    <xf numFmtId="0" fontId="10" fillId="0" borderId="39" xfId="0" applyFont="1" applyFill="1" applyBorder="1" applyAlignment="1">
      <alignment horizontal="center" vertical="center" textRotation="255"/>
    </xf>
    <xf numFmtId="0" fontId="10" fillId="0" borderId="15" xfId="0" applyFont="1" applyFill="1" applyBorder="1" applyAlignment="1">
      <alignment horizontal="center" vertical="center" textRotation="255"/>
    </xf>
    <xf numFmtId="0" fontId="10" fillId="0" borderId="22" xfId="0" applyFont="1" applyFill="1" applyBorder="1" applyAlignment="1">
      <alignment horizontal="center" vertical="center" textRotation="255"/>
    </xf>
    <xf numFmtId="0" fontId="12" fillId="0" borderId="0"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17" xfId="0" applyFont="1" applyBorder="1" applyAlignment="1">
      <alignment horizontal="center" vertical="center" shrinkToFit="1"/>
    </xf>
    <xf numFmtId="0" fontId="10" fillId="0" borderId="0" xfId="0" applyFont="1" applyAlignment="1">
      <alignment horizontal="center" vertical="center" shrinkToFit="1"/>
    </xf>
    <xf numFmtId="49" fontId="19" fillId="0" borderId="15" xfId="0" applyNumberFormat="1" applyFont="1" applyBorder="1" applyAlignment="1">
      <alignment horizontal="center" vertical="center"/>
    </xf>
    <xf numFmtId="49" fontId="19" fillId="0" borderId="0"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Border="1" applyAlignment="1">
      <alignment horizontal="center" vertical="center"/>
    </xf>
    <xf numFmtId="0" fontId="10" fillId="0" borderId="12" xfId="0" applyFont="1" applyBorder="1" applyAlignment="1">
      <alignment horizontal="center" vertical="center"/>
    </xf>
    <xf numFmtId="0" fontId="9" fillId="0" borderId="78" xfId="0" applyFont="1" applyFill="1" applyBorder="1" applyAlignment="1">
      <alignment horizontal="left" vertical="center"/>
    </xf>
    <xf numFmtId="0" fontId="9" fillId="0" borderId="79" xfId="0" applyFont="1" applyFill="1" applyBorder="1" applyAlignment="1">
      <alignment horizontal="left" vertical="center"/>
    </xf>
    <xf numFmtId="0" fontId="9" fillId="0" borderId="80" xfId="0" applyFont="1" applyFill="1" applyBorder="1" applyAlignment="1">
      <alignment horizontal="left" vertical="center"/>
    </xf>
    <xf numFmtId="0" fontId="9" fillId="0" borderId="16" xfId="0" applyFont="1" applyFill="1" applyBorder="1" applyAlignment="1">
      <alignment horizontal="left" vertical="center"/>
    </xf>
    <xf numFmtId="0" fontId="9" fillId="0" borderId="12" xfId="0" applyFont="1" applyFill="1" applyBorder="1" applyAlignment="1">
      <alignment horizontal="left" vertical="center"/>
    </xf>
    <xf numFmtId="0" fontId="9" fillId="0" borderId="17" xfId="0" applyFont="1" applyFill="1" applyBorder="1" applyAlignment="1">
      <alignment horizontal="left" vertical="center"/>
    </xf>
    <xf numFmtId="0" fontId="10" fillId="0" borderId="4" xfId="0" applyFont="1" applyBorder="1" applyAlignment="1">
      <alignment horizontal="center" vertical="distributed" textRotation="255"/>
    </xf>
    <xf numFmtId="0" fontId="10" fillId="0" borderId="0" xfId="0" applyFont="1" applyBorder="1" applyAlignment="1">
      <alignment horizontal="center" vertical="distributed" textRotation="255"/>
    </xf>
    <xf numFmtId="0" fontId="10" fillId="0" borderId="32" xfId="0" applyFont="1" applyBorder="1" applyAlignment="1">
      <alignment horizontal="center" vertical="distributed" textRotation="255"/>
    </xf>
    <xf numFmtId="0" fontId="10" fillId="0" borderId="39" xfId="0" applyFont="1" applyBorder="1" applyAlignment="1">
      <alignment horizontal="center" vertical="center" textRotation="255"/>
    </xf>
    <xf numFmtId="0" fontId="10" fillId="0" borderId="15" xfId="0" applyFont="1" applyBorder="1" applyAlignment="1">
      <alignment horizontal="center" vertical="center" textRotation="255"/>
    </xf>
    <xf numFmtId="0" fontId="10" fillId="0" borderId="22" xfId="0" applyFont="1" applyBorder="1" applyAlignment="1">
      <alignment horizontal="center" vertical="center" textRotation="255"/>
    </xf>
    <xf numFmtId="0" fontId="10" fillId="0" borderId="21" xfId="0" applyFont="1" applyBorder="1" applyAlignment="1">
      <alignment horizontal="center" vertical="center" textRotation="255" shrinkToFit="1"/>
    </xf>
    <xf numFmtId="0" fontId="12" fillId="0" borderId="13" xfId="0" applyFont="1" applyBorder="1" applyAlignment="1">
      <alignment horizontal="distributed" vertical="center" shrinkToFit="1"/>
    </xf>
    <xf numFmtId="0" fontId="12" fillId="0" borderId="15" xfId="0" applyFont="1" applyBorder="1" applyAlignment="1">
      <alignment horizontal="distributed" vertical="center" shrinkToFit="1"/>
    </xf>
    <xf numFmtId="0" fontId="10" fillId="0" borderId="15" xfId="0" applyFont="1" applyBorder="1" applyAlignment="1">
      <alignment horizontal="distributed" vertical="center" shrinkToFit="1"/>
    </xf>
    <xf numFmtId="0" fontId="10" fillId="0" borderId="0" xfId="0" applyFont="1" applyBorder="1" applyAlignment="1">
      <alignment horizontal="distributed" vertical="center" shrinkToFit="1"/>
    </xf>
    <xf numFmtId="49" fontId="7" fillId="0" borderId="21" xfId="2" applyNumberFormat="1" applyFont="1" applyBorder="1" applyAlignment="1">
      <alignment horizontal="center" vertical="center" shrinkToFit="1"/>
    </xf>
    <xf numFmtId="49" fontId="10" fillId="0" borderId="15" xfId="0" applyNumberFormat="1" applyFont="1" applyBorder="1" applyAlignment="1">
      <alignment horizontal="center" vertical="center" shrinkToFit="1"/>
    </xf>
    <xf numFmtId="49" fontId="10" fillId="0" borderId="29" xfId="0" applyNumberFormat="1" applyFont="1" applyBorder="1" applyAlignment="1">
      <alignment horizontal="center" vertical="center" shrinkToFit="1"/>
    </xf>
    <xf numFmtId="49" fontId="10" fillId="0" borderId="0" xfId="0" applyNumberFormat="1" applyFont="1" applyBorder="1" applyAlignment="1">
      <alignment horizontal="center" vertical="center" shrinkToFit="1"/>
    </xf>
    <xf numFmtId="176" fontId="10" fillId="0" borderId="21" xfId="0" applyNumberFormat="1" applyFont="1" applyBorder="1" applyAlignment="1">
      <alignment horizontal="center" vertical="center" shrinkToFit="1"/>
    </xf>
    <xf numFmtId="176" fontId="10" fillId="0" borderId="15" xfId="0" applyNumberFormat="1" applyFont="1" applyBorder="1" applyAlignment="1">
      <alignment horizontal="center" vertical="center" shrinkToFit="1"/>
    </xf>
    <xf numFmtId="176" fontId="10" fillId="0" borderId="29" xfId="0" applyNumberFormat="1" applyFont="1" applyBorder="1" applyAlignment="1">
      <alignment horizontal="center" vertical="center" shrinkToFit="1"/>
    </xf>
    <xf numFmtId="176" fontId="10" fillId="0" borderId="0" xfId="0" applyNumberFormat="1" applyFont="1" applyBorder="1" applyAlignment="1">
      <alignment horizontal="center" vertical="center" shrinkToFit="1"/>
    </xf>
    <xf numFmtId="0" fontId="10" fillId="0" borderId="15" xfId="0" applyFont="1" applyBorder="1" applyAlignment="1">
      <alignment horizontal="left" vertical="center" shrinkToFit="1"/>
    </xf>
    <xf numFmtId="0" fontId="10" fillId="0" borderId="28" xfId="0" applyFont="1" applyBorder="1" applyAlignment="1">
      <alignment horizontal="left" vertical="center" shrinkToFit="1"/>
    </xf>
    <xf numFmtId="0" fontId="10" fillId="0" borderId="0" xfId="0" applyFont="1" applyBorder="1" applyAlignment="1">
      <alignment horizontal="left" vertical="center" shrinkToFit="1"/>
    </xf>
    <xf numFmtId="0" fontId="10" fillId="0" borderId="2" xfId="0" applyFont="1" applyBorder="1" applyAlignment="1">
      <alignment horizontal="left" vertical="center" shrinkToFit="1"/>
    </xf>
    <xf numFmtId="0" fontId="10" fillId="0" borderId="24" xfId="0" applyFont="1" applyBorder="1" applyAlignment="1">
      <alignment horizontal="center" vertical="center" textRotation="255"/>
    </xf>
    <xf numFmtId="0" fontId="10" fillId="0" borderId="20" xfId="0" applyFont="1" applyBorder="1" applyAlignment="1">
      <alignment horizontal="center" vertical="center" textRotation="255"/>
    </xf>
    <xf numFmtId="0" fontId="10" fillId="0" borderId="28"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17" xfId="0" applyFont="1" applyBorder="1" applyAlignment="1">
      <alignment horizontal="center" vertical="center" shrinkToFit="1"/>
    </xf>
    <xf numFmtId="0" fontId="9" fillId="0" borderId="4" xfId="0" applyFont="1" applyBorder="1" applyAlignment="1">
      <alignment horizontal="left" vertical="center"/>
    </xf>
    <xf numFmtId="0" fontId="9" fillId="0" borderId="0" xfId="0" applyFont="1" applyBorder="1" applyAlignment="1">
      <alignment horizontal="left" vertical="center"/>
    </xf>
    <xf numFmtId="0" fontId="11" fillId="0" borderId="0" xfId="0" applyFont="1" applyAlignment="1">
      <alignment horizontal="center" vertical="center"/>
    </xf>
    <xf numFmtId="0" fontId="10" fillId="0" borderId="2" xfId="0" applyFont="1" applyBorder="1" applyAlignment="1">
      <alignment horizontal="center" vertical="center"/>
    </xf>
    <xf numFmtId="0" fontId="12" fillId="0" borderId="21"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35" xfId="0" applyFont="1" applyBorder="1" applyAlignment="1">
      <alignment horizontal="center" vertical="center" shrinkToFit="1"/>
    </xf>
    <xf numFmtId="0" fontId="12" fillId="0" borderId="36" xfId="0" applyFont="1" applyBorder="1" applyAlignment="1">
      <alignment horizontal="center" vertical="center" shrinkToFit="1"/>
    </xf>
    <xf numFmtId="0" fontId="12" fillId="0" borderId="28" xfId="0" applyFont="1" applyBorder="1" applyAlignment="1">
      <alignment horizontal="center" vertical="center" shrinkToFit="1"/>
    </xf>
    <xf numFmtId="0" fontId="12" fillId="0" borderId="37" xfId="0" applyFont="1" applyBorder="1" applyAlignment="1">
      <alignment horizontal="center" vertical="center" shrinkToFit="1"/>
    </xf>
    <xf numFmtId="0" fontId="12" fillId="0" borderId="21" xfId="0" applyFont="1" applyBorder="1" applyAlignment="1">
      <alignment horizontal="left" vertical="center" indent="1" shrinkToFit="1"/>
    </xf>
    <xf numFmtId="0" fontId="12" fillId="0" borderId="15" xfId="0" applyFont="1" applyBorder="1" applyAlignment="1">
      <alignment horizontal="left" vertical="center" indent="1" shrinkToFit="1"/>
    </xf>
    <xf numFmtId="0" fontId="12" fillId="0" borderId="28" xfId="0" applyFont="1" applyBorder="1" applyAlignment="1">
      <alignment horizontal="left" vertical="center" indent="1" shrinkToFit="1"/>
    </xf>
    <xf numFmtId="0" fontId="12" fillId="0" borderId="35" xfId="0" applyFont="1" applyBorder="1" applyAlignment="1">
      <alignment horizontal="left" vertical="center" indent="1" shrinkToFit="1"/>
    </xf>
    <xf numFmtId="0" fontId="12" fillId="0" borderId="36" xfId="0" applyFont="1" applyBorder="1" applyAlignment="1">
      <alignment horizontal="left" vertical="center" indent="1" shrinkToFit="1"/>
    </xf>
    <xf numFmtId="0" fontId="12" fillId="0" borderId="37" xfId="0" applyFont="1" applyBorder="1" applyAlignment="1">
      <alignment horizontal="left" vertical="center" indent="1" shrinkToFit="1"/>
    </xf>
    <xf numFmtId="0" fontId="10" fillId="0" borderId="0" xfId="0" applyFont="1" applyBorder="1" applyAlignment="1">
      <alignment horizontal="left" vertical="center" indent="1" shrinkToFit="1"/>
    </xf>
    <xf numFmtId="0" fontId="10" fillId="0" borderId="2" xfId="0" applyFont="1" applyBorder="1" applyAlignment="1">
      <alignment horizontal="left" vertical="center" indent="1" shrinkToFit="1"/>
    </xf>
    <xf numFmtId="0" fontId="10" fillId="0" borderId="29" xfId="0" applyFont="1" applyBorder="1" applyAlignment="1">
      <alignment horizontal="left" vertical="center" indent="1" shrinkToFit="1"/>
    </xf>
    <xf numFmtId="0" fontId="10" fillId="0" borderId="23" xfId="0" applyFont="1" applyBorder="1" applyAlignment="1">
      <alignment horizontal="left" vertical="center" indent="1" shrinkToFit="1"/>
    </xf>
    <xf numFmtId="0" fontId="10" fillId="0" borderId="12" xfId="0" applyFont="1" applyBorder="1" applyAlignment="1">
      <alignment horizontal="left" vertical="center" indent="1" shrinkToFit="1"/>
    </xf>
    <xf numFmtId="0" fontId="10" fillId="0" borderId="17" xfId="0" applyFont="1" applyBorder="1" applyAlignment="1">
      <alignment horizontal="left" vertical="center" indent="1" shrinkToFit="1"/>
    </xf>
    <xf numFmtId="0" fontId="12" fillId="0" borderId="13" xfId="0" applyFont="1" applyBorder="1" applyAlignment="1">
      <alignment horizontal="distributed" vertical="center"/>
    </xf>
    <xf numFmtId="0" fontId="12" fillId="0" borderId="15" xfId="0" applyFont="1" applyBorder="1" applyAlignment="1">
      <alignment horizontal="distributed" vertic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9" fillId="0" borderId="2" xfId="0" applyFont="1" applyBorder="1" applyAlignment="1">
      <alignment horizontal="center"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6" xfId="0" applyFont="1" applyBorder="1" applyAlignment="1">
      <alignment horizontal="left" vertical="center"/>
    </xf>
    <xf numFmtId="0" fontId="9" fillId="0" borderId="12" xfId="0" applyFont="1" applyBorder="1" applyAlignment="1">
      <alignment horizontal="left" vertical="center"/>
    </xf>
    <xf numFmtId="0" fontId="9" fillId="0" borderId="17" xfId="0" applyFont="1" applyBorder="1" applyAlignment="1">
      <alignment horizontal="left" vertical="center"/>
    </xf>
    <xf numFmtId="176" fontId="9" fillId="0" borderId="104" xfId="0" applyNumberFormat="1" applyFont="1" applyBorder="1" applyAlignment="1">
      <alignment horizontal="center" vertical="center"/>
    </xf>
    <xf numFmtId="176" fontId="9" fillId="0" borderId="57" xfId="0" applyNumberFormat="1" applyFont="1" applyBorder="1" applyAlignment="1">
      <alignment horizontal="center" vertical="center"/>
    </xf>
    <xf numFmtId="0" fontId="12" fillId="0" borderId="104" xfId="0" applyFont="1" applyBorder="1" applyAlignment="1">
      <alignment horizontal="center" vertical="center"/>
    </xf>
    <xf numFmtId="0" fontId="12" fillId="0" borderId="57" xfId="0" applyFont="1" applyBorder="1" applyAlignment="1">
      <alignment horizontal="center" vertical="center"/>
    </xf>
    <xf numFmtId="176" fontId="9" fillId="0" borderId="54" xfId="0" applyNumberFormat="1" applyFont="1" applyBorder="1" applyAlignment="1">
      <alignment horizontal="center" vertical="center"/>
    </xf>
    <xf numFmtId="176" fontId="9" fillId="0" borderId="53" xfId="0" applyNumberFormat="1" applyFont="1" applyBorder="1" applyAlignment="1">
      <alignment horizontal="center" vertical="center"/>
    </xf>
    <xf numFmtId="0" fontId="12" fillId="0" borderId="104" xfId="0" applyFont="1" applyBorder="1" applyAlignment="1">
      <alignment horizontal="center" vertical="center" wrapText="1"/>
    </xf>
    <xf numFmtId="0" fontId="12" fillId="0" borderId="86"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14" xfId="0" applyFont="1" applyBorder="1" applyAlignment="1">
      <alignment horizontal="distributed" vertical="center"/>
    </xf>
    <xf numFmtId="0" fontId="12" fillId="0" borderId="101" xfId="0" applyFont="1" applyBorder="1" applyAlignment="1">
      <alignment horizontal="left" vertical="center" indent="1"/>
    </xf>
    <xf numFmtId="0" fontId="12" fillId="0" borderId="102" xfId="0" applyFont="1" applyBorder="1" applyAlignment="1">
      <alignment horizontal="left" vertical="center" indent="1"/>
    </xf>
    <xf numFmtId="0" fontId="12" fillId="0" borderId="103" xfId="0" applyFont="1" applyBorder="1" applyAlignment="1">
      <alignment horizontal="left" vertical="center" indent="1"/>
    </xf>
    <xf numFmtId="0" fontId="12" fillId="0" borderId="46" xfId="0" applyFont="1" applyBorder="1" applyAlignment="1">
      <alignment horizontal="distributed" vertical="center"/>
    </xf>
    <xf numFmtId="176" fontId="9" fillId="0" borderId="86" xfId="0" applyNumberFormat="1" applyFont="1" applyBorder="1" applyAlignment="1">
      <alignment horizontal="center" vertical="center"/>
    </xf>
    <xf numFmtId="0" fontId="12" fillId="0" borderId="86" xfId="0" applyFont="1" applyBorder="1" applyAlignment="1">
      <alignment horizontal="center" vertical="center"/>
    </xf>
    <xf numFmtId="0" fontId="12" fillId="0" borderId="102" xfId="0" applyFont="1" applyBorder="1" applyAlignment="1">
      <alignment horizontal="distributed" vertical="center"/>
    </xf>
    <xf numFmtId="0" fontId="11" fillId="0" borderId="0" xfId="0" applyFont="1" applyBorder="1" applyAlignment="1">
      <alignment horizontal="center" vertical="center"/>
    </xf>
    <xf numFmtId="0" fontId="12" fillId="0" borderId="45" xfId="0" applyFont="1" applyBorder="1" applyAlignment="1">
      <alignment horizontal="left" vertical="center" wrapText="1"/>
    </xf>
    <xf numFmtId="0" fontId="12" fillId="0" borderId="46" xfId="0" applyFont="1" applyBorder="1" applyAlignment="1">
      <alignment horizontal="left" vertical="center"/>
    </xf>
    <xf numFmtId="0" fontId="12" fillId="0" borderId="47" xfId="0" applyFont="1" applyBorder="1" applyAlignment="1">
      <alignment horizontal="left" vertical="center"/>
    </xf>
    <xf numFmtId="0" fontId="12" fillId="0" borderId="50" xfId="0" applyFont="1" applyBorder="1" applyAlignment="1">
      <alignment horizontal="left" vertical="center" wrapText="1"/>
    </xf>
    <xf numFmtId="0" fontId="12" fillId="0" borderId="14" xfId="0" applyFont="1" applyBorder="1" applyAlignment="1">
      <alignment horizontal="left" vertical="center"/>
    </xf>
    <xf numFmtId="0" fontId="12" fillId="0" borderId="51" xfId="0" applyFont="1"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2" fillId="0" borderId="48" xfId="0" applyFont="1" applyBorder="1" applyAlignment="1">
      <alignment horizontal="left" vertical="center" wrapText="1"/>
    </xf>
    <xf numFmtId="0" fontId="12" fillId="0" borderId="13" xfId="0" applyFont="1" applyBorder="1" applyAlignment="1">
      <alignment horizontal="left" vertical="center"/>
    </xf>
    <xf numFmtId="0" fontId="12" fillId="0" borderId="49" xfId="0" applyFont="1" applyBorder="1" applyAlignment="1">
      <alignment horizontal="left" vertical="center"/>
    </xf>
    <xf numFmtId="0" fontId="12" fillId="0" borderId="101" xfId="0" applyFont="1" applyBorder="1" applyAlignment="1">
      <alignment horizontal="left" vertical="center"/>
    </xf>
    <xf numFmtId="0" fontId="12" fillId="0" borderId="102" xfId="0" applyFont="1" applyBorder="1" applyAlignment="1">
      <alignment horizontal="left" vertical="center"/>
    </xf>
    <xf numFmtId="0" fontId="12" fillId="0" borderId="103" xfId="0" applyFont="1" applyBorder="1" applyAlignment="1">
      <alignment horizontal="left" vertical="center"/>
    </xf>
    <xf numFmtId="0" fontId="12" fillId="0" borderId="46" xfId="0" applyFont="1" applyBorder="1" applyAlignment="1">
      <alignment horizontal="left" vertical="center" wrapText="1"/>
    </xf>
    <xf numFmtId="0" fontId="12" fillId="0" borderId="47" xfId="0" applyFont="1" applyBorder="1" applyAlignment="1">
      <alignment horizontal="left" vertical="center" wrapText="1"/>
    </xf>
    <xf numFmtId="176" fontId="9" fillId="0" borderId="52" xfId="0" applyNumberFormat="1" applyFont="1" applyBorder="1" applyAlignment="1">
      <alignment horizontal="center" vertical="center"/>
    </xf>
    <xf numFmtId="0" fontId="12" fillId="0" borderId="101" xfId="0" applyFont="1" applyBorder="1" applyAlignment="1">
      <alignment horizontal="left" vertical="center" wrapText="1"/>
    </xf>
    <xf numFmtId="0" fontId="12" fillId="0" borderId="102" xfId="0" applyFont="1" applyBorder="1" applyAlignment="1">
      <alignment horizontal="left" vertical="center" wrapText="1"/>
    </xf>
    <xf numFmtId="0" fontId="12" fillId="0" borderId="103" xfId="0" applyFont="1" applyBorder="1" applyAlignment="1">
      <alignment horizontal="left" vertical="center" wrapText="1"/>
    </xf>
    <xf numFmtId="0" fontId="12" fillId="0" borderId="48" xfId="0" applyFont="1" applyBorder="1" applyAlignment="1">
      <alignment horizontal="left" vertical="center"/>
    </xf>
    <xf numFmtId="0" fontId="12" fillId="0" borderId="50" xfId="0" applyFont="1" applyBorder="1" applyAlignment="1">
      <alignment horizontal="left" vertical="center"/>
    </xf>
    <xf numFmtId="0" fontId="12" fillId="0" borderId="10" xfId="0" applyFont="1" applyBorder="1" applyAlignment="1">
      <alignment horizontal="left" wrapText="1"/>
    </xf>
    <xf numFmtId="0" fontId="12" fillId="0" borderId="0" xfId="0" applyFont="1" applyBorder="1" applyAlignment="1">
      <alignment horizontal="left" wrapText="1"/>
    </xf>
    <xf numFmtId="0" fontId="9" fillId="0" borderId="0" xfId="0" applyFont="1" applyAlignment="1">
      <alignment horizontal="left" vertical="center"/>
    </xf>
    <xf numFmtId="0" fontId="9" fillId="0" borderId="0" xfId="0" applyFont="1" applyAlignment="1">
      <alignment horizontal="left" vertical="center" wrapText="1"/>
    </xf>
    <xf numFmtId="0" fontId="12" fillId="0" borderId="13" xfId="0" applyFont="1" applyBorder="1" applyAlignment="1">
      <alignment horizontal="left" vertical="center" wrapText="1"/>
    </xf>
    <xf numFmtId="0" fontId="12" fillId="0" borderId="49" xfId="0" applyFont="1" applyBorder="1" applyAlignment="1">
      <alignment horizontal="left" vertical="center" wrapText="1"/>
    </xf>
    <xf numFmtId="0" fontId="12" fillId="0" borderId="14" xfId="0" applyFont="1" applyBorder="1" applyAlignment="1">
      <alignment horizontal="left" vertical="center" wrapText="1"/>
    </xf>
    <xf numFmtId="0" fontId="12" fillId="0" borderId="51" xfId="0" applyFont="1" applyBorder="1" applyAlignment="1">
      <alignment horizontal="left" vertical="center" wrapText="1"/>
    </xf>
    <xf numFmtId="0" fontId="12" fillId="0" borderId="45" xfId="0" applyFont="1" applyBorder="1" applyAlignment="1">
      <alignment horizontal="left" vertical="center"/>
    </xf>
    <xf numFmtId="0" fontId="12" fillId="0" borderId="50" xfId="0" applyFont="1" applyBorder="1" applyAlignment="1">
      <alignment horizontal="center" shrinkToFit="1"/>
    </xf>
    <xf numFmtId="0" fontId="12" fillId="0" borderId="14" xfId="0" applyFont="1" applyBorder="1" applyAlignment="1">
      <alignment horizontal="center" shrinkToFit="1"/>
    </xf>
    <xf numFmtId="0" fontId="12" fillId="0" borderId="51" xfId="0" applyFont="1" applyBorder="1" applyAlignment="1">
      <alignment horizontal="center" shrinkToFit="1"/>
    </xf>
    <xf numFmtId="0" fontId="12" fillId="0" borderId="9" xfId="0" applyFont="1" applyBorder="1" applyAlignment="1">
      <alignment horizontal="center" shrinkToFit="1"/>
    </xf>
    <xf numFmtId="0" fontId="12" fillId="0" borderId="10" xfId="0" applyFont="1" applyBorder="1" applyAlignment="1">
      <alignment horizontal="center" shrinkToFit="1"/>
    </xf>
    <xf numFmtId="0" fontId="12" fillId="0" borderId="11" xfId="0" applyFont="1" applyBorder="1" applyAlignment="1">
      <alignment horizontal="center" shrinkToFit="1"/>
    </xf>
    <xf numFmtId="0" fontId="12" fillId="0" borderId="52" xfId="0" applyFont="1" applyBorder="1" applyAlignment="1">
      <alignment horizontal="left" vertical="center" wrapText="1"/>
    </xf>
    <xf numFmtId="0" fontId="12" fillId="0" borderId="53"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pplyFont="1" applyBorder="1" applyAlignment="1">
      <alignment horizontal="left" vertical="top" wrapText="1"/>
    </xf>
    <xf numFmtId="0" fontId="9" fillId="0" borderId="52" xfId="0" applyFont="1" applyBorder="1" applyAlignment="1">
      <alignment horizontal="center" vertical="center" wrapText="1"/>
    </xf>
    <xf numFmtId="0" fontId="9" fillId="0" borderId="53" xfId="0" applyFont="1" applyBorder="1" applyAlignment="1">
      <alignment horizontal="center" vertical="center" wrapText="1"/>
    </xf>
    <xf numFmtId="0" fontId="10" fillId="0" borderId="0" xfId="0" applyFont="1" applyBorder="1" applyAlignment="1">
      <alignment horizontal="left" vertical="top"/>
    </xf>
    <xf numFmtId="0" fontId="14" fillId="0" borderId="52" xfId="0" applyFont="1" applyBorder="1" applyAlignment="1">
      <alignment horizontal="center" vertical="center"/>
    </xf>
    <xf numFmtId="0" fontId="14" fillId="0" borderId="54" xfId="0" applyFont="1" applyBorder="1" applyAlignment="1">
      <alignment horizontal="center" vertical="center"/>
    </xf>
    <xf numFmtId="0" fontId="14" fillId="0" borderId="53" xfId="0" applyFont="1" applyBorder="1" applyAlignment="1">
      <alignment horizontal="center" vertical="center"/>
    </xf>
    <xf numFmtId="0" fontId="11" fillId="0" borderId="0" xfId="0" applyFont="1" applyAlignment="1">
      <alignment horizontal="center"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xf>
    <xf numFmtId="0" fontId="14" fillId="0" borderId="57" xfId="0" applyFont="1" applyBorder="1" applyAlignment="1">
      <alignment horizontal="center" vertical="center"/>
    </xf>
    <xf numFmtId="0" fontId="10" fillId="0" borderId="0" xfId="0" applyFont="1" applyBorder="1" applyAlignment="1">
      <alignment horizontal="left" vertical="center"/>
    </xf>
    <xf numFmtId="0" fontId="20" fillId="0" borderId="0" xfId="0" applyFont="1" applyAlignment="1">
      <alignment horizontal="center" vertical="center"/>
    </xf>
    <xf numFmtId="0" fontId="9" fillId="0" borderId="0" xfId="0" applyFont="1" applyAlignment="1">
      <alignment horizontal="right" vertical="center"/>
    </xf>
    <xf numFmtId="0" fontId="18" fillId="0" borderId="52" xfId="0" applyFont="1" applyBorder="1" applyAlignment="1">
      <alignment horizontal="center" vertical="center"/>
    </xf>
    <xf numFmtId="0" fontId="18" fillId="0" borderId="54" xfId="0" applyFont="1" applyBorder="1" applyAlignment="1">
      <alignment horizontal="center" vertical="center"/>
    </xf>
    <xf numFmtId="0" fontId="18" fillId="0" borderId="53" xfId="0" applyFont="1" applyBorder="1" applyAlignment="1">
      <alignment horizontal="center" vertical="center"/>
    </xf>
    <xf numFmtId="0" fontId="18" fillId="0" borderId="52" xfId="0" applyFont="1" applyBorder="1" applyAlignment="1">
      <alignment horizontal="center" vertical="center" shrinkToFit="1"/>
    </xf>
    <xf numFmtId="0" fontId="18" fillId="0" borderId="54" xfId="0" applyFont="1" applyBorder="1" applyAlignment="1">
      <alignment horizontal="center" vertical="center" shrinkToFit="1"/>
    </xf>
    <xf numFmtId="0" fontId="18" fillId="0" borderId="53"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10" xfId="0" applyFont="1" applyBorder="1" applyAlignment="1">
      <alignment horizontal="center" vertical="center" shrinkToFit="1"/>
    </xf>
    <xf numFmtId="0" fontId="18" fillId="0" borderId="11"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1" xfId="0" applyFont="1" applyBorder="1" applyAlignment="1">
      <alignment horizontal="center" vertical="center" shrinkToFit="1"/>
    </xf>
    <xf numFmtId="0" fontId="9" fillId="0" borderId="6" xfId="0" applyFont="1" applyBorder="1" applyAlignment="1">
      <alignment horizontal="right" vertical="center"/>
    </xf>
    <xf numFmtId="0" fontId="10" fillId="0" borderId="52" xfId="0" applyFont="1" applyBorder="1" applyAlignment="1">
      <alignment horizontal="center" vertical="center"/>
    </xf>
    <xf numFmtId="0" fontId="10" fillId="0" borderId="54" xfId="0" applyFont="1" applyBorder="1" applyAlignment="1">
      <alignment horizontal="center" vertical="center"/>
    </xf>
    <xf numFmtId="0" fontId="10" fillId="0" borderId="53" xfId="0" applyFont="1" applyBorder="1" applyAlignment="1">
      <alignment horizontal="center" vertical="center"/>
    </xf>
    <xf numFmtId="176" fontId="9" fillId="0" borderId="0" xfId="0" applyNumberFormat="1" applyFont="1" applyBorder="1" applyAlignment="1">
      <alignment horizontal="center" vertical="center"/>
    </xf>
    <xf numFmtId="0" fontId="9" fillId="0" borderId="0" xfId="0" applyFont="1" applyAlignment="1">
      <alignment horizontal="left" vertical="distributed" wrapText="1"/>
    </xf>
    <xf numFmtId="0" fontId="21" fillId="0" borderId="0" xfId="0" applyFont="1" applyAlignment="1">
      <alignment horizontal="center" vertical="center"/>
    </xf>
    <xf numFmtId="0" fontId="9" fillId="0" borderId="0" xfId="0" applyFont="1" applyBorder="1" applyAlignment="1">
      <alignment horizontal="distributed" vertical="center"/>
    </xf>
    <xf numFmtId="0" fontId="9" fillId="0" borderId="0" xfId="0" applyFont="1" applyAlignment="1">
      <alignment horizontal="left" vertical="center" indent="1" shrinkToFit="1"/>
    </xf>
    <xf numFmtId="0" fontId="14" fillId="0" borderId="0" xfId="0" applyFont="1" applyAlignment="1">
      <alignment horizontal="center" vertical="center" shrinkToFit="1"/>
    </xf>
    <xf numFmtId="0" fontId="9" fillId="0" borderId="9" xfId="0" applyFont="1" applyBorder="1" applyAlignment="1">
      <alignment horizontal="center" vertic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 xfId="0" applyFont="1" applyBorder="1" applyAlignment="1">
      <alignment horizontal="center" vertical="center"/>
    </xf>
    <xf numFmtId="0" fontId="18" fillId="0" borderId="0" xfId="0" applyFont="1" applyAlignment="1">
      <alignment horizontal="left" vertical="distributed" wrapText="1"/>
    </xf>
    <xf numFmtId="0" fontId="14" fillId="0" borderId="0" xfId="0" applyFont="1" applyBorder="1" applyAlignment="1">
      <alignment horizontal="center" vertical="center" shrinkToFit="1"/>
    </xf>
    <xf numFmtId="0" fontId="14" fillId="0" borderId="23" xfId="0" applyFont="1" applyBorder="1" applyAlignment="1">
      <alignment horizontal="center" vertical="center"/>
    </xf>
    <xf numFmtId="0" fontId="14" fillId="0" borderId="12" xfId="0" applyFont="1" applyBorder="1" applyAlignment="1">
      <alignment horizontal="center" vertical="center"/>
    </xf>
    <xf numFmtId="0" fontId="14" fillId="0" borderId="24" xfId="0" applyFont="1" applyBorder="1" applyAlignment="1">
      <alignment horizontal="center" vertical="center"/>
    </xf>
    <xf numFmtId="0" fontId="14" fillId="0" borderId="29" xfId="0" applyFont="1" applyBorder="1" applyAlignment="1">
      <alignment horizontal="center" vertical="center"/>
    </xf>
    <xf numFmtId="0" fontId="14" fillId="0" borderId="0" xfId="0" applyFont="1" applyBorder="1" applyAlignment="1">
      <alignment horizontal="center" vertical="center"/>
    </xf>
    <xf numFmtId="0" fontId="14" fillId="0" borderId="32" xfId="0" applyFont="1" applyBorder="1" applyAlignment="1">
      <alignment horizontal="center" vertical="center"/>
    </xf>
    <xf numFmtId="0" fontId="14" fillId="0" borderId="61" xfId="0" applyFont="1" applyBorder="1" applyAlignment="1">
      <alignment horizontal="center" vertical="center"/>
    </xf>
    <xf numFmtId="0" fontId="14" fillId="0" borderId="34" xfId="0" applyFont="1" applyBorder="1" applyAlignment="1">
      <alignment horizontal="left" vertical="center" wrapText="1"/>
    </xf>
    <xf numFmtId="176" fontId="14" fillId="0" borderId="34" xfId="0" applyNumberFormat="1" applyFont="1" applyBorder="1" applyAlignment="1">
      <alignment horizontal="center" vertical="center"/>
    </xf>
    <xf numFmtId="0" fontId="14" fillId="0" borderId="29"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32" xfId="0" applyFont="1" applyBorder="1" applyAlignment="1">
      <alignment horizontal="left" vertical="center" shrinkToFit="1"/>
    </xf>
    <xf numFmtId="57" fontId="14" fillId="0" borderId="29" xfId="0" applyNumberFormat="1" applyFont="1" applyBorder="1" applyAlignment="1">
      <alignment horizontal="center" vertical="center"/>
    </xf>
    <xf numFmtId="57" fontId="14" fillId="0" borderId="0" xfId="0" applyNumberFormat="1" applyFont="1" applyBorder="1" applyAlignment="1">
      <alignment horizontal="center" vertical="center"/>
    </xf>
    <xf numFmtId="57" fontId="14" fillId="0" borderId="32" xfId="0" applyNumberFormat="1" applyFont="1" applyBorder="1" applyAlignment="1">
      <alignment horizontal="center" vertical="center"/>
    </xf>
    <xf numFmtId="0" fontId="14" fillId="0" borderId="23" xfId="0" applyFont="1" applyBorder="1" applyAlignment="1">
      <alignment horizontal="left" vertical="center" shrinkToFit="1"/>
    </xf>
    <xf numFmtId="0" fontId="14" fillId="0" borderId="12" xfId="0" applyFont="1" applyBorder="1" applyAlignment="1">
      <alignment horizontal="left" vertical="center" shrinkToFit="1"/>
    </xf>
    <xf numFmtId="0" fontId="14" fillId="0" borderId="24" xfId="0" applyFont="1" applyBorder="1" applyAlignment="1">
      <alignment horizontal="left" vertical="center" shrinkToFit="1"/>
    </xf>
    <xf numFmtId="57" fontId="14" fillId="0" borderId="23" xfId="0" applyNumberFormat="1" applyFont="1" applyBorder="1" applyAlignment="1">
      <alignment horizontal="center" vertical="center"/>
    </xf>
    <xf numFmtId="57" fontId="14" fillId="0" borderId="12" xfId="0" applyNumberFormat="1" applyFont="1" applyBorder="1" applyAlignment="1">
      <alignment horizontal="center" vertical="center"/>
    </xf>
    <xf numFmtId="57" fontId="14" fillId="0" borderId="24" xfId="0" applyNumberFormat="1" applyFont="1" applyBorder="1" applyAlignment="1">
      <alignment horizontal="center" vertical="center"/>
    </xf>
    <xf numFmtId="0" fontId="9" fillId="0" borderId="0" xfId="0" applyFont="1" applyBorder="1" applyAlignment="1">
      <alignment horizontal="center"/>
    </xf>
    <xf numFmtId="0" fontId="14" fillId="0" borderId="61" xfId="0" applyFont="1" applyBorder="1" applyAlignment="1">
      <alignment horizontal="left" vertical="center" wrapText="1"/>
    </xf>
    <xf numFmtId="176" fontId="14" fillId="0" borderId="61" xfId="0" applyNumberFormat="1" applyFont="1" applyBorder="1" applyAlignment="1">
      <alignment horizontal="center" vertical="center"/>
    </xf>
    <xf numFmtId="0" fontId="14" fillId="0" borderId="43" xfId="0" applyFont="1" applyBorder="1" applyAlignment="1">
      <alignment horizontal="center" vertical="center" shrinkToFit="1"/>
    </xf>
    <xf numFmtId="0" fontId="14" fillId="0" borderId="34" xfId="0" applyFont="1" applyBorder="1" applyAlignment="1">
      <alignment horizontal="center" vertical="center" shrinkToFit="1"/>
    </xf>
    <xf numFmtId="0" fontId="14" fillId="0" borderId="96" xfId="0" applyFont="1" applyBorder="1" applyAlignment="1">
      <alignment horizontal="center" vertical="center" shrinkToFit="1"/>
    </xf>
    <xf numFmtId="0" fontId="14" fillId="0" borderId="61" xfId="0" applyFont="1" applyBorder="1" applyAlignment="1">
      <alignment horizontal="center" vertical="center" shrinkToFit="1"/>
    </xf>
    <xf numFmtId="57" fontId="14" fillId="0" borderId="34" xfId="0" applyNumberFormat="1" applyFont="1" applyBorder="1" applyAlignment="1">
      <alignment horizontal="center" vertical="center"/>
    </xf>
    <xf numFmtId="57" fontId="14" fillId="0" borderId="61" xfId="0" applyNumberFormat="1" applyFont="1" applyBorder="1" applyAlignment="1">
      <alignment horizontal="center" vertical="center"/>
    </xf>
    <xf numFmtId="0" fontId="14" fillId="0" borderId="34"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1" xfId="0" applyFont="1" applyBorder="1" applyAlignment="1">
      <alignment horizontal="left" vertical="center" shrinkToFit="1"/>
    </xf>
    <xf numFmtId="0" fontId="14" fillId="0" borderId="31" xfId="0" applyFont="1" applyBorder="1" applyAlignment="1">
      <alignment horizontal="center" vertical="center"/>
    </xf>
    <xf numFmtId="0" fontId="14" fillId="0" borderId="6" xfId="0" applyFont="1" applyBorder="1" applyAlignment="1">
      <alignment horizontal="center" vertical="center"/>
    </xf>
    <xf numFmtId="0" fontId="14" fillId="0" borderId="33" xfId="0" applyFont="1" applyBorder="1" applyAlignment="1">
      <alignment horizontal="center" vertical="center"/>
    </xf>
    <xf numFmtId="0" fontId="14" fillId="0" borderId="60" xfId="0" applyFont="1" applyBorder="1" applyAlignment="1">
      <alignment horizontal="left" vertical="center" wrapText="1"/>
    </xf>
    <xf numFmtId="0" fontId="14" fillId="0" borderId="59" xfId="0" applyFont="1" applyBorder="1" applyAlignment="1">
      <alignment horizontal="left" vertical="center" wrapText="1"/>
    </xf>
    <xf numFmtId="176" fontId="14" fillId="0" borderId="60" xfId="0" applyNumberFormat="1" applyFont="1" applyBorder="1" applyAlignment="1">
      <alignment horizontal="center" vertical="center"/>
    </xf>
    <xf numFmtId="176" fontId="14" fillId="0" borderId="59" xfId="0" applyNumberFormat="1" applyFont="1" applyBorder="1" applyAlignment="1">
      <alignment horizontal="center" vertical="center"/>
    </xf>
    <xf numFmtId="0" fontId="14" fillId="0" borderId="31"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33" xfId="0" applyFont="1" applyBorder="1" applyAlignment="1">
      <alignment horizontal="left" vertical="center" shrinkToFit="1"/>
    </xf>
    <xf numFmtId="57" fontId="14" fillId="0" borderId="31" xfId="0" applyNumberFormat="1" applyFont="1" applyBorder="1" applyAlignment="1">
      <alignment horizontal="center" vertical="center"/>
    </xf>
    <xf numFmtId="57" fontId="14" fillId="0" borderId="6" xfId="0" applyNumberFormat="1" applyFont="1" applyBorder="1" applyAlignment="1">
      <alignment horizontal="center" vertical="center"/>
    </xf>
    <xf numFmtId="57" fontId="14" fillId="0" borderId="33" xfId="0" applyNumberFormat="1" applyFont="1" applyBorder="1" applyAlignment="1">
      <alignment horizontal="center" vertical="center"/>
    </xf>
    <xf numFmtId="0" fontId="14" fillId="0" borderId="87" xfId="0" applyFont="1" applyBorder="1" applyAlignment="1">
      <alignment horizontal="center" vertical="center" shrinkToFit="1"/>
    </xf>
    <xf numFmtId="0" fontId="14" fillId="0" borderId="60" xfId="0" applyFont="1" applyBorder="1" applyAlignment="1">
      <alignment horizontal="center" vertical="center" shrinkToFit="1"/>
    </xf>
    <xf numFmtId="0" fontId="14" fillId="0" borderId="58" xfId="0" applyFont="1" applyBorder="1" applyAlignment="1">
      <alignment horizontal="center" vertical="center" shrinkToFit="1"/>
    </xf>
    <xf numFmtId="0" fontId="14" fillId="0" borderId="59" xfId="0" applyFont="1" applyBorder="1" applyAlignment="1">
      <alignment horizontal="center" vertical="center" shrinkToFit="1"/>
    </xf>
    <xf numFmtId="57" fontId="14" fillId="0" borderId="60" xfId="0" applyNumberFormat="1" applyFont="1" applyBorder="1" applyAlignment="1">
      <alignment horizontal="center" vertical="center"/>
    </xf>
    <xf numFmtId="57" fontId="14" fillId="0" borderId="59" xfId="0" applyNumberFormat="1" applyFont="1" applyBorder="1" applyAlignment="1">
      <alignment horizontal="center" vertical="center"/>
    </xf>
    <xf numFmtId="0" fontId="14" fillId="0" borderId="60" xfId="0" applyFont="1" applyBorder="1" applyAlignment="1">
      <alignment horizontal="center" vertical="center" wrapText="1"/>
    </xf>
    <xf numFmtId="0" fontId="14" fillId="0" borderId="59" xfId="0" applyFont="1" applyBorder="1" applyAlignment="1">
      <alignment horizontal="center" vertical="center" wrapText="1"/>
    </xf>
    <xf numFmtId="0" fontId="12" fillId="0" borderId="0" xfId="0" applyFont="1" applyAlignment="1">
      <alignment horizontal="left" wrapText="1"/>
    </xf>
    <xf numFmtId="0" fontId="9" fillId="0" borderId="12" xfId="0" applyFont="1" applyBorder="1" applyAlignment="1">
      <alignment horizontal="center"/>
    </xf>
    <xf numFmtId="0" fontId="9" fillId="0" borderId="0" xfId="0" applyFont="1" applyBorder="1" applyAlignment="1">
      <alignment horizontal="left" indent="1" shrinkToFit="1"/>
    </xf>
    <xf numFmtId="0" fontId="9" fillId="0" borderId="12" xfId="0" applyFont="1" applyBorder="1" applyAlignment="1">
      <alignment horizontal="left" indent="1" shrinkToFit="1"/>
    </xf>
    <xf numFmtId="0" fontId="14" fillId="0" borderId="40" xfId="0" applyFont="1" applyBorder="1" applyAlignment="1">
      <alignment horizontal="center" vertical="center"/>
    </xf>
    <xf numFmtId="0" fontId="14" fillId="0" borderId="41" xfId="0" applyFont="1" applyBorder="1" applyAlignment="1">
      <alignment horizontal="center" vertical="center"/>
    </xf>
    <xf numFmtId="0" fontId="14" fillId="0" borderId="43" xfId="0" applyFont="1" applyBorder="1" applyAlignment="1">
      <alignment horizontal="center" vertical="center"/>
    </xf>
    <xf numFmtId="0" fontId="14" fillId="0" borderId="34" xfId="0" applyFont="1" applyBorder="1" applyAlignment="1">
      <alignment horizontal="center" vertical="center"/>
    </xf>
    <xf numFmtId="0" fontId="14" fillId="0" borderId="41" xfId="0" applyFont="1" applyBorder="1" applyAlignment="1">
      <alignment horizontal="center" vertical="center" wrapText="1"/>
    </xf>
    <xf numFmtId="0" fontId="14" fillId="0" borderId="64" xfId="0" applyFont="1" applyBorder="1" applyAlignment="1">
      <alignment horizontal="center" vertical="center"/>
    </xf>
    <xf numFmtId="0" fontId="14" fillId="0" borderId="66" xfId="0" applyFont="1" applyBorder="1" applyAlignment="1">
      <alignment horizontal="center" vertical="center"/>
    </xf>
    <xf numFmtId="57" fontId="14" fillId="0" borderId="18" xfId="0" applyNumberFormat="1" applyFont="1" applyBorder="1" applyAlignment="1">
      <alignment horizontal="center" vertical="center"/>
    </xf>
    <xf numFmtId="0" fontId="14" fillId="0" borderId="21" xfId="0" applyFont="1" applyBorder="1" applyAlignment="1">
      <alignment horizontal="left" vertical="center" wrapText="1" shrinkToFit="1"/>
    </xf>
    <xf numFmtId="0" fontId="14" fillId="0" borderId="15" xfId="0" applyFont="1" applyBorder="1" applyAlignment="1">
      <alignment horizontal="left" vertical="center" wrapText="1" shrinkToFit="1"/>
    </xf>
    <xf numFmtId="0" fontId="14" fillId="0" borderId="22" xfId="0" applyFont="1" applyBorder="1" applyAlignment="1">
      <alignment horizontal="left" vertical="center" wrapText="1" shrinkToFit="1"/>
    </xf>
    <xf numFmtId="0" fontId="14" fillId="0" borderId="31" xfId="0" applyFont="1" applyBorder="1" applyAlignment="1">
      <alignment horizontal="left" vertical="center" wrapText="1" shrinkToFit="1"/>
    </xf>
    <xf numFmtId="0" fontId="14" fillId="0" borderId="6" xfId="0" applyFont="1" applyBorder="1" applyAlignment="1">
      <alignment horizontal="left" vertical="center" wrapText="1" shrinkToFit="1"/>
    </xf>
    <xf numFmtId="0" fontId="14" fillId="0" borderId="33" xfId="0" applyFont="1" applyBorder="1" applyAlignment="1">
      <alignment horizontal="left" vertical="center" wrapText="1" shrinkToFit="1"/>
    </xf>
    <xf numFmtId="0" fontId="14" fillId="0" borderId="21" xfId="0" applyNumberFormat="1" applyFont="1" applyBorder="1" applyAlignment="1">
      <alignment horizontal="center" vertical="center" wrapText="1"/>
    </xf>
    <xf numFmtId="0" fontId="14" fillId="0" borderId="15" xfId="0" applyNumberFormat="1" applyFont="1" applyBorder="1" applyAlignment="1">
      <alignment horizontal="center" vertical="center" wrapText="1"/>
    </xf>
    <xf numFmtId="0" fontId="14" fillId="0" borderId="22" xfId="0" applyNumberFormat="1" applyFont="1" applyBorder="1" applyAlignment="1">
      <alignment horizontal="center" vertical="center" wrapText="1"/>
    </xf>
    <xf numFmtId="0" fontId="14" fillId="0" borderId="31" xfId="0" applyNumberFormat="1" applyFont="1" applyBorder="1" applyAlignment="1">
      <alignment horizontal="center" vertical="center" wrapText="1"/>
    </xf>
    <xf numFmtId="0" fontId="14" fillId="0" borderId="6" xfId="0" applyNumberFormat="1" applyFont="1" applyBorder="1" applyAlignment="1">
      <alignment horizontal="center" vertical="center" wrapText="1"/>
    </xf>
    <xf numFmtId="0" fontId="14" fillId="0" borderId="33" xfId="0" applyNumberFormat="1" applyFont="1" applyBorder="1" applyAlignment="1">
      <alignment horizontal="center" vertical="center" wrapText="1"/>
    </xf>
    <xf numFmtId="0" fontId="14" fillId="0" borderId="29" xfId="0" applyFont="1" applyBorder="1" applyAlignment="1">
      <alignment horizontal="left" vertical="center" wrapText="1" shrinkToFit="1"/>
    </xf>
    <xf numFmtId="0" fontId="14" fillId="0" borderId="0" xfId="0" applyFont="1" applyBorder="1" applyAlignment="1">
      <alignment horizontal="left" vertical="center" wrapText="1" shrinkToFit="1"/>
    </xf>
    <xf numFmtId="0" fontId="14" fillId="0" borderId="32" xfId="0" applyFont="1" applyBorder="1" applyAlignment="1">
      <alignment horizontal="left" vertical="center" wrapText="1" shrinkToFit="1"/>
    </xf>
    <xf numFmtId="0" fontId="14" fillId="0" borderId="29" xfId="0" applyNumberFormat="1" applyFont="1" applyBorder="1" applyAlignment="1">
      <alignment horizontal="center" vertical="center" wrapText="1"/>
    </xf>
    <xf numFmtId="0" fontId="14" fillId="0" borderId="0" xfId="0" applyNumberFormat="1" applyFont="1" applyBorder="1" applyAlignment="1">
      <alignment horizontal="center" vertical="center" wrapText="1"/>
    </xf>
    <xf numFmtId="0" fontId="14" fillId="0" borderId="32" xfId="0" applyNumberFormat="1" applyFont="1" applyBorder="1" applyAlignment="1">
      <alignment horizontal="center" vertical="center" wrapText="1"/>
    </xf>
    <xf numFmtId="177" fontId="14" fillId="0" borderId="21" xfId="1" applyNumberFormat="1" applyFont="1" applyBorder="1" applyAlignment="1">
      <alignment horizontal="right" vertical="center" wrapText="1"/>
    </xf>
    <xf numFmtId="177" fontId="14" fillId="0" borderId="15" xfId="1" applyNumberFormat="1" applyFont="1" applyBorder="1" applyAlignment="1">
      <alignment horizontal="right" vertical="center" wrapText="1"/>
    </xf>
    <xf numFmtId="177" fontId="14" fillId="0" borderId="22" xfId="1" applyNumberFormat="1" applyFont="1" applyBorder="1" applyAlignment="1">
      <alignment horizontal="right" vertical="center" wrapText="1"/>
    </xf>
    <xf numFmtId="177" fontId="14" fillId="0" borderId="23" xfId="1" applyNumberFormat="1" applyFont="1" applyBorder="1" applyAlignment="1">
      <alignment horizontal="right" vertical="center" wrapText="1"/>
    </xf>
    <xf numFmtId="177" fontId="14" fillId="0" borderId="12" xfId="1" applyNumberFormat="1" applyFont="1" applyBorder="1" applyAlignment="1">
      <alignment horizontal="right" vertical="center" wrapText="1"/>
    </xf>
    <xf numFmtId="177" fontId="14" fillId="0" borderId="24" xfId="1" applyNumberFormat="1" applyFont="1" applyBorder="1" applyAlignment="1">
      <alignment horizontal="right" vertical="center" wrapText="1"/>
    </xf>
    <xf numFmtId="177" fontId="14" fillId="0" borderId="31" xfId="1" applyNumberFormat="1" applyFont="1" applyBorder="1" applyAlignment="1">
      <alignment horizontal="right" vertical="center" wrapText="1"/>
    </xf>
    <xf numFmtId="177" fontId="14" fillId="0" borderId="6" xfId="1" applyNumberFormat="1" applyFont="1" applyBorder="1" applyAlignment="1">
      <alignment horizontal="right" vertical="center" wrapText="1"/>
    </xf>
    <xf numFmtId="177" fontId="14" fillId="0" borderId="33" xfId="1" applyNumberFormat="1" applyFont="1" applyBorder="1" applyAlignment="1">
      <alignment horizontal="right" vertical="center" wrapText="1"/>
    </xf>
    <xf numFmtId="0" fontId="14" fillId="0" borderId="70" xfId="0" applyFont="1" applyBorder="1" applyAlignment="1">
      <alignment horizontal="center" vertical="center"/>
    </xf>
    <xf numFmtId="0" fontId="14" fillId="0" borderId="39" xfId="0" applyFont="1" applyBorder="1" applyAlignment="1">
      <alignment horizontal="center" vertical="center" wrapText="1" shrinkToFit="1"/>
    </xf>
    <xf numFmtId="0" fontId="14" fillId="0" borderId="15" xfId="0" applyFont="1" applyBorder="1" applyAlignment="1">
      <alignment horizontal="center" vertical="center" wrapText="1" shrinkToFit="1"/>
    </xf>
    <xf numFmtId="0" fontId="14" fillId="0" borderId="22" xfId="0" applyFont="1" applyBorder="1" applyAlignment="1">
      <alignment horizontal="center" vertical="center" wrapText="1" shrinkToFit="1"/>
    </xf>
    <xf numFmtId="0" fontId="14" fillId="0" borderId="16" xfId="0" applyFont="1" applyBorder="1" applyAlignment="1">
      <alignment horizontal="center" vertical="center" wrapText="1" shrinkToFit="1"/>
    </xf>
    <xf numFmtId="0" fontId="14" fillId="0" borderId="12" xfId="0" applyFont="1" applyBorder="1" applyAlignment="1">
      <alignment horizontal="center" vertical="center" wrapText="1" shrinkToFit="1"/>
    </xf>
    <xf numFmtId="0" fontId="14" fillId="0" borderId="24" xfId="0" applyFont="1" applyBorder="1" applyAlignment="1">
      <alignment horizontal="center" vertical="center" wrapText="1" shrinkToFit="1"/>
    </xf>
    <xf numFmtId="57" fontId="14" fillId="0" borderId="21" xfId="0" applyNumberFormat="1" applyFont="1" applyBorder="1" applyAlignment="1">
      <alignment horizontal="center" vertical="center"/>
    </xf>
    <xf numFmtId="57" fontId="14" fillId="0" borderId="15" xfId="0" applyNumberFormat="1" applyFont="1" applyBorder="1" applyAlignment="1">
      <alignment horizontal="center" vertical="center"/>
    </xf>
    <xf numFmtId="57" fontId="14" fillId="0" borderId="22" xfId="0" applyNumberFormat="1" applyFont="1" applyBorder="1" applyAlignment="1">
      <alignment horizontal="center" vertical="center"/>
    </xf>
    <xf numFmtId="0" fontId="14" fillId="0" borderId="23" xfId="0" applyFont="1" applyBorder="1" applyAlignment="1">
      <alignment horizontal="left" vertical="center" wrapText="1" shrinkToFit="1"/>
    </xf>
    <xf numFmtId="0" fontId="14" fillId="0" borderId="12" xfId="0" applyFont="1" applyBorder="1" applyAlignment="1">
      <alignment horizontal="left" vertical="center" wrapText="1" shrinkToFit="1"/>
    </xf>
    <xf numFmtId="0" fontId="14" fillId="0" borderId="24" xfId="0" applyFont="1" applyBorder="1" applyAlignment="1">
      <alignment horizontal="left" vertical="center" wrapText="1" shrinkToFit="1"/>
    </xf>
    <xf numFmtId="0" fontId="14" fillId="0" borderId="23" xfId="0" applyNumberFormat="1" applyFont="1" applyBorder="1" applyAlignment="1">
      <alignment horizontal="center" vertical="center" wrapText="1"/>
    </xf>
    <xf numFmtId="0" fontId="14" fillId="0" borderId="12" xfId="0" applyNumberFormat="1" applyFont="1" applyBorder="1" applyAlignment="1">
      <alignment horizontal="center" vertical="center" wrapText="1"/>
    </xf>
    <xf numFmtId="0" fontId="14" fillId="0" borderId="24" xfId="0" applyNumberFormat="1" applyFont="1" applyBorder="1" applyAlignment="1">
      <alignment horizontal="center" vertical="center" wrapText="1"/>
    </xf>
    <xf numFmtId="0" fontId="14" fillId="0" borderId="43" xfId="0" applyFont="1" applyBorder="1" applyAlignment="1">
      <alignment horizontal="center" vertical="center" wrapText="1" shrinkToFit="1"/>
    </xf>
    <xf numFmtId="0" fontId="14" fillId="0" borderId="34" xfId="0" applyFont="1" applyBorder="1" applyAlignment="1">
      <alignment horizontal="center" vertical="center" wrapText="1" shrinkToFit="1"/>
    </xf>
    <xf numFmtId="0" fontId="14" fillId="0" borderId="44" xfId="0" applyFont="1" applyBorder="1" applyAlignment="1">
      <alignment horizontal="center" vertical="center" wrapText="1" shrinkToFit="1"/>
    </xf>
    <xf numFmtId="0" fontId="14" fillId="0" borderId="18" xfId="0" applyFont="1" applyBorder="1" applyAlignment="1">
      <alignment horizontal="center" vertical="center" wrapText="1" shrinkToFit="1"/>
    </xf>
    <xf numFmtId="0" fontId="9" fillId="0" borderId="0" xfId="0" applyFont="1" applyBorder="1" applyAlignment="1">
      <alignment horizontal="left" shrinkToFit="1"/>
    </xf>
    <xf numFmtId="0" fontId="9" fillId="0" borderId="12" xfId="0" applyFont="1" applyBorder="1" applyAlignment="1">
      <alignment horizontal="left" shrinkToFit="1"/>
    </xf>
    <xf numFmtId="0" fontId="14" fillId="0" borderId="5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55" xfId="0" applyFont="1" applyBorder="1" applyAlignment="1">
      <alignment horizontal="center" vertical="center"/>
    </xf>
    <xf numFmtId="0" fontId="14" fillId="0" borderId="2" xfId="0" applyFont="1" applyBorder="1" applyAlignment="1">
      <alignment horizontal="center" vertical="center"/>
    </xf>
    <xf numFmtId="0" fontId="14" fillId="0" borderId="38"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17" xfId="0" applyFont="1" applyBorder="1" applyAlignment="1">
      <alignment horizontal="center" vertical="center"/>
    </xf>
    <xf numFmtId="0" fontId="14" fillId="0" borderId="40" xfId="0" applyFont="1" applyBorder="1" applyAlignment="1">
      <alignment horizontal="center" vertical="center" wrapText="1"/>
    </xf>
    <xf numFmtId="0" fontId="14" fillId="0" borderId="43" xfId="0" applyFont="1" applyBorder="1" applyAlignment="1">
      <alignment horizontal="center" vertical="center" wrapText="1"/>
    </xf>
    <xf numFmtId="57" fontId="14" fillId="0" borderId="28" xfId="0" applyNumberFormat="1" applyFont="1" applyBorder="1" applyAlignment="1">
      <alignment horizontal="center" vertical="center"/>
    </xf>
    <xf numFmtId="57" fontId="14" fillId="0" borderId="2" xfId="0" applyNumberFormat="1" applyFont="1" applyBorder="1" applyAlignment="1">
      <alignment horizontal="center" vertical="center"/>
    </xf>
    <xf numFmtId="57" fontId="12" fillId="0" borderId="29" xfId="0" applyNumberFormat="1" applyFont="1" applyBorder="1" applyAlignment="1">
      <alignment horizontal="right" vertical="center"/>
    </xf>
    <xf numFmtId="57" fontId="12" fillId="0" borderId="0" xfId="0" applyNumberFormat="1" applyFont="1" applyBorder="1" applyAlignment="1">
      <alignment horizontal="right" vertical="center"/>
    </xf>
    <xf numFmtId="57" fontId="12" fillId="0" borderId="23" xfId="0" applyNumberFormat="1" applyFont="1" applyBorder="1" applyAlignment="1">
      <alignment horizontal="right" vertical="center"/>
    </xf>
    <xf numFmtId="57" fontId="12" fillId="0" borderId="12" xfId="0" applyNumberFormat="1" applyFont="1" applyBorder="1" applyAlignment="1">
      <alignment horizontal="right" vertical="center"/>
    </xf>
    <xf numFmtId="57" fontId="14" fillId="0" borderId="17" xfId="0" applyNumberFormat="1" applyFont="1" applyBorder="1" applyAlignment="1">
      <alignment horizontal="center" vertical="center"/>
    </xf>
    <xf numFmtId="0" fontId="17" fillId="0" borderId="13" xfId="0" applyFont="1" applyBorder="1" applyAlignment="1">
      <alignment horizontal="center" vertical="center"/>
    </xf>
    <xf numFmtId="0" fontId="17" fillId="0" borderId="20" xfId="0" applyFont="1" applyBorder="1" applyAlignment="1">
      <alignment horizontal="center" vertical="center"/>
    </xf>
    <xf numFmtId="0" fontId="14" fillId="0" borderId="4" xfId="0" applyFont="1" applyBorder="1" applyAlignment="1">
      <alignment horizontal="center" vertical="center" wrapText="1" shrinkToFit="1"/>
    </xf>
    <xf numFmtId="0" fontId="14" fillId="0" borderId="0" xfId="0" applyFont="1" applyBorder="1" applyAlignment="1">
      <alignment horizontal="center" vertical="center" wrapText="1" shrinkToFit="1"/>
    </xf>
    <xf numFmtId="0" fontId="14" fillId="0" borderId="32" xfId="0" applyFont="1" applyBorder="1" applyAlignment="1">
      <alignment horizontal="center" vertical="center" wrapText="1" shrinkToFit="1"/>
    </xf>
    <xf numFmtId="0" fontId="14" fillId="0" borderId="21"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22" xfId="0" applyFont="1" applyBorder="1" applyAlignment="1">
      <alignment horizontal="center" vertical="center" wrapText="1"/>
    </xf>
    <xf numFmtId="38" fontId="14" fillId="0" borderId="21" xfId="1" applyFont="1" applyBorder="1" applyAlignment="1">
      <alignment horizontal="right" vertical="center" shrinkToFit="1"/>
    </xf>
    <xf numFmtId="38" fontId="14" fillId="0" borderId="15" xfId="1" applyFont="1" applyBorder="1" applyAlignment="1">
      <alignment horizontal="right" vertical="center" shrinkToFit="1"/>
    </xf>
    <xf numFmtId="38" fontId="14" fillId="0" borderId="29" xfId="1" applyFont="1" applyBorder="1" applyAlignment="1">
      <alignment horizontal="right" vertical="center" shrinkToFit="1"/>
    </xf>
    <xf numFmtId="38" fontId="14" fillId="0" borderId="0" xfId="1" applyFont="1" applyBorder="1" applyAlignment="1">
      <alignment horizontal="right" vertical="center" shrinkToFit="1"/>
    </xf>
    <xf numFmtId="38" fontId="14" fillId="0" borderId="23" xfId="1" applyFont="1" applyBorder="1" applyAlignment="1">
      <alignment horizontal="right" vertical="center" shrinkToFit="1"/>
    </xf>
    <xf numFmtId="38" fontId="14" fillId="0" borderId="12" xfId="1" applyFont="1" applyBorder="1" applyAlignment="1">
      <alignment horizontal="right" vertical="center" shrinkToFit="1"/>
    </xf>
    <xf numFmtId="57" fontId="12" fillId="0" borderId="21" xfId="0" applyNumberFormat="1" applyFont="1" applyBorder="1" applyAlignment="1">
      <alignment horizontal="right" vertical="center"/>
    </xf>
    <xf numFmtId="57" fontId="12" fillId="0" borderId="15" xfId="0" applyNumberFormat="1" applyFont="1" applyBorder="1" applyAlignment="1">
      <alignment horizontal="right" vertical="center"/>
    </xf>
    <xf numFmtId="0" fontId="14" fillId="0" borderId="5"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33" xfId="0" applyFont="1" applyBorder="1" applyAlignment="1">
      <alignment horizontal="center" vertical="center" wrapText="1" shrinkToFit="1"/>
    </xf>
    <xf numFmtId="0" fontId="14" fillId="0" borderId="18"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3" xfId="0" applyFont="1" applyBorder="1" applyAlignment="1">
      <alignment horizontal="center" vertical="center" wrapText="1"/>
    </xf>
    <xf numFmtId="38" fontId="14" fillId="0" borderId="31" xfId="1" applyFont="1" applyBorder="1" applyAlignment="1">
      <alignment horizontal="right" vertical="center" shrinkToFit="1"/>
    </xf>
    <xf numFmtId="38" fontId="14" fillId="0" borderId="6" xfId="1" applyFont="1" applyBorder="1" applyAlignment="1">
      <alignment horizontal="right" vertical="center" shrinkToFit="1"/>
    </xf>
    <xf numFmtId="0" fontId="17" fillId="0" borderId="14" xfId="0" applyFont="1" applyBorder="1" applyAlignment="1">
      <alignment horizontal="center" vertical="center"/>
    </xf>
    <xf numFmtId="0" fontId="17" fillId="0" borderId="26" xfId="0" applyFont="1" applyBorder="1" applyAlignment="1">
      <alignment horizontal="center" vertical="center"/>
    </xf>
    <xf numFmtId="57" fontId="12" fillId="0" borderId="31" xfId="0" applyNumberFormat="1" applyFont="1" applyBorder="1" applyAlignment="1">
      <alignment horizontal="right" vertical="center"/>
    </xf>
    <xf numFmtId="57" fontId="12" fillId="0" borderId="6" xfId="0" applyNumberFormat="1" applyFont="1" applyBorder="1" applyAlignment="1">
      <alignment horizontal="right" vertical="center"/>
    </xf>
    <xf numFmtId="57" fontId="14" fillId="0" borderId="1" xfId="0" applyNumberFormat="1" applyFont="1" applyBorder="1" applyAlignment="1">
      <alignment horizontal="center" vertical="center"/>
    </xf>
    <xf numFmtId="0" fontId="14" fillId="0" borderId="56" xfId="0" applyFont="1" applyBorder="1" applyAlignment="1">
      <alignment horizontal="center" vertical="center"/>
    </xf>
    <xf numFmtId="0" fontId="14" fillId="0" borderId="16" xfId="0" applyFont="1" applyBorder="1" applyAlignment="1">
      <alignment horizontal="center" vertical="center"/>
    </xf>
    <xf numFmtId="0" fontId="10" fillId="0" borderId="6" xfId="0" applyFont="1" applyBorder="1" applyAlignment="1">
      <alignment horizontal="center" vertical="center" shrinkToFit="1"/>
    </xf>
    <xf numFmtId="0" fontId="14" fillId="0" borderId="42" xfId="0" applyFont="1" applyBorder="1" applyAlignment="1">
      <alignment horizontal="center" vertical="center"/>
    </xf>
    <xf numFmtId="0" fontId="14" fillId="0" borderId="27" xfId="0" applyFont="1" applyBorder="1" applyAlignment="1">
      <alignment horizontal="center" vertical="center"/>
    </xf>
    <xf numFmtId="0" fontId="14" fillId="0" borderId="0" xfId="0" applyFont="1" applyBorder="1" applyAlignment="1">
      <alignment horizontal="left" wrapText="1"/>
    </xf>
    <xf numFmtId="0" fontId="14" fillId="0" borderId="13"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13" xfId="0" applyFont="1" applyBorder="1" applyAlignment="1">
      <alignment horizontal="center" vertical="center"/>
    </xf>
    <xf numFmtId="0" fontId="14" fillId="0" borderId="48" xfId="0" applyFont="1" applyBorder="1" applyAlignment="1">
      <alignment horizontal="left" vertical="center"/>
    </xf>
    <xf numFmtId="0" fontId="14" fillId="0" borderId="13" xfId="0" applyFont="1" applyBorder="1" applyAlignment="1">
      <alignment horizontal="left" vertical="center"/>
    </xf>
    <xf numFmtId="0" fontId="14" fillId="0" borderId="13" xfId="0" applyFont="1" applyBorder="1" applyAlignment="1">
      <alignment horizontal="right" vertical="center"/>
    </xf>
    <xf numFmtId="0" fontId="14" fillId="0" borderId="0" xfId="0" applyFont="1" applyAlignment="1">
      <alignment horizontal="left" vertical="center"/>
    </xf>
    <xf numFmtId="0" fontId="14" fillId="0" borderId="15" xfId="0" applyFont="1" applyBorder="1" applyAlignment="1">
      <alignment horizontal="distributed" vertical="center" shrinkToFit="1"/>
    </xf>
    <xf numFmtId="0" fontId="14" fillId="0" borderId="0" xfId="0" applyFont="1" applyBorder="1" applyAlignment="1">
      <alignment horizontal="distributed" vertical="center" shrinkToFit="1"/>
    </xf>
    <xf numFmtId="0" fontId="14" fillId="0" borderId="12" xfId="0" applyFont="1" applyBorder="1" applyAlignment="1">
      <alignment horizontal="distributed" vertical="center" shrinkToFit="1"/>
    </xf>
    <xf numFmtId="0" fontId="14" fillId="0" borderId="21" xfId="0" applyFont="1" applyBorder="1" applyAlignment="1">
      <alignment horizontal="center" vertical="center" shrinkToFit="1"/>
    </xf>
    <xf numFmtId="0" fontId="14" fillId="0" borderId="29"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32" xfId="0" applyFont="1" applyBorder="1" applyAlignment="1">
      <alignment horizontal="center" vertical="center" shrinkToFit="1"/>
    </xf>
    <xf numFmtId="0" fontId="14" fillId="0" borderId="24" xfId="0" applyFont="1" applyBorder="1" applyAlignment="1">
      <alignment horizontal="center" vertical="center" shrinkToFit="1"/>
    </xf>
    <xf numFmtId="0" fontId="14" fillId="0" borderId="31" xfId="0" applyFont="1" applyBorder="1" applyAlignment="1">
      <alignment horizontal="center" vertical="center" shrinkToFit="1"/>
    </xf>
    <xf numFmtId="0" fontId="14" fillId="0" borderId="6" xfId="0" applyFont="1" applyBorder="1" applyAlignment="1">
      <alignment horizontal="distributed" vertical="center" shrinkToFit="1"/>
    </xf>
    <xf numFmtId="0" fontId="14" fillId="0" borderId="33" xfId="0" applyFont="1" applyBorder="1" applyAlignment="1">
      <alignment horizontal="center" vertical="center" shrinkToFit="1"/>
    </xf>
    <xf numFmtId="0" fontId="14" fillId="0" borderId="21" xfId="0" applyFont="1" applyBorder="1" applyAlignment="1">
      <alignment horizontal="center" vertical="center"/>
    </xf>
    <xf numFmtId="0" fontId="14" fillId="0" borderId="15" xfId="0" applyFont="1" applyBorder="1" applyAlignment="1">
      <alignment horizontal="center" vertical="center"/>
    </xf>
    <xf numFmtId="0" fontId="14" fillId="0" borderId="22" xfId="0" applyFont="1" applyBorder="1" applyAlignment="1">
      <alignment horizontal="center" vertical="center"/>
    </xf>
    <xf numFmtId="0" fontId="14" fillId="0" borderId="97" xfId="0" applyFont="1" applyBorder="1" applyAlignment="1">
      <alignment horizontal="center" vertical="distributed" textRotation="255"/>
    </xf>
    <xf numFmtId="0" fontId="14" fillId="0" borderId="62" xfId="0" applyFont="1" applyBorder="1" applyAlignment="1">
      <alignment horizontal="center" vertical="distributed" textRotation="255"/>
    </xf>
    <xf numFmtId="0" fontId="14" fillId="0" borderId="43" xfId="0" applyFont="1" applyBorder="1" applyAlignment="1">
      <alignment horizontal="center" vertical="distributed" textRotation="255"/>
    </xf>
    <xf numFmtId="0" fontId="14" fillId="0" borderId="34" xfId="0" applyFont="1" applyBorder="1" applyAlignment="1">
      <alignment horizontal="center" vertical="distributed" textRotation="255"/>
    </xf>
    <xf numFmtId="0" fontId="14" fillId="0" borderId="96" xfId="0" applyFont="1" applyBorder="1" applyAlignment="1">
      <alignment horizontal="center" vertical="distributed" textRotation="255"/>
    </xf>
    <xf numFmtId="0" fontId="14" fillId="0" borderId="61" xfId="0" applyFont="1" applyBorder="1" applyAlignment="1">
      <alignment horizontal="center" vertical="distributed" textRotation="255"/>
    </xf>
    <xf numFmtId="0" fontId="14" fillId="0" borderId="18" xfId="0" applyFont="1" applyBorder="1" applyAlignment="1">
      <alignment horizontal="center" vertical="center"/>
    </xf>
    <xf numFmtId="0" fontId="14" fillId="0" borderId="30" xfId="0" applyFont="1" applyBorder="1" applyAlignment="1">
      <alignment horizontal="center" vertical="center"/>
    </xf>
    <xf numFmtId="0" fontId="14" fillId="0" borderId="50" xfId="0" applyFont="1" applyBorder="1" applyAlignment="1">
      <alignment horizontal="left" vertical="center"/>
    </xf>
    <xf numFmtId="0" fontId="14" fillId="0" borderId="14" xfId="0" applyFont="1" applyBorder="1" applyAlignment="1">
      <alignment horizontal="left" vertical="center"/>
    </xf>
    <xf numFmtId="0" fontId="14" fillId="0" borderId="14" xfId="0" applyFont="1" applyBorder="1" applyAlignment="1">
      <alignment horizontal="center" vertical="center"/>
    </xf>
    <xf numFmtId="0" fontId="14" fillId="0" borderId="14" xfId="0" applyFont="1" applyBorder="1" applyAlignment="1">
      <alignment horizontal="right" vertical="center"/>
    </xf>
    <xf numFmtId="0" fontId="14" fillId="0" borderId="14" xfId="0" applyFont="1" applyBorder="1" applyAlignment="1">
      <alignment horizontal="center" vertical="center" wrapText="1"/>
    </xf>
    <xf numFmtId="0" fontId="14" fillId="0" borderId="26" xfId="0" applyFont="1" applyBorder="1" applyAlignment="1">
      <alignment horizontal="center" vertical="center" wrapText="1"/>
    </xf>
    <xf numFmtId="0" fontId="10" fillId="0" borderId="19"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14" xfId="0" applyFont="1" applyBorder="1" applyAlignment="1">
      <alignment horizontal="center" vertical="center" shrinkToFit="1"/>
    </xf>
    <xf numFmtId="0" fontId="14" fillId="0" borderId="49" xfId="0" applyFont="1" applyBorder="1" applyAlignment="1">
      <alignment horizontal="center" vertical="center" shrinkToFit="1"/>
    </xf>
    <xf numFmtId="0" fontId="14" fillId="0" borderId="51" xfId="0" applyFont="1" applyBorder="1" applyAlignment="1">
      <alignment horizontal="center" vertical="center" shrinkToFit="1"/>
    </xf>
    <xf numFmtId="0" fontId="14" fillId="0" borderId="19" xfId="0" applyFont="1" applyBorder="1" applyAlignment="1">
      <alignment horizontal="right" vertical="center" shrinkToFit="1"/>
    </xf>
    <xf numFmtId="0" fontId="14" fillId="0" borderId="13" xfId="0" applyFont="1" applyBorder="1" applyAlignment="1">
      <alignment horizontal="right" vertical="center" shrinkToFit="1"/>
    </xf>
    <xf numFmtId="0" fontId="14" fillId="0" borderId="25" xfId="0" applyFont="1" applyBorder="1" applyAlignment="1">
      <alignment horizontal="right" vertical="center" shrinkToFit="1"/>
    </xf>
    <xf numFmtId="0" fontId="14" fillId="0" borderId="14" xfId="0" applyFont="1" applyBorder="1" applyAlignment="1">
      <alignment horizontal="right" vertical="center" shrinkToFit="1"/>
    </xf>
    <xf numFmtId="0" fontId="12" fillId="0" borderId="34" xfId="0" applyFont="1" applyBorder="1" applyAlignment="1">
      <alignment horizontal="center" vertical="center" wrapText="1"/>
    </xf>
    <xf numFmtId="0" fontId="14" fillId="0" borderId="74" xfId="0" applyFont="1" applyBorder="1" applyAlignment="1">
      <alignment horizontal="center" vertical="center"/>
    </xf>
    <xf numFmtId="0" fontId="14" fillId="0" borderId="36" xfId="0" applyFont="1" applyBorder="1" applyAlignment="1">
      <alignment horizontal="center" vertical="center"/>
    </xf>
    <xf numFmtId="0" fontId="14" fillId="0" borderId="82" xfId="0" applyFont="1" applyBorder="1" applyAlignment="1">
      <alignment horizontal="center" vertical="center"/>
    </xf>
    <xf numFmtId="0" fontId="14" fillId="0" borderId="9" xfId="0" applyFont="1" applyBorder="1" applyAlignment="1">
      <alignment horizontal="center" vertical="top"/>
    </xf>
    <xf numFmtId="0" fontId="14" fillId="0" borderId="10" xfId="0" applyFont="1" applyBorder="1" applyAlignment="1">
      <alignment horizontal="center" vertical="top"/>
    </xf>
    <xf numFmtId="0" fontId="14" fillId="0" borderId="11" xfId="0" applyFont="1" applyBorder="1" applyAlignment="1">
      <alignment horizontal="center" vertical="top"/>
    </xf>
    <xf numFmtId="0" fontId="14" fillId="0" borderId="4" xfId="0" applyFont="1" applyBorder="1" applyAlignment="1">
      <alignment horizontal="center" vertical="top"/>
    </xf>
    <xf numFmtId="0" fontId="14" fillId="0" borderId="0" xfId="0" applyFont="1" applyBorder="1" applyAlignment="1">
      <alignment horizontal="center" vertical="top"/>
    </xf>
    <xf numFmtId="0" fontId="14" fillId="0" borderId="2" xfId="0" applyFont="1" applyBorder="1" applyAlignment="1">
      <alignment horizontal="center" vertical="top"/>
    </xf>
    <xf numFmtId="0" fontId="14" fillId="0" borderId="5" xfId="0" applyFont="1" applyBorder="1" applyAlignment="1">
      <alignment horizontal="center" vertical="top"/>
    </xf>
    <xf numFmtId="0" fontId="14" fillId="0" borderId="6" xfId="0" applyFont="1" applyBorder="1" applyAlignment="1">
      <alignment horizontal="center" vertical="top"/>
    </xf>
    <xf numFmtId="0" fontId="14" fillId="0" borderId="1" xfId="0" applyFont="1" applyBorder="1" applyAlignment="1">
      <alignment horizontal="center" vertical="top"/>
    </xf>
    <xf numFmtId="0" fontId="14" fillId="0" borderId="4" xfId="0" applyFont="1" applyBorder="1" applyAlignment="1">
      <alignment horizontal="center" vertical="center" wrapText="1"/>
    </xf>
    <xf numFmtId="0" fontId="19" fillId="0" borderId="0" xfId="0" applyFont="1" applyBorder="1" applyAlignment="1">
      <alignment horizontal="left" vertical="center" indent="1" shrinkToFit="1"/>
    </xf>
    <xf numFmtId="0" fontId="19" fillId="0" borderId="2" xfId="0" applyFont="1" applyBorder="1" applyAlignment="1">
      <alignment horizontal="left" vertical="center" indent="1" shrinkToFit="1"/>
    </xf>
    <xf numFmtId="0" fontId="14" fillId="0" borderId="10" xfId="0" applyFont="1" applyBorder="1" applyAlignment="1">
      <alignment horizontal="left" vertical="center" indent="1" shrinkToFit="1"/>
    </xf>
    <xf numFmtId="0" fontId="14" fillId="0" borderId="11" xfId="0" applyFont="1" applyBorder="1" applyAlignment="1">
      <alignment horizontal="left" vertical="center" indent="1" shrinkToFit="1"/>
    </xf>
    <xf numFmtId="0" fontId="14" fillId="0" borderId="36" xfId="0" applyFont="1" applyBorder="1" applyAlignment="1">
      <alignment horizontal="left" vertical="center" indent="1" shrinkToFit="1"/>
    </xf>
    <xf numFmtId="0" fontId="14" fillId="0" borderId="37" xfId="0" applyFont="1" applyBorder="1" applyAlignment="1">
      <alignment horizontal="left" vertical="center" indent="1" shrinkToFit="1"/>
    </xf>
    <xf numFmtId="0" fontId="35" fillId="0" borderId="0"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1" xfId="0" applyFont="1" applyBorder="1" applyAlignment="1">
      <alignment horizontal="center" vertical="center"/>
    </xf>
    <xf numFmtId="0" fontId="14" fillId="0" borderId="39" xfId="0" applyFont="1" applyBorder="1" applyAlignment="1">
      <alignment horizontal="center" vertical="center" wrapText="1"/>
    </xf>
    <xf numFmtId="0" fontId="14" fillId="0" borderId="15" xfId="0" applyFont="1" applyBorder="1" applyAlignment="1">
      <alignment horizontal="left" vertical="center" shrinkToFit="1"/>
    </xf>
    <xf numFmtId="0" fontId="18" fillId="0" borderId="0" xfId="0" applyFont="1" applyBorder="1" applyAlignment="1">
      <alignment horizontal="left" vertical="center" wrapText="1" indent="1"/>
    </xf>
    <xf numFmtId="0" fontId="18" fillId="0" borderId="2" xfId="0" applyFont="1" applyBorder="1" applyAlignment="1">
      <alignment horizontal="left" vertical="center" wrapText="1" indent="1"/>
    </xf>
    <xf numFmtId="0" fontId="14" fillId="0" borderId="15" xfId="0" applyFont="1" applyBorder="1" applyAlignment="1">
      <alignment horizontal="center" vertical="center" shrinkToFit="1"/>
    </xf>
    <xf numFmtId="0" fontId="14" fillId="0" borderId="28" xfId="0" applyFont="1" applyBorder="1" applyAlignment="1">
      <alignment horizontal="center" vertical="center" shrinkToFit="1"/>
    </xf>
    <xf numFmtId="0" fontId="14" fillId="0" borderId="76"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85" xfId="0" applyFont="1" applyBorder="1" applyAlignment="1">
      <alignment horizontal="center" vertical="center" wrapText="1"/>
    </xf>
    <xf numFmtId="0" fontId="14" fillId="0" borderId="9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00" xfId="0" applyFont="1" applyBorder="1" applyAlignment="1">
      <alignment horizontal="center" vertical="center" wrapText="1"/>
    </xf>
    <xf numFmtId="0" fontId="10" fillId="0" borderId="0" xfId="0" applyFont="1" applyBorder="1" applyAlignment="1">
      <alignment horizontal="right" vertical="center" shrinkToFit="1"/>
    </xf>
    <xf numFmtId="0" fontId="18" fillId="0" borderId="0" xfId="0" applyFont="1" applyBorder="1" applyAlignment="1">
      <alignment horizontal="left" vertical="center" indent="1" shrinkToFit="1"/>
    </xf>
    <xf numFmtId="0" fontId="14" fillId="0" borderId="15" xfId="0" applyFont="1" applyBorder="1" applyAlignment="1">
      <alignment horizontal="left" vertical="center" indent="1" shrinkToFit="1"/>
    </xf>
    <xf numFmtId="0" fontId="14" fillId="0" borderId="2"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37" xfId="0" applyFont="1" applyBorder="1" applyAlignment="1">
      <alignment horizontal="center" vertical="center" shrinkToFit="1"/>
    </xf>
    <xf numFmtId="0" fontId="14" fillId="0" borderId="75" xfId="0" applyFont="1" applyBorder="1" applyAlignment="1">
      <alignment horizontal="center" vertical="center" shrinkToFit="1"/>
    </xf>
    <xf numFmtId="0" fontId="14" fillId="0" borderId="74" xfId="0" applyFont="1" applyBorder="1" applyAlignment="1">
      <alignment horizontal="center" vertical="center" shrinkToFit="1"/>
    </xf>
    <xf numFmtId="0" fontId="14" fillId="0" borderId="96" xfId="0" applyFont="1" applyBorder="1" applyAlignment="1">
      <alignment horizontal="center" vertical="center"/>
    </xf>
    <xf numFmtId="0" fontId="14" fillId="0" borderId="97" xfId="0" applyFont="1" applyBorder="1" applyAlignment="1">
      <alignment horizontal="center" vertical="center"/>
    </xf>
    <xf numFmtId="0" fontId="14" fillId="0" borderId="62" xfId="0" applyFont="1" applyBorder="1" applyAlignment="1">
      <alignment horizontal="center" vertical="center"/>
    </xf>
    <xf numFmtId="0" fontId="14" fillId="0" borderId="44" xfId="0" applyFont="1" applyBorder="1" applyAlignment="1">
      <alignment horizontal="center" vertical="center"/>
    </xf>
    <xf numFmtId="0" fontId="12" fillId="0" borderId="34" xfId="0" applyFont="1" applyBorder="1" applyAlignment="1">
      <alignment horizontal="center" vertical="center"/>
    </xf>
    <xf numFmtId="0" fontId="12" fillId="0" borderId="49" xfId="0" applyFont="1" applyBorder="1" applyAlignment="1">
      <alignment horizontal="center" vertical="center"/>
    </xf>
    <xf numFmtId="0" fontId="12" fillId="0" borderId="48" xfId="0" applyFont="1" applyBorder="1" applyAlignment="1">
      <alignment horizontal="center" vertical="center"/>
    </xf>
    <xf numFmtId="38" fontId="18" fillId="0" borderId="27" xfId="1" applyFont="1" applyBorder="1" applyAlignment="1">
      <alignment horizontal="right" vertical="center" shrinkToFit="1"/>
    </xf>
    <xf numFmtId="38" fontId="18" fillId="0" borderId="86" xfId="1" applyFont="1" applyBorder="1" applyAlignment="1">
      <alignment horizontal="right" vertical="center" shrinkToFit="1"/>
    </xf>
    <xf numFmtId="38" fontId="18" fillId="0" borderId="48" xfId="1" applyFont="1" applyBorder="1" applyAlignment="1">
      <alignment horizontal="right" vertical="center" shrinkToFit="1"/>
    </xf>
    <xf numFmtId="0" fontId="12" fillId="0" borderId="43" xfId="0" applyFont="1" applyBorder="1" applyAlignment="1">
      <alignment horizontal="center" vertical="center"/>
    </xf>
    <xf numFmtId="38" fontId="18" fillId="0" borderId="49" xfId="1" applyFont="1" applyBorder="1" applyAlignment="1">
      <alignment horizontal="right" vertical="center" shrinkToFit="1"/>
    </xf>
    <xf numFmtId="0" fontId="18" fillId="0" borderId="81" xfId="0" applyFont="1" applyBorder="1" applyAlignment="1">
      <alignment horizontal="left" vertical="center" wrapText="1" indent="1"/>
    </xf>
    <xf numFmtId="0" fontId="18" fillId="0" borderId="93" xfId="0" applyFont="1" applyBorder="1" applyAlignment="1">
      <alignment horizontal="left" vertical="center" wrapText="1" indent="1"/>
    </xf>
    <xf numFmtId="0" fontId="14" fillId="0" borderId="27" xfId="0" applyFont="1" applyBorder="1" applyAlignment="1">
      <alignment horizontal="center" vertical="center" shrinkToFit="1"/>
    </xf>
    <xf numFmtId="0" fontId="14" fillId="0" borderId="90" xfId="0" applyFont="1" applyBorder="1" applyAlignment="1">
      <alignment horizontal="center" vertical="center" shrinkToFit="1"/>
    </xf>
    <xf numFmtId="0" fontId="18" fillId="0" borderId="2" xfId="0" applyFont="1" applyBorder="1" applyAlignment="1">
      <alignment horizontal="left" vertical="center" indent="1" shrinkToFit="1"/>
    </xf>
    <xf numFmtId="0" fontId="14" fillId="0" borderId="94" xfId="0" applyFont="1" applyBorder="1" applyAlignment="1">
      <alignment horizontal="center" vertical="center"/>
    </xf>
    <xf numFmtId="0" fontId="14" fillId="0" borderId="95" xfId="0" applyFont="1" applyBorder="1" applyAlignment="1">
      <alignment horizontal="center" vertical="center"/>
    </xf>
    <xf numFmtId="0" fontId="14" fillId="0" borderId="76" xfId="0" applyFont="1" applyBorder="1" applyAlignment="1">
      <alignment horizontal="center" vertical="center"/>
    </xf>
    <xf numFmtId="0" fontId="14" fillId="0" borderId="77" xfId="0" applyFont="1" applyBorder="1" applyAlignment="1">
      <alignment horizontal="center" vertical="center"/>
    </xf>
    <xf numFmtId="0" fontId="14" fillId="0" borderId="85" xfId="0" applyFont="1" applyBorder="1" applyAlignment="1">
      <alignment horizontal="center" vertical="center"/>
    </xf>
    <xf numFmtId="0" fontId="14" fillId="0" borderId="36" xfId="0" applyFont="1" applyBorder="1" applyAlignment="1">
      <alignment horizontal="center" vertical="center" shrinkToFit="1"/>
    </xf>
    <xf numFmtId="38" fontId="18" fillId="0" borderId="61" xfId="1" applyFont="1" applyBorder="1" applyAlignment="1">
      <alignment horizontal="right" vertical="center" shrinkToFit="1"/>
    </xf>
    <xf numFmtId="38" fontId="18" fillId="0" borderId="21" xfId="1" applyFont="1" applyBorder="1" applyAlignment="1">
      <alignment horizontal="right" vertical="center" shrinkToFit="1"/>
    </xf>
    <xf numFmtId="38" fontId="18" fillId="0" borderId="62" xfId="1" applyFont="1" applyBorder="1" applyAlignment="1">
      <alignment horizontal="right" vertical="center" shrinkToFit="1"/>
    </xf>
    <xf numFmtId="38" fontId="18" fillId="0" borderId="23" xfId="1" applyFont="1" applyBorder="1" applyAlignment="1">
      <alignment horizontal="right" vertical="center" shrinkToFit="1"/>
    </xf>
    <xf numFmtId="0" fontId="12"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62" xfId="0" applyFont="1" applyBorder="1" applyAlignment="1">
      <alignment horizontal="center" vertical="center"/>
    </xf>
    <xf numFmtId="0" fontId="12" fillId="0" borderId="98" xfId="0" applyFont="1" applyBorder="1" applyAlignment="1">
      <alignment horizontal="center" vertical="center"/>
    </xf>
    <xf numFmtId="0" fontId="18" fillId="0" borderId="15" xfId="0" applyNumberFormat="1" applyFont="1" applyBorder="1" applyAlignment="1">
      <alignment horizontal="right" vertical="center" shrinkToFit="1"/>
    </xf>
    <xf numFmtId="0" fontId="18" fillId="0" borderId="12" xfId="0" applyNumberFormat="1" applyFont="1" applyBorder="1" applyAlignment="1">
      <alignment horizontal="right" vertical="center" shrinkToFit="1"/>
    </xf>
    <xf numFmtId="38" fontId="18" fillId="0" borderId="15" xfId="1" applyFont="1" applyBorder="1" applyAlignment="1">
      <alignment horizontal="right" vertical="center" shrinkToFit="1"/>
    </xf>
    <xf numFmtId="38" fontId="18" fillId="0" borderId="12" xfId="1" applyFont="1" applyBorder="1" applyAlignment="1">
      <alignment horizontal="right" vertical="center" shrinkToFit="1"/>
    </xf>
    <xf numFmtId="0" fontId="14" fillId="0" borderId="19" xfId="0" applyFont="1" applyBorder="1" applyAlignment="1">
      <alignment horizontal="center" vertical="center"/>
    </xf>
    <xf numFmtId="0" fontId="14" fillId="0" borderId="49" xfId="0" applyFont="1" applyBorder="1" applyAlignment="1">
      <alignment horizontal="center" vertical="center"/>
    </xf>
    <xf numFmtId="0" fontId="14" fillId="0" borderId="19" xfId="0" applyFont="1" applyBorder="1" applyAlignment="1">
      <alignment horizontal="center" vertical="center" shrinkToFit="1"/>
    </xf>
    <xf numFmtId="0" fontId="14" fillId="0" borderId="25" xfId="0" applyFont="1" applyBorder="1" applyAlignment="1">
      <alignment horizontal="center" vertical="center" shrinkToFit="1"/>
    </xf>
    <xf numFmtId="0" fontId="14" fillId="0" borderId="28" xfId="0" applyFont="1" applyBorder="1" applyAlignment="1">
      <alignment horizontal="center" vertical="center" wrapText="1"/>
    </xf>
    <xf numFmtId="0" fontId="14" fillId="0" borderId="88" xfId="0" applyFont="1" applyBorder="1" applyAlignment="1">
      <alignment horizontal="center" vertical="center" wrapText="1"/>
    </xf>
    <xf numFmtId="0" fontId="14" fillId="0" borderId="9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89" xfId="0" applyFont="1" applyBorder="1" applyAlignment="1">
      <alignment horizontal="center" vertical="center" wrapText="1"/>
    </xf>
    <xf numFmtId="0" fontId="14" fillId="0" borderId="97" xfId="0" applyFont="1" applyBorder="1" applyAlignment="1">
      <alignment horizontal="center" vertical="center" wrapText="1"/>
    </xf>
    <xf numFmtId="0" fontId="14" fillId="0" borderId="28" xfId="0" applyFont="1" applyBorder="1" applyAlignment="1">
      <alignment horizontal="center" vertical="center"/>
    </xf>
    <xf numFmtId="0" fontId="14" fillId="0" borderId="88" xfId="0" applyFont="1" applyBorder="1" applyAlignment="1">
      <alignment horizontal="center" vertical="center"/>
    </xf>
    <xf numFmtId="0" fontId="14" fillId="0" borderId="89" xfId="0" applyFont="1" applyBorder="1" applyAlignment="1">
      <alignment horizontal="center" vertical="center"/>
    </xf>
    <xf numFmtId="0" fontId="12" fillId="0" borderId="27" xfId="0" applyFont="1" applyBorder="1" applyAlignment="1">
      <alignment horizontal="center" vertical="center"/>
    </xf>
    <xf numFmtId="0" fontId="14" fillId="0" borderId="86" xfId="0" applyFont="1" applyBorder="1" applyAlignment="1">
      <alignment horizontal="center" vertical="center"/>
    </xf>
    <xf numFmtId="0" fontId="14" fillId="0" borderId="78" xfId="0" applyFont="1" applyBorder="1" applyAlignment="1">
      <alignment horizontal="center" vertical="center"/>
    </xf>
    <xf numFmtId="0" fontId="14" fillId="0" borderId="79" xfId="0" applyFont="1" applyBorder="1" applyAlignment="1">
      <alignment horizontal="center" vertical="center"/>
    </xf>
    <xf numFmtId="0" fontId="14" fillId="0" borderId="84" xfId="0" applyFont="1" applyBorder="1" applyAlignment="1">
      <alignment horizontal="center" vertical="center"/>
    </xf>
    <xf numFmtId="0" fontId="14" fillId="0" borderId="79" xfId="0" applyFont="1" applyBorder="1" applyAlignment="1">
      <alignment horizontal="left" vertical="center" indent="1" shrinkToFit="1"/>
    </xf>
    <xf numFmtId="0" fontId="14" fillId="0" borderId="80" xfId="0" applyFont="1" applyBorder="1" applyAlignment="1">
      <alignment horizontal="left" vertical="center" indent="1" shrinkToFit="1"/>
    </xf>
    <xf numFmtId="176" fontId="14" fillId="0" borderId="90" xfId="0" applyNumberFormat="1" applyFont="1" applyBorder="1" applyAlignment="1">
      <alignment horizontal="center" vertical="center"/>
    </xf>
    <xf numFmtId="176" fontId="14" fillId="0" borderId="88" xfId="0" applyNumberFormat="1" applyFont="1" applyBorder="1" applyAlignment="1">
      <alignment horizontal="center" vertical="center"/>
    </xf>
    <xf numFmtId="176" fontId="14" fillId="0" borderId="96" xfId="0" applyNumberFormat="1" applyFont="1" applyBorder="1" applyAlignment="1">
      <alignment horizontal="center" vertical="center"/>
    </xf>
    <xf numFmtId="176" fontId="14" fillId="0" borderId="98" xfId="0" applyNumberFormat="1" applyFont="1" applyBorder="1" applyAlignment="1">
      <alignment horizontal="center" vertical="center"/>
    </xf>
    <xf numFmtId="176" fontId="14" fillId="0" borderId="89" xfId="0" applyNumberFormat="1" applyFont="1" applyBorder="1" applyAlignment="1">
      <alignment horizontal="center" vertical="center"/>
    </xf>
    <xf numFmtId="176" fontId="14" fillId="0" borderId="97" xfId="0" applyNumberFormat="1" applyFont="1" applyBorder="1" applyAlignment="1">
      <alignment horizontal="center" vertical="center"/>
    </xf>
    <xf numFmtId="176" fontId="14" fillId="0" borderId="28" xfId="0" applyNumberFormat="1" applyFont="1" applyBorder="1" applyAlignment="1">
      <alignment vertical="center"/>
    </xf>
    <xf numFmtId="176" fontId="14" fillId="0" borderId="88" xfId="0" applyNumberFormat="1" applyFont="1" applyBorder="1" applyAlignment="1">
      <alignment vertical="center"/>
    </xf>
    <xf numFmtId="176" fontId="14" fillId="0" borderId="39" xfId="0" applyNumberFormat="1" applyFont="1" applyBorder="1" applyAlignment="1">
      <alignment vertical="center"/>
    </xf>
    <xf numFmtId="176" fontId="14" fillId="0" borderId="17" xfId="0" applyNumberFormat="1" applyFont="1" applyBorder="1" applyAlignment="1">
      <alignment vertical="center"/>
    </xf>
    <xf numFmtId="176" fontId="14" fillId="0" borderId="89" xfId="0" applyNumberFormat="1" applyFont="1" applyBorder="1" applyAlignment="1">
      <alignment vertical="center"/>
    </xf>
    <xf numFmtId="176" fontId="14" fillId="0" borderId="16" xfId="0" applyNumberFormat="1" applyFont="1" applyBorder="1" applyAlignment="1">
      <alignment vertical="center"/>
    </xf>
    <xf numFmtId="0" fontId="14" fillId="0" borderId="4" xfId="0" applyFont="1" applyBorder="1" applyAlignment="1">
      <alignment horizontal="center" vertical="center"/>
    </xf>
    <xf numFmtId="0" fontId="14" fillId="0" borderId="91" xfId="0" applyFont="1" applyBorder="1" applyAlignment="1">
      <alignment horizontal="center" vertical="center"/>
    </xf>
    <xf numFmtId="0" fontId="14" fillId="0" borderId="81" xfId="0" applyFont="1" applyBorder="1" applyAlignment="1">
      <alignment horizontal="center" vertical="center"/>
    </xf>
    <xf numFmtId="0" fontId="14" fillId="0" borderId="92" xfId="0" applyFont="1" applyBorder="1" applyAlignment="1">
      <alignment horizontal="center" vertical="center"/>
    </xf>
    <xf numFmtId="0" fontId="14" fillId="0" borderId="87" xfId="0" applyFont="1" applyBorder="1" applyAlignment="1">
      <alignment horizontal="center" vertical="center"/>
    </xf>
    <xf numFmtId="0" fontId="14" fillId="0" borderId="75" xfId="0" applyFont="1" applyBorder="1" applyAlignment="1">
      <alignment horizontal="center" vertical="center"/>
    </xf>
    <xf numFmtId="0" fontId="14" fillId="0" borderId="83" xfId="0" applyFont="1" applyBorder="1" applyAlignment="1">
      <alignment horizontal="center" vertical="center"/>
    </xf>
    <xf numFmtId="0" fontId="14" fillId="0" borderId="2" xfId="0" applyFont="1" applyBorder="1" applyAlignment="1">
      <alignment horizontal="left" vertical="center" indent="1" shrinkToFit="1"/>
    </xf>
    <xf numFmtId="0" fontId="14" fillId="0" borderId="54" xfId="0" applyFont="1" applyBorder="1" applyAlignment="1">
      <alignment horizontal="left" vertical="center" indent="1" shrinkToFit="1"/>
    </xf>
    <xf numFmtId="0" fontId="14" fillId="0" borderId="4" xfId="0" applyFont="1" applyBorder="1" applyAlignment="1">
      <alignment horizontal="left" vertical="center" indent="1" shrinkToFit="1"/>
    </xf>
    <xf numFmtId="0" fontId="14" fillId="0" borderId="75" xfId="0" applyFont="1" applyBorder="1" applyAlignment="1">
      <alignment horizontal="left" vertical="center" indent="1" shrinkToFit="1"/>
    </xf>
    <xf numFmtId="0" fontId="14" fillId="0" borderId="74" xfId="0" applyFont="1" applyBorder="1" applyAlignment="1">
      <alignment horizontal="left" vertical="center" indent="1" shrinkToFit="1"/>
    </xf>
    <xf numFmtId="58" fontId="14" fillId="0" borderId="13" xfId="0" applyNumberFormat="1" applyFont="1" applyBorder="1" applyAlignment="1">
      <alignment horizontal="distributed" vertical="center" shrinkToFit="1"/>
    </xf>
    <xf numFmtId="58" fontId="14" fillId="0" borderId="14" xfId="0" applyNumberFormat="1" applyFont="1" applyBorder="1" applyAlignment="1">
      <alignment horizontal="distributed" vertical="center" shrinkToFit="1"/>
    </xf>
    <xf numFmtId="0" fontId="14" fillId="0" borderId="19" xfId="0" applyFont="1" applyBorder="1" applyAlignment="1">
      <alignment horizontal="center" vertical="center" wrapText="1"/>
    </xf>
    <xf numFmtId="176" fontId="14" fillId="0" borderId="18" xfId="0" applyNumberFormat="1" applyFont="1" applyBorder="1" applyAlignment="1">
      <alignment horizontal="center" vertical="center"/>
    </xf>
    <xf numFmtId="0" fontId="9" fillId="0" borderId="0" xfId="0" applyFont="1" applyAlignment="1">
      <alignment horizontal="center" vertical="center"/>
    </xf>
    <xf numFmtId="0" fontId="26" fillId="0" borderId="0" xfId="0" applyFont="1" applyFill="1" applyBorder="1" applyAlignment="1">
      <alignment horizontal="left" vertical="center" wrapText="1"/>
    </xf>
    <xf numFmtId="0" fontId="5" fillId="0" borderId="0" xfId="0" applyFont="1" applyFill="1" applyAlignment="1">
      <alignment horizontal="left" wrapText="1"/>
    </xf>
    <xf numFmtId="0" fontId="5" fillId="0" borderId="0" xfId="0" applyFont="1" applyFill="1" applyAlignment="1">
      <alignment horizontal="left"/>
    </xf>
    <xf numFmtId="0" fontId="14" fillId="0" borderId="0" xfId="0" applyFont="1" applyFill="1" applyAlignment="1">
      <alignment horizontal="left" vertical="center"/>
    </xf>
    <xf numFmtId="0" fontId="18" fillId="0" borderId="19" xfId="0" applyFont="1" applyFill="1" applyBorder="1" applyAlignment="1">
      <alignment horizontal="center" vertical="center"/>
    </xf>
    <xf numFmtId="0" fontId="18" fillId="0" borderId="13" xfId="0" applyFont="1" applyFill="1" applyBorder="1" applyAlignment="1">
      <alignment horizontal="center" vertical="center"/>
    </xf>
    <xf numFmtId="0" fontId="23" fillId="0" borderId="41" xfId="0" applyFont="1" applyFill="1" applyBorder="1" applyAlignment="1">
      <alignment horizontal="center" vertical="center"/>
    </xf>
    <xf numFmtId="0" fontId="23" fillId="0" borderId="34" xfId="0" applyFont="1" applyFill="1" applyBorder="1" applyAlignment="1">
      <alignment horizontal="center" vertical="center"/>
    </xf>
    <xf numFmtId="0" fontId="18" fillId="0" borderId="25" xfId="0" applyFont="1" applyFill="1" applyBorder="1" applyAlignment="1">
      <alignment horizontal="center" vertical="center"/>
    </xf>
    <xf numFmtId="0" fontId="18" fillId="0" borderId="14" xfId="0" applyFont="1" applyFill="1" applyBorder="1" applyAlignment="1">
      <alignment horizontal="center" vertical="center"/>
    </xf>
    <xf numFmtId="0" fontId="17" fillId="0" borderId="14" xfId="0" applyFont="1" applyFill="1" applyBorder="1" applyAlignment="1">
      <alignment horizontal="left" vertical="center" wrapText="1"/>
    </xf>
    <xf numFmtId="0" fontId="17"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24" fillId="0" borderId="19" xfId="0" applyFont="1" applyFill="1" applyBorder="1" applyAlignment="1">
      <alignment horizontal="center" vertical="center"/>
    </xf>
    <xf numFmtId="0" fontId="24" fillId="0" borderId="13" xfId="0" applyFont="1" applyFill="1" applyBorder="1" applyAlignment="1">
      <alignment horizontal="center" vertical="center"/>
    </xf>
    <xf numFmtId="0" fontId="4" fillId="0" borderId="34"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17" fillId="0" borderId="34" xfId="0" applyFont="1" applyFill="1" applyBorder="1" applyAlignment="1">
      <alignment horizontal="left" vertical="center" wrapText="1"/>
    </xf>
    <xf numFmtId="0" fontId="17" fillId="0" borderId="27" xfId="0" applyFont="1" applyFill="1" applyBorder="1" applyAlignment="1">
      <alignment horizontal="left" vertical="center" wrapText="1"/>
    </xf>
    <xf numFmtId="0" fontId="27" fillId="0" borderId="43" xfId="0" applyFont="1" applyFill="1" applyBorder="1" applyAlignment="1">
      <alignment horizontal="center" vertical="center"/>
    </xf>
    <xf numFmtId="0" fontId="27" fillId="0" borderId="34" xfId="0" applyFont="1" applyFill="1" applyBorder="1" applyAlignment="1">
      <alignment horizontal="center" vertical="center"/>
    </xf>
    <xf numFmtId="0" fontId="4" fillId="0" borderId="13" xfId="0" applyFont="1" applyFill="1" applyBorder="1" applyAlignment="1">
      <alignment horizontal="left" vertical="center" wrapText="1"/>
    </xf>
    <xf numFmtId="0" fontId="4" fillId="0" borderId="19" xfId="0" applyFont="1" applyFill="1" applyBorder="1" applyAlignment="1">
      <alignment horizontal="left" vertical="center" wrapText="1" indent="1"/>
    </xf>
    <xf numFmtId="0" fontId="4" fillId="0" borderId="13" xfId="0" applyFont="1" applyFill="1" applyBorder="1" applyAlignment="1">
      <alignment horizontal="left" vertical="center" wrapText="1" indent="1"/>
    </xf>
    <xf numFmtId="0" fontId="4" fillId="0" borderId="20" xfId="0" applyFont="1" applyFill="1" applyBorder="1" applyAlignment="1">
      <alignment horizontal="left" vertical="center" wrapText="1" indent="1"/>
    </xf>
    <xf numFmtId="0" fontId="4" fillId="0" borderId="20"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27" fillId="0" borderId="44" xfId="0" applyFont="1" applyFill="1" applyBorder="1" applyAlignment="1">
      <alignment horizontal="center" vertical="center"/>
    </xf>
    <xf numFmtId="0" fontId="27" fillId="0" borderId="18" xfId="0" applyFont="1" applyFill="1" applyBorder="1" applyAlignment="1">
      <alignment horizontal="center" vertical="center"/>
    </xf>
    <xf numFmtId="0" fontId="29" fillId="0" borderId="13" xfId="0" applyFont="1" applyFill="1" applyBorder="1" applyAlignment="1">
      <alignment vertical="center" wrapText="1" shrinkToFit="1"/>
    </xf>
    <xf numFmtId="0" fontId="29" fillId="0" borderId="20" xfId="0" applyFont="1" applyFill="1" applyBorder="1" applyAlignment="1">
      <alignment vertical="center" wrapText="1" shrinkToFit="1"/>
    </xf>
    <xf numFmtId="0" fontId="29" fillId="0" borderId="34" xfId="0" applyFont="1" applyFill="1" applyBorder="1" applyAlignment="1">
      <alignment vertical="center" wrapText="1"/>
    </xf>
    <xf numFmtId="0" fontId="29" fillId="0" borderId="27" xfId="0" applyFont="1" applyFill="1" applyBorder="1" applyAlignment="1">
      <alignment vertical="center" wrapText="1"/>
    </xf>
    <xf numFmtId="0" fontId="17" fillId="0" borderId="13" xfId="0" applyFont="1" applyFill="1" applyBorder="1" applyAlignment="1">
      <alignment vertical="center" wrapText="1" shrinkToFit="1"/>
    </xf>
    <xf numFmtId="0" fontId="17" fillId="0" borderId="20" xfId="0" applyFont="1" applyFill="1" applyBorder="1" applyAlignment="1">
      <alignment vertical="center" wrapText="1" shrinkToFit="1"/>
    </xf>
    <xf numFmtId="0" fontId="17" fillId="0" borderId="34" xfId="0" applyFont="1" applyFill="1" applyBorder="1" applyAlignment="1">
      <alignment vertical="center" wrapText="1"/>
    </xf>
    <xf numFmtId="0" fontId="17" fillId="0" borderId="27" xfId="0" applyFont="1" applyFill="1" applyBorder="1" applyAlignment="1">
      <alignment vertical="center" wrapText="1"/>
    </xf>
    <xf numFmtId="0" fontId="29" fillId="0" borderId="19" xfId="0" applyFont="1" applyFill="1" applyBorder="1" applyAlignment="1">
      <alignment horizontal="left" vertical="center" wrapText="1"/>
    </xf>
    <xf numFmtId="0" fontId="29" fillId="0" borderId="13" xfId="0" applyFont="1" applyFill="1" applyBorder="1" applyAlignment="1">
      <alignment horizontal="left" vertical="center" wrapText="1"/>
    </xf>
    <xf numFmtId="0" fontId="29" fillId="0" borderId="49" xfId="0" applyFont="1" applyFill="1" applyBorder="1" applyAlignment="1">
      <alignment horizontal="left" vertical="center" wrapText="1"/>
    </xf>
    <xf numFmtId="0" fontId="23" fillId="0" borderId="0" xfId="0" applyFont="1" applyFill="1" applyAlignment="1">
      <alignment horizontal="left" vertical="top" indent="1"/>
    </xf>
    <xf numFmtId="0" fontId="22" fillId="0" borderId="0" xfId="0" applyFont="1" applyFill="1" applyBorder="1" applyAlignment="1">
      <alignment horizontal="left" vertical="center"/>
    </xf>
    <xf numFmtId="0" fontId="28" fillId="0" borderId="0" xfId="0" applyFont="1" applyFill="1" applyAlignment="1">
      <alignment horizontal="center" vertical="center"/>
    </xf>
    <xf numFmtId="0" fontId="29" fillId="0" borderId="40" xfId="0" applyFont="1" applyFill="1" applyBorder="1" applyAlignment="1">
      <alignment horizontal="center" vertical="center" wrapText="1"/>
    </xf>
    <xf numFmtId="0" fontId="29" fillId="0" borderId="41" xfId="0" applyFont="1" applyFill="1" applyBorder="1" applyAlignment="1">
      <alignment horizontal="center" vertical="center"/>
    </xf>
    <xf numFmtId="0" fontId="29" fillId="0" borderId="43" xfId="0" applyFont="1" applyFill="1" applyBorder="1" applyAlignment="1">
      <alignment horizontal="center" vertical="center"/>
    </xf>
    <xf numFmtId="0" fontId="29" fillId="0" borderId="34" xfId="0" applyFont="1" applyFill="1" applyBorder="1" applyAlignment="1">
      <alignment horizontal="center" vertical="center"/>
    </xf>
    <xf numFmtId="0" fontId="29" fillId="0" borderId="41" xfId="0" applyFont="1" applyFill="1" applyBorder="1" applyAlignment="1">
      <alignment horizontal="center" vertical="center" wrapText="1"/>
    </xf>
    <xf numFmtId="0" fontId="23" fillId="0" borderId="42" xfId="0" applyFont="1" applyFill="1" applyBorder="1" applyAlignment="1">
      <alignment horizontal="center" vertical="center"/>
    </xf>
    <xf numFmtId="0" fontId="23" fillId="0" borderId="27" xfId="0" applyFont="1" applyFill="1" applyBorder="1" applyAlignment="1">
      <alignment horizontal="center" vertical="center"/>
    </xf>
    <xf numFmtId="0" fontId="23" fillId="0" borderId="0" xfId="0" applyFont="1" applyFill="1" applyBorder="1" applyAlignment="1">
      <alignment horizontal="left" wrapText="1"/>
    </xf>
    <xf numFmtId="0" fontId="26" fillId="0" borderId="0" xfId="0" applyFont="1" applyFill="1" applyAlignment="1">
      <alignment horizontal="left" vertical="center" indent="1"/>
    </xf>
    <xf numFmtId="0" fontId="23" fillId="0" borderId="0" xfId="0" applyFont="1" applyFill="1" applyBorder="1" applyAlignment="1">
      <alignment horizontal="left"/>
    </xf>
    <xf numFmtId="0" fontId="22" fillId="0" borderId="0" xfId="0" applyFont="1" applyFill="1" applyBorder="1" applyAlignment="1">
      <alignment horizontal="right" shrinkToFit="1"/>
    </xf>
    <xf numFmtId="0" fontId="23" fillId="0" borderId="0" xfId="0" applyFont="1" applyFill="1" applyBorder="1" applyAlignment="1">
      <alignment horizontal="center"/>
    </xf>
    <xf numFmtId="0" fontId="25" fillId="0" borderId="0" xfId="0" applyFont="1" applyFill="1" applyBorder="1" applyAlignment="1">
      <alignment horizontal="right" shrinkToFit="1"/>
    </xf>
    <xf numFmtId="0" fontId="25" fillId="0" borderId="0" xfId="0" applyFont="1" applyFill="1" applyBorder="1" applyAlignment="1">
      <alignment horizontal="center"/>
    </xf>
    <xf numFmtId="0" fontId="23" fillId="0" borderId="9" xfId="0" applyFont="1" applyFill="1" applyBorder="1" applyAlignment="1">
      <alignment horizontal="center" vertical="top" wrapText="1"/>
    </xf>
    <xf numFmtId="0" fontId="23" fillId="0" borderId="10" xfId="0" applyFont="1" applyFill="1" applyBorder="1" applyAlignment="1">
      <alignment horizontal="center" vertical="top" wrapText="1"/>
    </xf>
    <xf numFmtId="0" fontId="23" fillId="0" borderId="11" xfId="0" applyFont="1" applyFill="1" applyBorder="1" applyAlignment="1">
      <alignment horizontal="center" vertical="top" wrapText="1"/>
    </xf>
    <xf numFmtId="0" fontId="23" fillId="0" borderId="4" xfId="0" applyFont="1" applyFill="1" applyBorder="1" applyAlignment="1">
      <alignment horizontal="center" vertical="top" wrapText="1"/>
    </xf>
    <xf numFmtId="0" fontId="23" fillId="0" borderId="0" xfId="0" applyFont="1" applyFill="1" applyBorder="1" applyAlignment="1">
      <alignment horizontal="center" vertical="top" wrapText="1"/>
    </xf>
    <xf numFmtId="0" fontId="23" fillId="0" borderId="2" xfId="0" applyFont="1" applyFill="1" applyBorder="1" applyAlignment="1">
      <alignment horizontal="center" vertical="top" wrapText="1"/>
    </xf>
    <xf numFmtId="0" fontId="23" fillId="0" borderId="5" xfId="0" applyFont="1" applyFill="1" applyBorder="1" applyAlignment="1">
      <alignment horizontal="center" vertical="top" wrapText="1"/>
    </xf>
    <xf numFmtId="0" fontId="23" fillId="0" borderId="6" xfId="0" applyFont="1" applyFill="1" applyBorder="1" applyAlignment="1">
      <alignment horizontal="center" vertical="top" wrapText="1"/>
    </xf>
    <xf numFmtId="0" fontId="23" fillId="0" borderId="1" xfId="0" applyFont="1" applyFill="1" applyBorder="1" applyAlignment="1">
      <alignment horizontal="center" vertical="top" wrapText="1"/>
    </xf>
    <xf numFmtId="0" fontId="17" fillId="0" borderId="13" xfId="0" applyFont="1" applyFill="1" applyBorder="1" applyAlignment="1">
      <alignment vertical="center" wrapText="1"/>
    </xf>
    <xf numFmtId="0" fontId="17" fillId="0" borderId="20" xfId="0" applyFont="1" applyFill="1" applyBorder="1" applyAlignment="1">
      <alignment vertical="center" wrapText="1"/>
    </xf>
    <xf numFmtId="0" fontId="5" fillId="0" borderId="0" xfId="0" applyFont="1" applyAlignment="1">
      <alignment horizontal="right" vertical="center"/>
    </xf>
    <xf numFmtId="0" fontId="0" fillId="0" borderId="3" xfId="0" applyBorder="1" applyAlignment="1">
      <alignment horizontal="center" vertical="center" wrapText="1"/>
    </xf>
    <xf numFmtId="0" fontId="33" fillId="0" borderId="0" xfId="0" applyFont="1" applyAlignment="1">
      <alignment horizontal="center" vertical="center"/>
    </xf>
    <xf numFmtId="0" fontId="5" fillId="0" borderId="0" xfId="0" applyFont="1" applyAlignment="1">
      <alignment horizontal="center" vertical="center"/>
    </xf>
  </cellXfs>
  <cellStyles count="3">
    <cellStyle name="ハイパーリンク" xfId="2" builtinId="8"/>
    <cellStyle name="桁区切り" xfId="1" builtinId="6"/>
    <cellStyle name="標準" xfId="0" builtinId="0"/>
  </cellStyles>
  <dxfs count="2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34998626667073579"/>
        </patternFill>
      </fill>
    </dxf>
    <dxf>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FF0000"/>
      </font>
    </dxf>
    <dxf>
      <font>
        <color rgb="FFFF0000"/>
      </font>
    </dxf>
    <dxf>
      <font>
        <color rgb="FFFF0000"/>
      </font>
    </dxf>
    <dxf>
      <font>
        <color rgb="FFFF0000"/>
      </font>
    </dxf>
    <dxf>
      <fill>
        <patternFill patternType="solid">
          <bgColor theme="0" tint="-0.14996795556505021"/>
        </patternFill>
      </fill>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Q120"/>
  <sheetViews>
    <sheetView view="pageBreakPreview" zoomScaleNormal="100" zoomScaleSheetLayoutView="100" workbookViewId="0">
      <selection activeCell="A3" sqref="A3:H3"/>
    </sheetView>
  </sheetViews>
  <sheetFormatPr defaultRowHeight="17.25"/>
  <cols>
    <col min="1" max="1" width="9" style="78"/>
    <col min="2" max="2" width="9.5" style="78" bestFit="1" customWidth="1"/>
    <col min="3" max="7" width="9" style="78"/>
    <col min="8" max="8" width="20.375" style="78" customWidth="1"/>
    <col min="9" max="9" width="30.625" style="80" customWidth="1"/>
    <col min="10" max="16384" width="9" style="78"/>
  </cols>
  <sheetData>
    <row r="1" spans="1:17" ht="76.5" customHeight="1">
      <c r="A1" s="154" t="s">
        <v>458</v>
      </c>
      <c r="B1" s="154"/>
      <c r="C1" s="154"/>
      <c r="D1" s="154"/>
      <c r="E1" s="154"/>
      <c r="F1" s="154"/>
      <c r="G1" s="154"/>
      <c r="H1" s="154"/>
      <c r="I1" s="154"/>
      <c r="J1" s="154"/>
    </row>
    <row r="2" spans="1:17" ht="5.0999999999999996" customHeight="1"/>
    <row r="3" spans="1:17" ht="30" customHeight="1">
      <c r="A3" s="158" t="s">
        <v>153</v>
      </c>
      <c r="B3" s="158"/>
      <c r="C3" s="158"/>
      <c r="D3" s="158"/>
      <c r="E3" s="158"/>
      <c r="F3" s="158"/>
      <c r="G3" s="158"/>
      <c r="H3" s="158"/>
      <c r="I3" s="82"/>
    </row>
    <row r="4" spans="1:17" ht="5.0999999999999996" customHeight="1">
      <c r="A4" s="79"/>
      <c r="B4" s="79"/>
      <c r="C4" s="79"/>
      <c r="D4" s="79"/>
      <c r="E4" s="79"/>
      <c r="F4" s="79"/>
      <c r="G4" s="79"/>
      <c r="H4" s="79"/>
    </row>
    <row r="5" spans="1:17" ht="30" customHeight="1">
      <c r="A5" s="158" t="s">
        <v>155</v>
      </c>
      <c r="B5" s="158"/>
      <c r="C5" s="158"/>
      <c r="D5" s="158"/>
      <c r="E5" s="158"/>
      <c r="F5" s="158"/>
      <c r="G5" s="158"/>
      <c r="H5" s="158"/>
      <c r="I5" s="82"/>
      <c r="P5" s="78" t="str">
        <f>I3&amp;I7</f>
        <v/>
      </c>
    </row>
    <row r="6" spans="1:17" ht="5.0999999999999996" customHeight="1">
      <c r="A6" s="79"/>
      <c r="B6" s="79"/>
      <c r="C6" s="79"/>
      <c r="D6" s="79"/>
      <c r="E6" s="79"/>
      <c r="F6" s="79"/>
      <c r="G6" s="79"/>
      <c r="H6" s="79"/>
      <c r="P6" s="78" t="str">
        <f>I5&amp;I7</f>
        <v/>
      </c>
    </row>
    <row r="7" spans="1:17" ht="30" customHeight="1">
      <c r="A7" s="158" t="str">
        <f>IF(I5="委任する","Ｑ３：受任地の所在地はどこですか","Ｑ３：本社の所在地はどこですか")</f>
        <v>Ｑ３：本社の所在地はどこですか</v>
      </c>
      <c r="B7" s="158"/>
      <c r="C7" s="158"/>
      <c r="D7" s="158"/>
      <c r="E7" s="158"/>
      <c r="F7" s="158"/>
      <c r="G7" s="158"/>
      <c r="H7" s="158"/>
      <c r="I7" s="82"/>
      <c r="J7" s="155"/>
      <c r="K7" s="155"/>
      <c r="P7" s="78" t="s">
        <v>158</v>
      </c>
    </row>
    <row r="8" spans="1:17" ht="18" customHeight="1">
      <c r="A8" s="156" t="s">
        <v>154</v>
      </c>
      <c r="B8" s="156"/>
      <c r="C8" s="156"/>
      <c r="D8" s="156"/>
      <c r="E8" s="156"/>
      <c r="F8" s="156"/>
      <c r="G8" s="156"/>
      <c r="H8" s="156"/>
      <c r="I8" s="157" t="str">
        <f>IF(I5="委任する","☝委任先の住所で選択☝","")</f>
        <v/>
      </c>
      <c r="P8" s="78" t="s">
        <v>156</v>
      </c>
    </row>
    <row r="9" spans="1:17" ht="18" customHeight="1">
      <c r="A9" s="156"/>
      <c r="B9" s="156"/>
      <c r="C9" s="156"/>
      <c r="D9" s="156"/>
      <c r="E9" s="156"/>
      <c r="F9" s="156"/>
      <c r="G9" s="156"/>
      <c r="H9" s="156"/>
      <c r="I9" s="157"/>
      <c r="P9" s="78" t="s">
        <v>157</v>
      </c>
    </row>
    <row r="10" spans="1:17" ht="5.0999999999999996" customHeight="1">
      <c r="A10" s="113"/>
      <c r="B10" s="113"/>
      <c r="C10" s="113"/>
      <c r="D10" s="113"/>
      <c r="E10" s="113"/>
      <c r="F10" s="113"/>
      <c r="G10" s="113"/>
      <c r="H10" s="113"/>
    </row>
    <row r="11" spans="1:17" ht="30" customHeight="1">
      <c r="A11" s="158" t="s">
        <v>447</v>
      </c>
      <c r="B11" s="158"/>
      <c r="C11" s="158"/>
      <c r="D11" s="158"/>
      <c r="E11" s="158"/>
      <c r="F11" s="158"/>
      <c r="G11" s="158"/>
      <c r="H11" s="158"/>
      <c r="I11" s="82"/>
      <c r="P11" s="78" t="str">
        <f>IF(A13="Ｑ４：提出方法は郵送、持参のどちらですか","提出方法","提出の有無")</f>
        <v>提出の有無</v>
      </c>
      <c r="Q11" s="78" t="str">
        <f>IF(ISBLANK(申請者回答シート!I7),"",IF(OR(P5=P7,P5=P8,P5=P9),1,""))</f>
        <v/>
      </c>
    </row>
    <row r="12" spans="1:17" ht="5.0999999999999996" customHeight="1">
      <c r="A12" s="111"/>
      <c r="B12" s="111"/>
      <c r="C12" s="111"/>
      <c r="D12" s="111"/>
      <c r="E12" s="111"/>
      <c r="F12" s="111"/>
      <c r="G12" s="111"/>
      <c r="H12" s="111"/>
    </row>
    <row r="13" spans="1:17" ht="30" customHeight="1">
      <c r="A13" s="158" t="str">
        <f>IF(OR(P5=P7,P5=P8,P5=P9),"Ｑ５：提出方法は郵送、持参のどちらですか","")</f>
        <v/>
      </c>
      <c r="B13" s="158"/>
      <c r="C13" s="158"/>
      <c r="D13" s="158"/>
      <c r="E13" s="158"/>
      <c r="F13" s="158"/>
      <c r="G13" s="158"/>
      <c r="H13" s="158"/>
      <c r="P13" s="81" t="s">
        <v>159</v>
      </c>
      <c r="Q13" s="81"/>
    </row>
    <row r="14" spans="1:17" ht="15.75" customHeight="1">
      <c r="P14" s="81" t="s">
        <v>160</v>
      </c>
      <c r="Q14" s="81"/>
    </row>
    <row r="15" spans="1:17" ht="35.1" customHeight="1">
      <c r="A15" s="83" t="s">
        <v>161</v>
      </c>
    </row>
    <row r="16" spans="1:17" ht="18" customHeight="1">
      <c r="A16" s="84" t="s">
        <v>162</v>
      </c>
      <c r="B16" s="85" t="s">
        <v>163</v>
      </c>
      <c r="C16" s="86" t="s">
        <v>164</v>
      </c>
    </row>
    <row r="17" spans="1:9" ht="18" customHeight="1">
      <c r="A17" s="87">
        <f ca="1">TODAY()</f>
        <v>43599</v>
      </c>
      <c r="B17" s="88">
        <f ca="1">A17</f>
        <v>43599</v>
      </c>
      <c r="C17" s="91" t="s">
        <v>165</v>
      </c>
    </row>
    <row r="18" spans="1:9" ht="18" customHeight="1">
      <c r="A18" s="87">
        <f ca="1">DATE(YEAR(A17)-1,MONTH(A17),DAY(A17))</f>
        <v>43234</v>
      </c>
      <c r="B18" s="88">
        <f ca="1">A18</f>
        <v>43234</v>
      </c>
      <c r="C18" s="91" t="s">
        <v>166</v>
      </c>
    </row>
    <row r="19" spans="1:9" ht="18" customHeight="1">
      <c r="A19" s="87">
        <f t="shared" ref="A19:A35" ca="1" si="0">DATE(YEAR(A18)-1,MONTH(A18),DAY(A18))</f>
        <v>42869</v>
      </c>
      <c r="B19" s="88">
        <f t="shared" ref="B19:B82" ca="1" si="1">A19</f>
        <v>42869</v>
      </c>
      <c r="C19" s="91" t="s">
        <v>167</v>
      </c>
      <c r="E19" s="151" t="s">
        <v>267</v>
      </c>
      <c r="F19" s="151"/>
      <c r="G19" s="151" t="s">
        <v>266</v>
      </c>
      <c r="H19" s="151"/>
      <c r="I19" s="93" t="s">
        <v>268</v>
      </c>
    </row>
    <row r="20" spans="1:9" ht="18" customHeight="1">
      <c r="A20" s="87">
        <f t="shared" ca="1" si="0"/>
        <v>42504</v>
      </c>
      <c r="B20" s="88">
        <f t="shared" ca="1" si="1"/>
        <v>42504</v>
      </c>
      <c r="C20" s="91" t="s">
        <v>168</v>
      </c>
      <c r="E20" s="150"/>
      <c r="F20" s="150"/>
      <c r="G20" s="152" t="str">
        <f ca="1">IFERROR(VLOOKUP(E20,A17:C117,2,),"")</f>
        <v/>
      </c>
      <c r="H20" s="152"/>
      <c r="I20" s="153" t="str">
        <f ca="1">IFERROR(VLOOKUP(E20,A17:C117,3,),"")</f>
        <v/>
      </c>
    </row>
    <row r="21" spans="1:9" ht="18" customHeight="1">
      <c r="A21" s="87">
        <f t="shared" ca="1" si="0"/>
        <v>42138</v>
      </c>
      <c r="B21" s="88">
        <f t="shared" ca="1" si="1"/>
        <v>42138</v>
      </c>
      <c r="C21" s="91" t="s">
        <v>169</v>
      </c>
      <c r="E21" s="150"/>
      <c r="F21" s="150"/>
      <c r="G21" s="152"/>
      <c r="H21" s="152"/>
      <c r="I21" s="153"/>
    </row>
    <row r="22" spans="1:9" ht="18" customHeight="1">
      <c r="A22" s="87">
        <f t="shared" ca="1" si="0"/>
        <v>41773</v>
      </c>
      <c r="B22" s="88">
        <f t="shared" ca="1" si="1"/>
        <v>41773</v>
      </c>
      <c r="C22" s="91" t="s">
        <v>170</v>
      </c>
      <c r="H22" s="80"/>
      <c r="I22" s="78"/>
    </row>
    <row r="23" spans="1:9" ht="18" customHeight="1">
      <c r="A23" s="87">
        <f t="shared" ca="1" si="0"/>
        <v>41408</v>
      </c>
      <c r="B23" s="88">
        <f t="shared" ca="1" si="1"/>
        <v>41408</v>
      </c>
      <c r="C23" s="91" t="s">
        <v>171</v>
      </c>
      <c r="H23" s="80"/>
      <c r="I23" s="78"/>
    </row>
    <row r="24" spans="1:9" ht="18" customHeight="1">
      <c r="A24" s="87">
        <f t="shared" ca="1" si="0"/>
        <v>41043</v>
      </c>
      <c r="B24" s="88">
        <f t="shared" ca="1" si="1"/>
        <v>41043</v>
      </c>
      <c r="C24" s="91" t="s">
        <v>172</v>
      </c>
      <c r="H24" s="80"/>
      <c r="I24" s="78"/>
    </row>
    <row r="25" spans="1:9" ht="18" customHeight="1">
      <c r="A25" s="87">
        <f t="shared" ca="1" si="0"/>
        <v>40677</v>
      </c>
      <c r="B25" s="88">
        <f t="shared" ca="1" si="1"/>
        <v>40677</v>
      </c>
      <c r="C25" s="91" t="s">
        <v>173</v>
      </c>
      <c r="H25" s="80"/>
      <c r="I25" s="78"/>
    </row>
    <row r="26" spans="1:9" ht="18" customHeight="1">
      <c r="A26" s="87">
        <f t="shared" ca="1" si="0"/>
        <v>40312</v>
      </c>
      <c r="B26" s="88">
        <f t="shared" ca="1" si="1"/>
        <v>40312</v>
      </c>
      <c r="C26" s="91" t="s">
        <v>174</v>
      </c>
      <c r="H26" s="80"/>
      <c r="I26" s="78"/>
    </row>
    <row r="27" spans="1:9" ht="18" customHeight="1">
      <c r="A27" s="87">
        <f t="shared" ca="1" si="0"/>
        <v>39947</v>
      </c>
      <c r="B27" s="88">
        <f t="shared" ca="1" si="1"/>
        <v>39947</v>
      </c>
      <c r="C27" s="91" t="s">
        <v>175</v>
      </c>
      <c r="H27" s="80"/>
      <c r="I27" s="78"/>
    </row>
    <row r="28" spans="1:9" ht="18" customHeight="1">
      <c r="A28" s="87">
        <f t="shared" ca="1" si="0"/>
        <v>39582</v>
      </c>
      <c r="B28" s="88">
        <f t="shared" ca="1" si="1"/>
        <v>39582</v>
      </c>
      <c r="C28" s="91" t="s">
        <v>176</v>
      </c>
      <c r="H28" s="80"/>
      <c r="I28" s="78"/>
    </row>
    <row r="29" spans="1:9" ht="18" customHeight="1">
      <c r="A29" s="87">
        <f t="shared" ca="1" si="0"/>
        <v>39216</v>
      </c>
      <c r="B29" s="88">
        <f t="shared" ca="1" si="1"/>
        <v>39216</v>
      </c>
      <c r="C29" s="91" t="s">
        <v>177</v>
      </c>
      <c r="H29" s="80"/>
      <c r="I29" s="78"/>
    </row>
    <row r="30" spans="1:9" ht="18" customHeight="1">
      <c r="A30" s="87">
        <f t="shared" ca="1" si="0"/>
        <v>38851</v>
      </c>
      <c r="B30" s="88">
        <f t="shared" ca="1" si="1"/>
        <v>38851</v>
      </c>
      <c r="C30" s="91" t="s">
        <v>178</v>
      </c>
      <c r="H30" s="80"/>
      <c r="I30" s="78"/>
    </row>
    <row r="31" spans="1:9" ht="18" customHeight="1">
      <c r="A31" s="87">
        <f t="shared" ca="1" si="0"/>
        <v>38486</v>
      </c>
      <c r="B31" s="88">
        <f t="shared" ca="1" si="1"/>
        <v>38486</v>
      </c>
      <c r="C31" s="91" t="s">
        <v>179</v>
      </c>
      <c r="H31" s="80"/>
      <c r="I31" s="78"/>
    </row>
    <row r="32" spans="1:9" ht="18" customHeight="1">
      <c r="A32" s="87">
        <f t="shared" ca="1" si="0"/>
        <v>38121</v>
      </c>
      <c r="B32" s="88">
        <f t="shared" ca="1" si="1"/>
        <v>38121</v>
      </c>
      <c r="C32" s="91" t="s">
        <v>180</v>
      </c>
      <c r="H32" s="80"/>
      <c r="I32" s="78"/>
    </row>
    <row r="33" spans="1:9" ht="18" customHeight="1">
      <c r="A33" s="87">
        <f t="shared" ca="1" si="0"/>
        <v>37755</v>
      </c>
      <c r="B33" s="88">
        <f t="shared" ca="1" si="1"/>
        <v>37755</v>
      </c>
      <c r="C33" s="91" t="s">
        <v>181</v>
      </c>
      <c r="H33" s="80"/>
      <c r="I33" s="78"/>
    </row>
    <row r="34" spans="1:9" ht="18" customHeight="1">
      <c r="A34" s="87">
        <f t="shared" ca="1" si="0"/>
        <v>37390</v>
      </c>
      <c r="B34" s="88">
        <f t="shared" ca="1" si="1"/>
        <v>37390</v>
      </c>
      <c r="C34" s="91" t="s">
        <v>182</v>
      </c>
      <c r="H34" s="80"/>
      <c r="I34" s="78"/>
    </row>
    <row r="35" spans="1:9" ht="18" customHeight="1">
      <c r="A35" s="87">
        <f t="shared" ca="1" si="0"/>
        <v>37025</v>
      </c>
      <c r="B35" s="88">
        <f t="shared" ca="1" si="1"/>
        <v>37025</v>
      </c>
      <c r="C35" s="91" t="s">
        <v>183</v>
      </c>
      <c r="H35" s="80"/>
      <c r="I35" s="78"/>
    </row>
    <row r="36" spans="1:9" ht="18" customHeight="1">
      <c r="A36" s="87">
        <f ca="1">DATE(YEAR(A35)-1,MONTH(A35),DAY(A35))</f>
        <v>36660</v>
      </c>
      <c r="B36" s="88">
        <f ca="1">A36</f>
        <v>36660</v>
      </c>
      <c r="C36" s="91" t="s">
        <v>184</v>
      </c>
      <c r="H36" s="80"/>
      <c r="I36" s="78"/>
    </row>
    <row r="37" spans="1:9" ht="18" customHeight="1">
      <c r="A37" s="87">
        <f t="shared" ref="A37:A42" ca="1" si="2">DATE(YEAR(A36)-1,MONTH(A36),DAY(A36))</f>
        <v>36294</v>
      </c>
      <c r="B37" s="88">
        <f t="shared" ca="1" si="1"/>
        <v>36294</v>
      </c>
      <c r="C37" s="91" t="s">
        <v>185</v>
      </c>
      <c r="H37" s="80"/>
      <c r="I37" s="78"/>
    </row>
    <row r="38" spans="1:9" ht="18" customHeight="1">
      <c r="A38" s="87">
        <f t="shared" ca="1" si="2"/>
        <v>35929</v>
      </c>
      <c r="B38" s="88">
        <f t="shared" ca="1" si="1"/>
        <v>35929</v>
      </c>
      <c r="C38" s="91" t="s">
        <v>186</v>
      </c>
      <c r="H38" s="80"/>
      <c r="I38" s="78"/>
    </row>
    <row r="39" spans="1:9" ht="18" customHeight="1">
      <c r="A39" s="87">
        <f t="shared" ca="1" si="2"/>
        <v>35564</v>
      </c>
      <c r="B39" s="88">
        <f t="shared" ca="1" si="1"/>
        <v>35564</v>
      </c>
      <c r="C39" s="91" t="s">
        <v>187</v>
      </c>
      <c r="H39" s="80"/>
      <c r="I39" s="78"/>
    </row>
    <row r="40" spans="1:9" ht="18" customHeight="1">
      <c r="A40" s="87">
        <f t="shared" ca="1" si="2"/>
        <v>35199</v>
      </c>
      <c r="B40" s="88">
        <f t="shared" ca="1" si="1"/>
        <v>35199</v>
      </c>
      <c r="C40" s="91" t="s">
        <v>188</v>
      </c>
      <c r="H40" s="80"/>
      <c r="I40" s="78"/>
    </row>
    <row r="41" spans="1:9" ht="18" customHeight="1">
      <c r="A41" s="87">
        <f t="shared" ca="1" si="2"/>
        <v>34833</v>
      </c>
      <c r="B41" s="88">
        <f t="shared" ca="1" si="1"/>
        <v>34833</v>
      </c>
      <c r="C41" s="91" t="s">
        <v>189</v>
      </c>
      <c r="H41" s="80"/>
      <c r="I41" s="78"/>
    </row>
    <row r="42" spans="1:9" ht="18" customHeight="1">
      <c r="A42" s="87">
        <f t="shared" ca="1" si="2"/>
        <v>34468</v>
      </c>
      <c r="B42" s="88">
        <f t="shared" ca="1" si="1"/>
        <v>34468</v>
      </c>
      <c r="C42" s="91" t="s">
        <v>190</v>
      </c>
      <c r="H42" s="80"/>
      <c r="I42" s="78"/>
    </row>
    <row r="43" spans="1:9" ht="18" customHeight="1">
      <c r="A43" s="87">
        <f t="shared" ref="A43:A80" ca="1" si="3">DATE(YEAR(A42)-1,MONTH(A42),DAY(A42))</f>
        <v>34103</v>
      </c>
      <c r="B43" s="88">
        <f t="shared" ca="1" si="1"/>
        <v>34103</v>
      </c>
      <c r="C43" s="91" t="s">
        <v>191</v>
      </c>
      <c r="H43" s="80"/>
      <c r="I43" s="78"/>
    </row>
    <row r="44" spans="1:9" ht="18" customHeight="1">
      <c r="A44" s="87">
        <f t="shared" ca="1" si="3"/>
        <v>33738</v>
      </c>
      <c r="B44" s="88">
        <f t="shared" ca="1" si="1"/>
        <v>33738</v>
      </c>
      <c r="C44" s="91" t="s">
        <v>192</v>
      </c>
      <c r="H44" s="80"/>
      <c r="I44" s="78"/>
    </row>
    <row r="45" spans="1:9" ht="18" customHeight="1">
      <c r="A45" s="87">
        <f t="shared" ca="1" si="3"/>
        <v>33372</v>
      </c>
      <c r="B45" s="88">
        <f t="shared" ca="1" si="1"/>
        <v>33372</v>
      </c>
      <c r="C45" s="91" t="s">
        <v>193</v>
      </c>
      <c r="H45" s="80"/>
      <c r="I45" s="78"/>
    </row>
    <row r="46" spans="1:9" ht="18" customHeight="1">
      <c r="A46" s="87">
        <f t="shared" ca="1" si="3"/>
        <v>33007</v>
      </c>
      <c r="B46" s="88">
        <f t="shared" ca="1" si="1"/>
        <v>33007</v>
      </c>
      <c r="C46" s="91" t="s">
        <v>194</v>
      </c>
      <c r="H46" s="80"/>
      <c r="I46" s="78"/>
    </row>
    <row r="47" spans="1:9" ht="18" customHeight="1">
      <c r="A47" s="87">
        <f t="shared" ca="1" si="3"/>
        <v>32642</v>
      </c>
      <c r="B47" s="88">
        <f t="shared" ca="1" si="1"/>
        <v>32642</v>
      </c>
      <c r="C47" s="91" t="s">
        <v>195</v>
      </c>
      <c r="H47" s="80"/>
      <c r="I47" s="78"/>
    </row>
    <row r="48" spans="1:9" ht="18" customHeight="1">
      <c r="A48" s="87">
        <f t="shared" ca="1" si="3"/>
        <v>32277</v>
      </c>
      <c r="B48" s="88">
        <f t="shared" ca="1" si="1"/>
        <v>32277</v>
      </c>
      <c r="C48" s="91" t="s">
        <v>196</v>
      </c>
      <c r="H48" s="80"/>
      <c r="I48" s="78"/>
    </row>
    <row r="49" spans="1:9" ht="18" customHeight="1">
      <c r="A49" s="87">
        <f t="shared" ca="1" si="3"/>
        <v>31911</v>
      </c>
      <c r="B49" s="88">
        <f t="shared" ca="1" si="1"/>
        <v>31911</v>
      </c>
      <c r="C49" s="91" t="s">
        <v>197</v>
      </c>
      <c r="H49" s="80"/>
      <c r="I49" s="78"/>
    </row>
    <row r="50" spans="1:9" ht="18" customHeight="1">
      <c r="A50" s="87">
        <f t="shared" ca="1" si="3"/>
        <v>31546</v>
      </c>
      <c r="B50" s="88">
        <f t="shared" ca="1" si="1"/>
        <v>31546</v>
      </c>
      <c r="C50" s="91" t="s">
        <v>198</v>
      </c>
      <c r="H50" s="80"/>
      <c r="I50" s="78"/>
    </row>
    <row r="51" spans="1:9" ht="18" customHeight="1">
      <c r="A51" s="87">
        <f t="shared" ca="1" si="3"/>
        <v>31181</v>
      </c>
      <c r="B51" s="88">
        <f t="shared" ca="1" si="1"/>
        <v>31181</v>
      </c>
      <c r="C51" s="91" t="s">
        <v>199</v>
      </c>
      <c r="H51" s="80"/>
      <c r="I51" s="78"/>
    </row>
    <row r="52" spans="1:9" ht="18" customHeight="1">
      <c r="A52" s="87">
        <f t="shared" ca="1" si="3"/>
        <v>30816</v>
      </c>
      <c r="B52" s="88">
        <f t="shared" ca="1" si="1"/>
        <v>30816</v>
      </c>
      <c r="C52" s="91" t="s">
        <v>200</v>
      </c>
      <c r="H52" s="80"/>
      <c r="I52" s="78"/>
    </row>
    <row r="53" spans="1:9" ht="18" customHeight="1">
      <c r="A53" s="87">
        <f t="shared" ca="1" si="3"/>
        <v>30450</v>
      </c>
      <c r="B53" s="88">
        <f t="shared" ca="1" si="1"/>
        <v>30450</v>
      </c>
      <c r="C53" s="91" t="s">
        <v>201</v>
      </c>
      <c r="H53" s="80"/>
      <c r="I53" s="78"/>
    </row>
    <row r="54" spans="1:9" ht="18" customHeight="1">
      <c r="A54" s="87">
        <f t="shared" ca="1" si="3"/>
        <v>30085</v>
      </c>
      <c r="B54" s="88">
        <f t="shared" ca="1" si="1"/>
        <v>30085</v>
      </c>
      <c r="C54" s="91" t="s">
        <v>202</v>
      </c>
      <c r="H54" s="80"/>
      <c r="I54" s="78"/>
    </row>
    <row r="55" spans="1:9" ht="18" customHeight="1">
      <c r="A55" s="87">
        <f t="shared" ca="1" si="3"/>
        <v>29720</v>
      </c>
      <c r="B55" s="88">
        <f t="shared" ca="1" si="1"/>
        <v>29720</v>
      </c>
      <c r="C55" s="91" t="s">
        <v>203</v>
      </c>
      <c r="H55" s="80"/>
      <c r="I55" s="78"/>
    </row>
    <row r="56" spans="1:9" ht="18" customHeight="1">
      <c r="A56" s="87">
        <f t="shared" ca="1" si="3"/>
        <v>29355</v>
      </c>
      <c r="B56" s="88">
        <f t="shared" ca="1" si="1"/>
        <v>29355</v>
      </c>
      <c r="C56" s="91" t="s">
        <v>204</v>
      </c>
      <c r="H56" s="80"/>
      <c r="I56" s="78"/>
    </row>
    <row r="57" spans="1:9" ht="18" customHeight="1">
      <c r="A57" s="87">
        <f t="shared" ca="1" si="3"/>
        <v>28989</v>
      </c>
      <c r="B57" s="88">
        <f t="shared" ca="1" si="1"/>
        <v>28989</v>
      </c>
      <c r="C57" s="91" t="s">
        <v>205</v>
      </c>
      <c r="H57" s="80"/>
      <c r="I57" s="78"/>
    </row>
    <row r="58" spans="1:9" ht="18" customHeight="1">
      <c r="A58" s="87">
        <f t="shared" ca="1" si="3"/>
        <v>28624</v>
      </c>
      <c r="B58" s="88">
        <f t="shared" ca="1" si="1"/>
        <v>28624</v>
      </c>
      <c r="C58" s="91" t="s">
        <v>206</v>
      </c>
      <c r="H58" s="80"/>
      <c r="I58" s="78"/>
    </row>
    <row r="59" spans="1:9" ht="18" customHeight="1">
      <c r="A59" s="87">
        <f t="shared" ca="1" si="3"/>
        <v>28259</v>
      </c>
      <c r="B59" s="88">
        <f t="shared" ca="1" si="1"/>
        <v>28259</v>
      </c>
      <c r="C59" s="91" t="s">
        <v>207</v>
      </c>
      <c r="H59" s="80"/>
      <c r="I59" s="78"/>
    </row>
    <row r="60" spans="1:9" ht="18" customHeight="1">
      <c r="A60" s="87">
        <f t="shared" ca="1" si="3"/>
        <v>27894</v>
      </c>
      <c r="B60" s="88">
        <f t="shared" ca="1" si="1"/>
        <v>27894</v>
      </c>
      <c r="C60" s="91" t="s">
        <v>208</v>
      </c>
      <c r="H60" s="80"/>
      <c r="I60" s="78"/>
    </row>
    <row r="61" spans="1:9" ht="18" customHeight="1">
      <c r="A61" s="87">
        <f t="shared" ca="1" si="3"/>
        <v>27528</v>
      </c>
      <c r="B61" s="88">
        <f t="shared" ca="1" si="1"/>
        <v>27528</v>
      </c>
      <c r="C61" s="91" t="s">
        <v>209</v>
      </c>
      <c r="H61" s="80"/>
      <c r="I61" s="78"/>
    </row>
    <row r="62" spans="1:9" ht="18" customHeight="1">
      <c r="A62" s="87">
        <f t="shared" ca="1" si="3"/>
        <v>27163</v>
      </c>
      <c r="B62" s="88">
        <f t="shared" ca="1" si="1"/>
        <v>27163</v>
      </c>
      <c r="C62" s="91" t="s">
        <v>210</v>
      </c>
      <c r="H62" s="80"/>
      <c r="I62" s="78"/>
    </row>
    <row r="63" spans="1:9" ht="18" customHeight="1">
      <c r="A63" s="87">
        <f t="shared" ca="1" si="3"/>
        <v>26798</v>
      </c>
      <c r="B63" s="88">
        <f t="shared" ca="1" si="1"/>
        <v>26798</v>
      </c>
      <c r="C63" s="91" t="s">
        <v>211</v>
      </c>
      <c r="H63" s="80"/>
      <c r="I63" s="78"/>
    </row>
    <row r="64" spans="1:9" ht="18" customHeight="1">
      <c r="A64" s="87">
        <f t="shared" ca="1" si="3"/>
        <v>26433</v>
      </c>
      <c r="B64" s="88">
        <f t="shared" ca="1" si="1"/>
        <v>26433</v>
      </c>
      <c r="C64" s="91" t="s">
        <v>212</v>
      </c>
      <c r="H64" s="80"/>
      <c r="I64" s="78"/>
    </row>
    <row r="65" spans="1:9" ht="18" customHeight="1">
      <c r="A65" s="87">
        <f t="shared" ca="1" si="3"/>
        <v>26067</v>
      </c>
      <c r="B65" s="88">
        <f t="shared" ca="1" si="1"/>
        <v>26067</v>
      </c>
      <c r="C65" s="91" t="s">
        <v>213</v>
      </c>
      <c r="H65" s="80"/>
      <c r="I65" s="78"/>
    </row>
    <row r="66" spans="1:9" ht="18" customHeight="1">
      <c r="A66" s="87">
        <f t="shared" ca="1" si="3"/>
        <v>25702</v>
      </c>
      <c r="B66" s="88">
        <f t="shared" ca="1" si="1"/>
        <v>25702</v>
      </c>
      <c r="C66" s="91" t="s">
        <v>214</v>
      </c>
      <c r="H66" s="80"/>
      <c r="I66" s="78"/>
    </row>
    <row r="67" spans="1:9" ht="18" customHeight="1">
      <c r="A67" s="87">
        <f t="shared" ca="1" si="3"/>
        <v>25337</v>
      </c>
      <c r="B67" s="88">
        <f t="shared" ca="1" si="1"/>
        <v>25337</v>
      </c>
      <c r="C67" s="91" t="s">
        <v>215</v>
      </c>
      <c r="H67" s="80"/>
      <c r="I67" s="78"/>
    </row>
    <row r="68" spans="1:9" ht="18" customHeight="1">
      <c r="A68" s="87">
        <f t="shared" ca="1" si="3"/>
        <v>24972</v>
      </c>
      <c r="B68" s="88">
        <f t="shared" ca="1" si="1"/>
        <v>24972</v>
      </c>
      <c r="C68" s="91" t="s">
        <v>216</v>
      </c>
      <c r="H68" s="80"/>
      <c r="I68" s="78"/>
    </row>
    <row r="69" spans="1:9" ht="18" customHeight="1">
      <c r="A69" s="87">
        <f t="shared" ca="1" si="3"/>
        <v>24606</v>
      </c>
      <c r="B69" s="88">
        <f t="shared" ca="1" si="1"/>
        <v>24606</v>
      </c>
      <c r="C69" s="91" t="s">
        <v>217</v>
      </c>
      <c r="H69" s="80"/>
      <c r="I69" s="78"/>
    </row>
    <row r="70" spans="1:9" ht="18" customHeight="1">
      <c r="A70" s="87">
        <f t="shared" ca="1" si="3"/>
        <v>24241</v>
      </c>
      <c r="B70" s="88">
        <f t="shared" ca="1" si="1"/>
        <v>24241</v>
      </c>
      <c r="C70" s="91" t="s">
        <v>218</v>
      </c>
      <c r="H70" s="80"/>
      <c r="I70" s="78"/>
    </row>
    <row r="71" spans="1:9" ht="18" customHeight="1">
      <c r="A71" s="87">
        <f t="shared" ca="1" si="3"/>
        <v>23876</v>
      </c>
      <c r="B71" s="88">
        <f t="shared" ca="1" si="1"/>
        <v>23876</v>
      </c>
      <c r="C71" s="91" t="s">
        <v>219</v>
      </c>
      <c r="H71" s="80"/>
      <c r="I71" s="78"/>
    </row>
    <row r="72" spans="1:9" ht="18" customHeight="1">
      <c r="A72" s="87">
        <f t="shared" ca="1" si="3"/>
        <v>23511</v>
      </c>
      <c r="B72" s="88">
        <f t="shared" ca="1" si="1"/>
        <v>23511</v>
      </c>
      <c r="C72" s="91" t="s">
        <v>220</v>
      </c>
      <c r="H72" s="80"/>
      <c r="I72" s="78"/>
    </row>
    <row r="73" spans="1:9" ht="18" customHeight="1">
      <c r="A73" s="87">
        <f t="shared" ca="1" si="3"/>
        <v>23145</v>
      </c>
      <c r="B73" s="88">
        <f t="shared" ca="1" si="1"/>
        <v>23145</v>
      </c>
      <c r="C73" s="91" t="s">
        <v>221</v>
      </c>
      <c r="H73" s="80"/>
      <c r="I73" s="78"/>
    </row>
    <row r="74" spans="1:9" ht="18" customHeight="1">
      <c r="A74" s="87">
        <f t="shared" ca="1" si="3"/>
        <v>22780</v>
      </c>
      <c r="B74" s="88">
        <f t="shared" ca="1" si="1"/>
        <v>22780</v>
      </c>
      <c r="C74" s="91" t="s">
        <v>222</v>
      </c>
      <c r="H74" s="80"/>
      <c r="I74" s="78"/>
    </row>
    <row r="75" spans="1:9" ht="18" customHeight="1">
      <c r="A75" s="87">
        <f t="shared" ca="1" si="3"/>
        <v>22415</v>
      </c>
      <c r="B75" s="88">
        <f t="shared" ca="1" si="1"/>
        <v>22415</v>
      </c>
      <c r="C75" s="91" t="s">
        <v>223</v>
      </c>
      <c r="H75" s="80"/>
      <c r="I75" s="78"/>
    </row>
    <row r="76" spans="1:9" ht="18" customHeight="1">
      <c r="A76" s="87">
        <f t="shared" ca="1" si="3"/>
        <v>22050</v>
      </c>
      <c r="B76" s="88">
        <f t="shared" ca="1" si="1"/>
        <v>22050</v>
      </c>
      <c r="C76" s="91" t="s">
        <v>224</v>
      </c>
      <c r="H76" s="80"/>
      <c r="I76" s="78"/>
    </row>
    <row r="77" spans="1:9" ht="18" customHeight="1">
      <c r="A77" s="87">
        <f t="shared" ca="1" si="3"/>
        <v>21684</v>
      </c>
      <c r="B77" s="88">
        <f t="shared" ca="1" si="1"/>
        <v>21684</v>
      </c>
      <c r="C77" s="91" t="s">
        <v>225</v>
      </c>
      <c r="H77" s="80"/>
      <c r="I77" s="78"/>
    </row>
    <row r="78" spans="1:9" ht="18" customHeight="1">
      <c r="A78" s="87">
        <f t="shared" ca="1" si="3"/>
        <v>21319</v>
      </c>
      <c r="B78" s="88">
        <f t="shared" ca="1" si="1"/>
        <v>21319</v>
      </c>
      <c r="C78" s="91" t="s">
        <v>226</v>
      </c>
      <c r="H78" s="80"/>
      <c r="I78" s="78"/>
    </row>
    <row r="79" spans="1:9" ht="18" customHeight="1">
      <c r="A79" s="87">
        <f t="shared" ca="1" si="3"/>
        <v>20954</v>
      </c>
      <c r="B79" s="88">
        <f t="shared" ca="1" si="1"/>
        <v>20954</v>
      </c>
      <c r="C79" s="91" t="s">
        <v>227</v>
      </c>
      <c r="H79" s="80"/>
      <c r="I79" s="78"/>
    </row>
    <row r="80" spans="1:9" ht="18" customHeight="1">
      <c r="A80" s="87">
        <f t="shared" ca="1" si="3"/>
        <v>20589</v>
      </c>
      <c r="B80" s="88">
        <f t="shared" ca="1" si="1"/>
        <v>20589</v>
      </c>
      <c r="C80" s="91" t="s">
        <v>228</v>
      </c>
      <c r="H80" s="80"/>
      <c r="I80" s="78"/>
    </row>
    <row r="81" spans="1:9" ht="18" customHeight="1">
      <c r="A81" s="87">
        <f t="shared" ref="A81:A117" ca="1" si="4">DATE(YEAR(A80)-1,MONTH(A80),DAY(A80))</f>
        <v>20223</v>
      </c>
      <c r="B81" s="88">
        <f t="shared" ca="1" si="1"/>
        <v>20223</v>
      </c>
      <c r="C81" s="91" t="s">
        <v>229</v>
      </c>
      <c r="H81" s="80"/>
      <c r="I81" s="78"/>
    </row>
    <row r="82" spans="1:9" ht="18" customHeight="1">
      <c r="A82" s="87">
        <f t="shared" ca="1" si="4"/>
        <v>19858</v>
      </c>
      <c r="B82" s="88">
        <f t="shared" ca="1" si="1"/>
        <v>19858</v>
      </c>
      <c r="C82" s="91" t="s">
        <v>230</v>
      </c>
      <c r="H82" s="80"/>
      <c r="I82" s="78"/>
    </row>
    <row r="83" spans="1:9" ht="18" customHeight="1">
      <c r="A83" s="87">
        <f t="shared" ca="1" si="4"/>
        <v>19493</v>
      </c>
      <c r="B83" s="88">
        <f t="shared" ref="B83:B117" ca="1" si="5">A83</f>
        <v>19493</v>
      </c>
      <c r="C83" s="91" t="s">
        <v>231</v>
      </c>
      <c r="H83" s="80"/>
      <c r="I83" s="78"/>
    </row>
    <row r="84" spans="1:9">
      <c r="A84" s="87">
        <f t="shared" ca="1" si="4"/>
        <v>19128</v>
      </c>
      <c r="B84" s="88">
        <f t="shared" ca="1" si="5"/>
        <v>19128</v>
      </c>
      <c r="C84" s="91" t="s">
        <v>232</v>
      </c>
      <c r="H84" s="80"/>
      <c r="I84" s="78"/>
    </row>
    <row r="85" spans="1:9">
      <c r="A85" s="87">
        <f t="shared" ca="1" si="4"/>
        <v>18762</v>
      </c>
      <c r="B85" s="88">
        <f t="shared" ca="1" si="5"/>
        <v>18762</v>
      </c>
      <c r="C85" s="91" t="s">
        <v>233</v>
      </c>
      <c r="H85" s="80"/>
      <c r="I85" s="78"/>
    </row>
    <row r="86" spans="1:9">
      <c r="A86" s="87">
        <f t="shared" ca="1" si="4"/>
        <v>18397</v>
      </c>
      <c r="B86" s="88">
        <f t="shared" ca="1" si="5"/>
        <v>18397</v>
      </c>
      <c r="C86" s="91" t="s">
        <v>234</v>
      </c>
      <c r="H86" s="80"/>
      <c r="I86" s="78"/>
    </row>
    <row r="87" spans="1:9">
      <c r="A87" s="87">
        <f t="shared" ca="1" si="4"/>
        <v>18032</v>
      </c>
      <c r="B87" s="88">
        <f t="shared" ca="1" si="5"/>
        <v>18032</v>
      </c>
      <c r="C87" s="91" t="s">
        <v>235</v>
      </c>
      <c r="H87" s="80"/>
      <c r="I87" s="78"/>
    </row>
    <row r="88" spans="1:9">
      <c r="A88" s="87">
        <f t="shared" ca="1" si="4"/>
        <v>17667</v>
      </c>
      <c r="B88" s="88">
        <f t="shared" ca="1" si="5"/>
        <v>17667</v>
      </c>
      <c r="C88" s="91" t="s">
        <v>236</v>
      </c>
      <c r="H88" s="80"/>
      <c r="I88" s="78"/>
    </row>
    <row r="89" spans="1:9">
      <c r="A89" s="87">
        <f t="shared" ca="1" si="4"/>
        <v>17301</v>
      </c>
      <c r="B89" s="88">
        <f t="shared" ca="1" si="5"/>
        <v>17301</v>
      </c>
      <c r="C89" s="91" t="s">
        <v>237</v>
      </c>
      <c r="H89" s="80"/>
      <c r="I89" s="78"/>
    </row>
    <row r="90" spans="1:9">
      <c r="A90" s="87">
        <f t="shared" ca="1" si="4"/>
        <v>16936</v>
      </c>
      <c r="B90" s="88">
        <f t="shared" ca="1" si="5"/>
        <v>16936</v>
      </c>
      <c r="C90" s="91" t="s">
        <v>238</v>
      </c>
      <c r="H90" s="80"/>
      <c r="I90" s="78"/>
    </row>
    <row r="91" spans="1:9">
      <c r="A91" s="87">
        <f t="shared" ca="1" si="4"/>
        <v>16571</v>
      </c>
      <c r="B91" s="88">
        <f t="shared" ca="1" si="5"/>
        <v>16571</v>
      </c>
      <c r="C91" s="91" t="s">
        <v>239</v>
      </c>
      <c r="H91" s="80"/>
      <c r="I91" s="78"/>
    </row>
    <row r="92" spans="1:9">
      <c r="A92" s="87">
        <f t="shared" ca="1" si="4"/>
        <v>16206</v>
      </c>
      <c r="B92" s="88">
        <f t="shared" ca="1" si="5"/>
        <v>16206</v>
      </c>
      <c r="C92" s="91" t="s">
        <v>240</v>
      </c>
      <c r="H92" s="80"/>
      <c r="I92" s="78"/>
    </row>
    <row r="93" spans="1:9">
      <c r="A93" s="87">
        <f t="shared" ca="1" si="4"/>
        <v>15840</v>
      </c>
      <c r="B93" s="88">
        <f t="shared" ca="1" si="5"/>
        <v>15840</v>
      </c>
      <c r="C93" s="91" t="s">
        <v>241</v>
      </c>
      <c r="H93" s="80"/>
      <c r="I93" s="78"/>
    </row>
    <row r="94" spans="1:9">
      <c r="A94" s="87">
        <f t="shared" ca="1" si="4"/>
        <v>15475</v>
      </c>
      <c r="B94" s="88">
        <f t="shared" ca="1" si="5"/>
        <v>15475</v>
      </c>
      <c r="C94" s="91" t="s">
        <v>242</v>
      </c>
      <c r="H94" s="80"/>
      <c r="I94" s="78"/>
    </row>
    <row r="95" spans="1:9">
      <c r="A95" s="87">
        <f t="shared" ca="1" si="4"/>
        <v>15110</v>
      </c>
      <c r="B95" s="88">
        <f t="shared" ca="1" si="5"/>
        <v>15110</v>
      </c>
      <c r="C95" s="91" t="s">
        <v>243</v>
      </c>
      <c r="H95" s="80"/>
      <c r="I95" s="78"/>
    </row>
    <row r="96" spans="1:9">
      <c r="A96" s="87">
        <f t="shared" ca="1" si="4"/>
        <v>14745</v>
      </c>
      <c r="B96" s="88">
        <f t="shared" ca="1" si="5"/>
        <v>14745</v>
      </c>
      <c r="C96" s="91" t="s">
        <v>244</v>
      </c>
      <c r="H96" s="80"/>
      <c r="I96" s="78"/>
    </row>
    <row r="97" spans="1:9">
      <c r="A97" s="87">
        <f t="shared" ca="1" si="4"/>
        <v>14379</v>
      </c>
      <c r="B97" s="88">
        <f t="shared" ca="1" si="5"/>
        <v>14379</v>
      </c>
      <c r="C97" s="91" t="s">
        <v>245</v>
      </c>
      <c r="H97" s="80"/>
      <c r="I97" s="78"/>
    </row>
    <row r="98" spans="1:9">
      <c r="A98" s="87">
        <f t="shared" ca="1" si="4"/>
        <v>14014</v>
      </c>
      <c r="B98" s="88">
        <f t="shared" ca="1" si="5"/>
        <v>14014</v>
      </c>
      <c r="C98" s="91" t="s">
        <v>246</v>
      </c>
      <c r="H98" s="80"/>
      <c r="I98" s="78"/>
    </row>
    <row r="99" spans="1:9">
      <c r="A99" s="87">
        <f t="shared" ca="1" si="4"/>
        <v>13649</v>
      </c>
      <c r="B99" s="88">
        <f t="shared" ca="1" si="5"/>
        <v>13649</v>
      </c>
      <c r="C99" s="91" t="s">
        <v>247</v>
      </c>
      <c r="H99" s="80"/>
      <c r="I99" s="78"/>
    </row>
    <row r="100" spans="1:9">
      <c r="A100" s="87">
        <f t="shared" ca="1" si="4"/>
        <v>13284</v>
      </c>
      <c r="B100" s="88">
        <f t="shared" ca="1" si="5"/>
        <v>13284</v>
      </c>
      <c r="C100" s="91" t="s">
        <v>248</v>
      </c>
      <c r="H100" s="80"/>
      <c r="I100" s="78"/>
    </row>
    <row r="101" spans="1:9">
      <c r="A101" s="87">
        <f t="shared" ca="1" si="4"/>
        <v>12918</v>
      </c>
      <c r="B101" s="88">
        <f t="shared" ca="1" si="5"/>
        <v>12918</v>
      </c>
      <c r="C101" s="91" t="s">
        <v>249</v>
      </c>
      <c r="H101" s="80"/>
      <c r="I101" s="78"/>
    </row>
    <row r="102" spans="1:9">
      <c r="A102" s="87">
        <f t="shared" ca="1" si="4"/>
        <v>12553</v>
      </c>
      <c r="B102" s="88">
        <f t="shared" ca="1" si="5"/>
        <v>12553</v>
      </c>
      <c r="C102" s="91" t="s">
        <v>250</v>
      </c>
      <c r="H102" s="80"/>
      <c r="I102" s="78"/>
    </row>
    <row r="103" spans="1:9">
      <c r="A103" s="87">
        <f t="shared" ca="1" si="4"/>
        <v>12188</v>
      </c>
      <c r="B103" s="88">
        <f t="shared" ca="1" si="5"/>
        <v>12188</v>
      </c>
      <c r="C103" s="91" t="s">
        <v>251</v>
      </c>
      <c r="H103" s="80"/>
      <c r="I103" s="78"/>
    </row>
    <row r="104" spans="1:9">
      <c r="A104" s="87">
        <f t="shared" ca="1" si="4"/>
        <v>11823</v>
      </c>
      <c r="B104" s="88">
        <f t="shared" ca="1" si="5"/>
        <v>11823</v>
      </c>
      <c r="C104" s="91" t="s">
        <v>252</v>
      </c>
      <c r="H104" s="80"/>
      <c r="I104" s="78"/>
    </row>
    <row r="105" spans="1:9">
      <c r="A105" s="87">
        <f t="shared" ca="1" si="4"/>
        <v>11457</v>
      </c>
      <c r="B105" s="88">
        <f t="shared" ca="1" si="5"/>
        <v>11457</v>
      </c>
      <c r="C105" s="91" t="s">
        <v>253</v>
      </c>
      <c r="H105" s="80"/>
      <c r="I105" s="78"/>
    </row>
    <row r="106" spans="1:9">
      <c r="A106" s="87">
        <f t="shared" ca="1" si="4"/>
        <v>11092</v>
      </c>
      <c r="B106" s="88">
        <f t="shared" ca="1" si="5"/>
        <v>11092</v>
      </c>
      <c r="C106" s="91" t="s">
        <v>254</v>
      </c>
      <c r="H106" s="80"/>
      <c r="I106" s="78"/>
    </row>
    <row r="107" spans="1:9">
      <c r="A107" s="87">
        <f t="shared" ca="1" si="4"/>
        <v>10727</v>
      </c>
      <c r="B107" s="88">
        <f t="shared" ca="1" si="5"/>
        <v>10727</v>
      </c>
      <c r="C107" s="91" t="s">
        <v>255</v>
      </c>
      <c r="H107" s="80"/>
      <c r="I107" s="78"/>
    </row>
    <row r="108" spans="1:9">
      <c r="A108" s="87">
        <f t="shared" ca="1" si="4"/>
        <v>10362</v>
      </c>
      <c r="B108" s="88">
        <f t="shared" ca="1" si="5"/>
        <v>10362</v>
      </c>
      <c r="C108" s="91" t="s">
        <v>256</v>
      </c>
      <c r="H108" s="80"/>
      <c r="I108" s="78"/>
    </row>
    <row r="109" spans="1:9">
      <c r="A109" s="87">
        <f t="shared" ca="1" si="4"/>
        <v>9996</v>
      </c>
      <c r="B109" s="88">
        <f t="shared" ca="1" si="5"/>
        <v>9996</v>
      </c>
      <c r="C109" s="91" t="s">
        <v>257</v>
      </c>
      <c r="H109" s="80"/>
      <c r="I109" s="78"/>
    </row>
    <row r="110" spans="1:9">
      <c r="A110" s="87">
        <f t="shared" ca="1" si="4"/>
        <v>9631</v>
      </c>
      <c r="B110" s="88">
        <f t="shared" ca="1" si="5"/>
        <v>9631</v>
      </c>
      <c r="C110" s="91" t="s">
        <v>258</v>
      </c>
      <c r="H110" s="80"/>
      <c r="I110" s="78"/>
    </row>
    <row r="111" spans="1:9">
      <c r="A111" s="87">
        <f t="shared" ca="1" si="4"/>
        <v>9266</v>
      </c>
      <c r="B111" s="88">
        <f t="shared" ca="1" si="5"/>
        <v>9266</v>
      </c>
      <c r="C111" s="91" t="s">
        <v>259</v>
      </c>
      <c r="H111" s="80"/>
      <c r="I111" s="78"/>
    </row>
    <row r="112" spans="1:9">
      <c r="A112" s="87">
        <f t="shared" ca="1" si="4"/>
        <v>8901</v>
      </c>
      <c r="B112" s="88">
        <f t="shared" ca="1" si="5"/>
        <v>8901</v>
      </c>
      <c r="C112" s="91" t="s">
        <v>260</v>
      </c>
      <c r="H112" s="80"/>
      <c r="I112" s="78"/>
    </row>
    <row r="113" spans="1:9">
      <c r="A113" s="87">
        <f t="shared" ca="1" si="4"/>
        <v>8535</v>
      </c>
      <c r="B113" s="88">
        <f t="shared" ca="1" si="5"/>
        <v>8535</v>
      </c>
      <c r="C113" s="91" t="s">
        <v>261</v>
      </c>
      <c r="H113" s="80"/>
      <c r="I113" s="78"/>
    </row>
    <row r="114" spans="1:9">
      <c r="A114" s="87">
        <f t="shared" ca="1" si="4"/>
        <v>8170</v>
      </c>
      <c r="B114" s="88">
        <f t="shared" ca="1" si="5"/>
        <v>8170</v>
      </c>
      <c r="C114" s="91" t="s">
        <v>262</v>
      </c>
      <c r="H114" s="80"/>
      <c r="I114" s="78"/>
    </row>
    <row r="115" spans="1:9">
      <c r="A115" s="87">
        <f t="shared" ca="1" si="4"/>
        <v>7805</v>
      </c>
      <c r="B115" s="88">
        <f t="shared" ca="1" si="5"/>
        <v>7805</v>
      </c>
      <c r="C115" s="91" t="s">
        <v>263</v>
      </c>
      <c r="H115" s="80"/>
      <c r="I115" s="78"/>
    </row>
    <row r="116" spans="1:9">
      <c r="A116" s="87">
        <f t="shared" ca="1" si="4"/>
        <v>7440</v>
      </c>
      <c r="B116" s="88">
        <f t="shared" ca="1" si="5"/>
        <v>7440</v>
      </c>
      <c r="C116" s="91" t="s">
        <v>264</v>
      </c>
      <c r="H116" s="80"/>
      <c r="I116" s="78"/>
    </row>
    <row r="117" spans="1:9">
      <c r="A117" s="89">
        <f t="shared" ca="1" si="4"/>
        <v>7074</v>
      </c>
      <c r="B117" s="90">
        <f t="shared" ca="1" si="5"/>
        <v>7074</v>
      </c>
      <c r="C117" s="92" t="s">
        <v>265</v>
      </c>
      <c r="H117" s="80"/>
      <c r="I117" s="78"/>
    </row>
    <row r="118" spans="1:9">
      <c r="H118" s="80"/>
      <c r="I118" s="78"/>
    </row>
    <row r="119" spans="1:9">
      <c r="H119" s="80"/>
      <c r="I119" s="78"/>
    </row>
    <row r="120" spans="1:9">
      <c r="H120" s="80"/>
      <c r="I120" s="78"/>
    </row>
  </sheetData>
  <mergeCells count="14">
    <mergeCell ref="A1:J1"/>
    <mergeCell ref="J7:K7"/>
    <mergeCell ref="A8:H9"/>
    <mergeCell ref="I8:I9"/>
    <mergeCell ref="A13:H13"/>
    <mergeCell ref="A3:H3"/>
    <mergeCell ref="A5:H5"/>
    <mergeCell ref="A7:H7"/>
    <mergeCell ref="A11:H11"/>
    <mergeCell ref="E20:F21"/>
    <mergeCell ref="E19:F19"/>
    <mergeCell ref="G19:H19"/>
    <mergeCell ref="G20:H21"/>
    <mergeCell ref="I20:I21"/>
  </mergeCells>
  <phoneticPr fontId="2"/>
  <conditionalFormatting sqref="I13">
    <cfRule type="expression" dxfId="20" priority="1">
      <formula>$Q$11=1</formula>
    </cfRule>
  </conditionalFormatting>
  <dataValidations count="8">
    <dataValidation type="list" allowBlank="1" showInputMessage="1" sqref="I12 I6 I10">
      <formula1>"委任しない,委任する"</formula1>
    </dataValidation>
    <dataValidation type="list" allowBlank="1" showInputMessage="1" showErrorMessage="1" sqref="I4">
      <formula1>"更新,新規"</formula1>
    </dataValidation>
    <dataValidation type="list" allowBlank="1" showInputMessage="1" showErrorMessage="1" sqref="I7">
      <formula1>"大川市内,大川市を除いた筑後地区,筑後地区を除いた福岡県内,福岡県外"</formula1>
    </dataValidation>
    <dataValidation type="list" allowBlank="1" showInputMessage="1" showErrorMessage="1" sqref="I3">
      <formula1>"更新登録,新規登録"</formula1>
    </dataValidation>
    <dataValidation type="list" allowBlank="1" showInputMessage="1" showErrorMessage="1" sqref="I13">
      <formula1>提出方法</formula1>
    </dataValidation>
    <dataValidation type="list" allowBlank="1" showInputMessage="1" showErrorMessage="1" sqref="E20:F21">
      <formula1>$A$17:$A$117</formula1>
    </dataValidation>
    <dataValidation type="list" allowBlank="1" showInputMessage="1" showErrorMessage="1" sqref="I11">
      <formula1>"希望しない,希望する"</formula1>
    </dataValidation>
    <dataValidation type="list" allowBlank="1" showInputMessage="1" showErrorMessage="1" sqref="I5">
      <formula1>"委任しない,委任する"</formula1>
    </dataValidation>
  </dataValidations>
  <pageMargins left="0.7" right="0.7" top="0.75" bottom="0.75" header="0.3" footer="0.3"/>
  <pageSetup paperSize="9" orientation="landscape" r:id="rId1"/>
  <rowBreaks count="1" manualBreakCount="1">
    <brk id="14" max="9"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424"/>
  <sheetViews>
    <sheetView showZeros="0" view="pageBreakPreview" zoomScaleNormal="100" zoomScaleSheetLayoutView="100" workbookViewId="0">
      <selection sqref="A1:V6"/>
    </sheetView>
  </sheetViews>
  <sheetFormatPr defaultRowHeight="9" customHeight="1"/>
  <cols>
    <col min="1" max="7" width="1.625" style="65" customWidth="1"/>
    <col min="8" max="13" width="1.625" style="1" customWidth="1"/>
    <col min="14" max="40" width="1.625" style="65" customWidth="1"/>
    <col min="41" max="46" width="1.625" style="1" customWidth="1"/>
    <col min="47" max="47" width="0.875" style="1" customWidth="1"/>
    <col min="48" max="58" width="1.5" style="1" customWidth="1"/>
    <col min="59" max="59" width="0.875" style="1" customWidth="1"/>
    <col min="60" max="197" width="1.625" style="1" customWidth="1"/>
    <col min="198" max="16384" width="9" style="1"/>
  </cols>
  <sheetData>
    <row r="1" spans="1:59" ht="9" customHeight="1">
      <c r="A1" s="336" t="s">
        <v>92</v>
      </c>
      <c r="B1" s="336"/>
      <c r="C1" s="336"/>
      <c r="D1" s="336"/>
      <c r="E1" s="336"/>
      <c r="F1" s="336"/>
      <c r="G1" s="336"/>
      <c r="H1" s="336"/>
      <c r="I1" s="336"/>
      <c r="J1" s="14"/>
      <c r="K1" s="14"/>
      <c r="L1" s="14"/>
      <c r="M1" s="14"/>
      <c r="AU1" s="14"/>
      <c r="AV1" s="14"/>
      <c r="AW1" s="14"/>
      <c r="AX1" s="14"/>
      <c r="AY1" s="14"/>
      <c r="AZ1" s="14"/>
      <c r="BA1" s="14"/>
      <c r="BB1" s="14"/>
      <c r="BC1" s="14"/>
      <c r="BD1" s="14"/>
      <c r="BE1" s="14"/>
      <c r="BF1" s="14"/>
      <c r="BG1" s="14"/>
    </row>
    <row r="2" spans="1:59" ht="9" customHeight="1">
      <c r="A2" s="336"/>
      <c r="B2" s="336"/>
      <c r="C2" s="336"/>
      <c r="D2" s="336"/>
      <c r="E2" s="336"/>
      <c r="F2" s="336"/>
      <c r="G2" s="336"/>
      <c r="H2" s="336"/>
      <c r="I2" s="336"/>
      <c r="J2" s="14"/>
      <c r="K2" s="14"/>
      <c r="L2" s="14"/>
      <c r="M2" s="14"/>
      <c r="AU2" s="14"/>
      <c r="AV2" s="14"/>
      <c r="AW2" s="14"/>
      <c r="AX2" s="14"/>
      <c r="AY2" s="14"/>
      <c r="AZ2" s="14"/>
      <c r="BA2" s="14"/>
      <c r="BB2" s="14"/>
      <c r="BC2" s="14"/>
      <c r="BD2" s="14"/>
      <c r="BE2" s="14"/>
      <c r="BF2" s="14"/>
      <c r="BG2" s="14"/>
    </row>
    <row r="3" spans="1:59" ht="9" customHeight="1">
      <c r="A3" s="138"/>
      <c r="B3" s="138"/>
      <c r="C3" s="138"/>
      <c r="D3" s="138"/>
      <c r="E3" s="138"/>
      <c r="F3" s="138"/>
      <c r="G3" s="138"/>
      <c r="H3" s="138"/>
      <c r="I3" s="138"/>
      <c r="J3" s="14"/>
      <c r="K3" s="14"/>
      <c r="L3" s="14"/>
      <c r="M3" s="14"/>
      <c r="AU3" s="14"/>
      <c r="AV3" s="14"/>
      <c r="AW3" s="14"/>
      <c r="AX3" s="14"/>
      <c r="AY3" s="14"/>
      <c r="AZ3" s="14"/>
      <c r="BA3" s="14"/>
      <c r="BB3" s="14"/>
      <c r="BC3" s="14"/>
      <c r="BD3" s="14"/>
      <c r="BE3" s="14"/>
      <c r="BF3" s="14"/>
      <c r="BG3" s="14"/>
    </row>
    <row r="4" spans="1:59" ht="9" customHeight="1">
      <c r="A4" s="374" t="s">
        <v>330</v>
      </c>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row>
    <row r="5" spans="1:59" ht="9" customHeight="1">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row>
    <row r="6" spans="1:59" ht="9" customHeight="1">
      <c r="A6" s="66"/>
      <c r="B6" s="66"/>
      <c r="C6" s="66"/>
      <c r="D6" s="66"/>
      <c r="E6" s="66"/>
      <c r="F6" s="66"/>
      <c r="G6" s="66"/>
      <c r="H6" s="57"/>
      <c r="I6" s="57"/>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row>
    <row r="7" spans="1:59" ht="9" customHeight="1">
      <c r="A7" s="66"/>
      <c r="B7" s="66"/>
      <c r="C7" s="66"/>
      <c r="D7" s="66"/>
      <c r="E7" s="66"/>
      <c r="F7" s="66"/>
      <c r="G7" s="66"/>
      <c r="H7" s="57"/>
      <c r="I7" s="57"/>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
      <c r="AN7" s="1"/>
      <c r="AW7" s="140"/>
      <c r="AX7" s="140"/>
    </row>
    <row r="8" spans="1:59" ht="9" customHeight="1">
      <c r="A8" s="66"/>
      <c r="B8" s="66"/>
      <c r="C8" s="66"/>
      <c r="D8" s="66"/>
      <c r="E8" s="66"/>
      <c r="F8" s="66"/>
      <c r="G8" s="66"/>
      <c r="H8" s="57"/>
      <c r="I8" s="57"/>
      <c r="J8" s="57"/>
      <c r="K8" s="57"/>
      <c r="L8" s="57"/>
      <c r="M8" s="57"/>
      <c r="N8" s="66"/>
      <c r="O8" s="66"/>
      <c r="P8" s="66"/>
      <c r="Q8" s="66"/>
      <c r="R8" s="66"/>
      <c r="S8" s="66"/>
      <c r="T8" s="66"/>
      <c r="U8" s="66"/>
      <c r="V8" s="66"/>
      <c r="W8" s="66"/>
      <c r="X8" s="66"/>
      <c r="Y8" s="66"/>
      <c r="Z8" s="66"/>
      <c r="AA8" s="66"/>
      <c r="AB8" s="66"/>
      <c r="AC8" s="66"/>
      <c r="AD8" s="66"/>
      <c r="AE8" s="66"/>
      <c r="AF8" s="66"/>
      <c r="AG8" s="66"/>
      <c r="AH8" s="66"/>
      <c r="AI8" s="66"/>
      <c r="AJ8" s="66"/>
      <c r="AK8" s="66"/>
      <c r="AL8" s="66"/>
      <c r="AM8" s="1"/>
      <c r="AN8" s="1"/>
    </row>
    <row r="9" spans="1:59" ht="9" customHeight="1">
      <c r="A9" s="530" t="s">
        <v>71</v>
      </c>
      <c r="B9" s="530"/>
      <c r="C9" s="530"/>
      <c r="D9" s="530"/>
      <c r="E9" s="530"/>
      <c r="F9" s="530"/>
      <c r="G9" s="530"/>
      <c r="H9" s="530"/>
      <c r="I9" s="530"/>
      <c r="J9" s="530"/>
      <c r="K9" s="530"/>
      <c r="L9" s="530"/>
      <c r="M9" s="530"/>
      <c r="N9" s="530"/>
      <c r="O9" s="530"/>
      <c r="P9" s="530"/>
      <c r="Q9" s="530"/>
      <c r="R9" s="530"/>
      <c r="S9" s="530"/>
      <c r="T9" s="530"/>
      <c r="U9" s="530"/>
      <c r="Z9" s="530" t="s">
        <v>47</v>
      </c>
      <c r="AA9" s="530"/>
      <c r="AB9" s="530"/>
      <c r="AC9" s="530"/>
      <c r="AD9" s="530"/>
      <c r="AE9" s="530"/>
      <c r="AF9" s="530"/>
      <c r="AG9" s="530"/>
      <c r="AH9" s="530"/>
      <c r="AI9" s="530"/>
      <c r="AJ9" s="622">
        <f>様式１号!$O$36</f>
        <v>0</v>
      </c>
      <c r="AK9" s="622"/>
      <c r="AL9" s="622"/>
      <c r="AM9" s="622"/>
      <c r="AN9" s="622"/>
      <c r="AO9" s="622"/>
      <c r="AP9" s="622"/>
      <c r="AQ9" s="622"/>
      <c r="AR9" s="622"/>
      <c r="AS9" s="622"/>
      <c r="AT9" s="622"/>
      <c r="AU9" s="622"/>
      <c r="AV9" s="622"/>
      <c r="AW9" s="622"/>
      <c r="AX9" s="622"/>
      <c r="AY9" s="622"/>
      <c r="AZ9" s="622"/>
      <c r="BA9" s="622"/>
      <c r="BB9" s="622"/>
      <c r="BC9" s="622"/>
      <c r="BD9" s="622"/>
      <c r="BE9" s="622"/>
      <c r="BF9" s="622"/>
      <c r="BG9" s="622"/>
    </row>
    <row r="10" spans="1:59" ht="9" customHeight="1">
      <c r="A10" s="564"/>
      <c r="B10" s="564"/>
      <c r="C10" s="564"/>
      <c r="D10" s="564"/>
      <c r="E10" s="564"/>
      <c r="F10" s="564"/>
      <c r="G10" s="564"/>
      <c r="H10" s="564"/>
      <c r="I10" s="564"/>
      <c r="J10" s="564"/>
      <c r="K10" s="564"/>
      <c r="L10" s="564"/>
      <c r="M10" s="564"/>
      <c r="N10" s="564"/>
      <c r="O10" s="564"/>
      <c r="P10" s="564"/>
      <c r="Q10" s="564"/>
      <c r="R10" s="564"/>
      <c r="S10" s="564"/>
      <c r="T10" s="564"/>
      <c r="U10" s="564"/>
      <c r="Z10" s="564"/>
      <c r="AA10" s="564"/>
      <c r="AB10" s="564"/>
      <c r="AC10" s="564"/>
      <c r="AD10" s="564"/>
      <c r="AE10" s="564"/>
      <c r="AF10" s="564"/>
      <c r="AG10" s="564"/>
      <c r="AH10" s="564"/>
      <c r="AI10" s="564"/>
      <c r="AJ10" s="623"/>
      <c r="AK10" s="623"/>
      <c r="AL10" s="623"/>
      <c r="AM10" s="623"/>
      <c r="AN10" s="623"/>
      <c r="AO10" s="623"/>
      <c r="AP10" s="623"/>
      <c r="AQ10" s="623"/>
      <c r="AR10" s="623"/>
      <c r="AS10" s="623"/>
      <c r="AT10" s="623"/>
      <c r="AU10" s="623"/>
      <c r="AV10" s="623"/>
      <c r="AW10" s="623"/>
      <c r="AX10" s="623"/>
      <c r="AY10" s="623"/>
      <c r="AZ10" s="623"/>
      <c r="BA10" s="623"/>
      <c r="BB10" s="623"/>
      <c r="BC10" s="623"/>
      <c r="BD10" s="623"/>
      <c r="BE10" s="623"/>
      <c r="BF10" s="623"/>
      <c r="BG10" s="623"/>
    </row>
    <row r="12" spans="1:59" s="55" customFormat="1" ht="9.9499999999999993" customHeight="1">
      <c r="A12" s="639" t="s">
        <v>93</v>
      </c>
      <c r="B12" s="571"/>
      <c r="C12" s="571"/>
      <c r="D12" s="571"/>
      <c r="E12" s="571"/>
      <c r="F12" s="571"/>
      <c r="G12" s="571"/>
      <c r="H12" s="571" t="s">
        <v>107</v>
      </c>
      <c r="I12" s="568"/>
      <c r="J12" s="568"/>
      <c r="K12" s="568"/>
      <c r="L12" s="568"/>
      <c r="M12" s="568"/>
      <c r="N12" s="571" t="s">
        <v>108</v>
      </c>
      <c r="O12" s="571"/>
      <c r="P12" s="571"/>
      <c r="Q12" s="571"/>
      <c r="R12" s="571"/>
      <c r="S12" s="571"/>
      <c r="T12" s="571"/>
      <c r="U12" s="571"/>
      <c r="V12" s="571"/>
      <c r="W12" s="571"/>
      <c r="X12" s="571"/>
      <c r="Y12" s="571"/>
      <c r="Z12" s="571"/>
      <c r="AA12" s="571"/>
      <c r="AB12" s="571"/>
      <c r="AC12" s="571"/>
      <c r="AD12" s="571"/>
      <c r="AE12" s="571"/>
      <c r="AF12" s="571"/>
      <c r="AG12" s="571"/>
      <c r="AH12" s="571"/>
      <c r="AI12" s="571" t="s">
        <v>327</v>
      </c>
      <c r="AJ12" s="571"/>
      <c r="AK12" s="571"/>
      <c r="AL12" s="571"/>
      <c r="AM12" s="571"/>
      <c r="AN12" s="571"/>
      <c r="AO12" s="624" t="s">
        <v>326</v>
      </c>
      <c r="AP12" s="625"/>
      <c r="AQ12" s="625"/>
      <c r="AR12" s="625"/>
      <c r="AS12" s="625"/>
      <c r="AT12" s="626"/>
      <c r="AU12" s="633" t="s">
        <v>110</v>
      </c>
      <c r="AV12" s="430"/>
      <c r="AW12" s="430"/>
      <c r="AX12" s="430"/>
      <c r="AY12" s="430"/>
      <c r="AZ12" s="430"/>
      <c r="BA12" s="430"/>
      <c r="BB12" s="430"/>
      <c r="BC12" s="430"/>
      <c r="BD12" s="430"/>
      <c r="BE12" s="430"/>
      <c r="BF12" s="430"/>
      <c r="BG12" s="431"/>
    </row>
    <row r="13" spans="1:59" s="55" customFormat="1" ht="9.9499999999999993" customHeight="1">
      <c r="A13" s="640"/>
      <c r="B13" s="539"/>
      <c r="C13" s="539"/>
      <c r="D13" s="539"/>
      <c r="E13" s="539"/>
      <c r="F13" s="539"/>
      <c r="G13" s="539"/>
      <c r="H13" s="570"/>
      <c r="I13" s="570"/>
      <c r="J13" s="570"/>
      <c r="K13" s="570"/>
      <c r="L13" s="570"/>
      <c r="M13" s="570"/>
      <c r="N13" s="539"/>
      <c r="O13" s="539"/>
      <c r="P13" s="539"/>
      <c r="Q13" s="539"/>
      <c r="R13" s="539"/>
      <c r="S13" s="539"/>
      <c r="T13" s="539"/>
      <c r="U13" s="539"/>
      <c r="V13" s="539"/>
      <c r="W13" s="539"/>
      <c r="X13" s="539"/>
      <c r="Y13" s="539"/>
      <c r="Z13" s="539"/>
      <c r="AA13" s="539"/>
      <c r="AB13" s="539"/>
      <c r="AC13" s="539"/>
      <c r="AD13" s="539"/>
      <c r="AE13" s="539"/>
      <c r="AF13" s="539"/>
      <c r="AG13" s="539"/>
      <c r="AH13" s="539"/>
      <c r="AI13" s="539"/>
      <c r="AJ13" s="539"/>
      <c r="AK13" s="539"/>
      <c r="AL13" s="539"/>
      <c r="AM13" s="539"/>
      <c r="AN13" s="539"/>
      <c r="AO13" s="627"/>
      <c r="AP13" s="628"/>
      <c r="AQ13" s="628"/>
      <c r="AR13" s="628"/>
      <c r="AS13" s="628"/>
      <c r="AT13" s="629"/>
      <c r="AU13" s="512"/>
      <c r="AV13" s="513"/>
      <c r="AW13" s="513"/>
      <c r="AX13" s="513"/>
      <c r="AY13" s="513"/>
      <c r="AZ13" s="513"/>
      <c r="BA13" s="513"/>
      <c r="BB13" s="513"/>
      <c r="BC13" s="513"/>
      <c r="BD13" s="513"/>
      <c r="BE13" s="513"/>
      <c r="BF13" s="513"/>
      <c r="BG13" s="634"/>
    </row>
    <row r="14" spans="1:59" s="55" customFormat="1" ht="9.9499999999999993" customHeight="1">
      <c r="A14" s="640"/>
      <c r="B14" s="539"/>
      <c r="C14" s="539"/>
      <c r="D14" s="539"/>
      <c r="E14" s="539"/>
      <c r="F14" s="539"/>
      <c r="G14" s="539"/>
      <c r="H14" s="570"/>
      <c r="I14" s="570"/>
      <c r="J14" s="570"/>
      <c r="K14" s="570"/>
      <c r="L14" s="570"/>
      <c r="M14" s="570"/>
      <c r="N14" s="539"/>
      <c r="O14" s="539"/>
      <c r="P14" s="539"/>
      <c r="Q14" s="539"/>
      <c r="R14" s="539"/>
      <c r="S14" s="539"/>
      <c r="T14" s="539"/>
      <c r="U14" s="539"/>
      <c r="V14" s="539"/>
      <c r="W14" s="539"/>
      <c r="X14" s="539"/>
      <c r="Y14" s="539"/>
      <c r="Z14" s="539"/>
      <c r="AA14" s="539"/>
      <c r="AB14" s="539"/>
      <c r="AC14" s="539"/>
      <c r="AD14" s="539"/>
      <c r="AE14" s="539"/>
      <c r="AF14" s="539"/>
      <c r="AG14" s="539"/>
      <c r="AH14" s="539"/>
      <c r="AI14" s="539"/>
      <c r="AJ14" s="539"/>
      <c r="AK14" s="539"/>
      <c r="AL14" s="539"/>
      <c r="AM14" s="539"/>
      <c r="AN14" s="539"/>
      <c r="AO14" s="627"/>
      <c r="AP14" s="628"/>
      <c r="AQ14" s="628"/>
      <c r="AR14" s="628"/>
      <c r="AS14" s="628"/>
      <c r="AT14" s="629"/>
      <c r="AU14" s="635" t="s">
        <v>109</v>
      </c>
      <c r="AV14" s="636"/>
      <c r="AW14" s="636"/>
      <c r="AX14" s="636"/>
      <c r="AY14" s="636"/>
      <c r="AZ14" s="636"/>
      <c r="BA14" s="636"/>
      <c r="BB14" s="636"/>
      <c r="BC14" s="636"/>
      <c r="BD14" s="636"/>
      <c r="BE14" s="636"/>
      <c r="BF14" s="636"/>
      <c r="BG14" s="637"/>
    </row>
    <row r="15" spans="1:59" s="55" customFormat="1" ht="9.9499999999999993" customHeight="1">
      <c r="A15" s="640"/>
      <c r="B15" s="539"/>
      <c r="C15" s="539"/>
      <c r="D15" s="539"/>
      <c r="E15" s="539"/>
      <c r="F15" s="539"/>
      <c r="G15" s="539"/>
      <c r="H15" s="570"/>
      <c r="I15" s="570"/>
      <c r="J15" s="570"/>
      <c r="K15" s="570"/>
      <c r="L15" s="570"/>
      <c r="M15" s="570"/>
      <c r="N15" s="539"/>
      <c r="O15" s="539"/>
      <c r="P15" s="539"/>
      <c r="Q15" s="539"/>
      <c r="R15" s="539"/>
      <c r="S15" s="539"/>
      <c r="T15" s="539"/>
      <c r="U15" s="539"/>
      <c r="V15" s="539"/>
      <c r="W15" s="539"/>
      <c r="X15" s="539"/>
      <c r="Y15" s="539"/>
      <c r="Z15" s="539"/>
      <c r="AA15" s="539"/>
      <c r="AB15" s="539"/>
      <c r="AC15" s="539"/>
      <c r="AD15" s="539"/>
      <c r="AE15" s="539"/>
      <c r="AF15" s="539"/>
      <c r="AG15" s="539"/>
      <c r="AH15" s="539"/>
      <c r="AI15" s="539"/>
      <c r="AJ15" s="539"/>
      <c r="AK15" s="539"/>
      <c r="AL15" s="539"/>
      <c r="AM15" s="539"/>
      <c r="AN15" s="539"/>
      <c r="AO15" s="630"/>
      <c r="AP15" s="631"/>
      <c r="AQ15" s="631"/>
      <c r="AR15" s="631"/>
      <c r="AS15" s="631"/>
      <c r="AT15" s="632"/>
      <c r="AU15" s="509"/>
      <c r="AV15" s="510"/>
      <c r="AW15" s="510"/>
      <c r="AX15" s="510"/>
      <c r="AY15" s="510"/>
      <c r="AZ15" s="510"/>
      <c r="BA15" s="510"/>
      <c r="BB15" s="510"/>
      <c r="BC15" s="510"/>
      <c r="BD15" s="510"/>
      <c r="BE15" s="510"/>
      <c r="BF15" s="510"/>
      <c r="BG15" s="638"/>
    </row>
    <row r="16" spans="1:59" s="55" customFormat="1" ht="18.75" customHeight="1">
      <c r="A16" s="618"/>
      <c r="B16" s="619"/>
      <c r="C16" s="619"/>
      <c r="D16" s="619"/>
      <c r="E16" s="619"/>
      <c r="F16" s="619"/>
      <c r="G16" s="619"/>
      <c r="H16" s="537"/>
      <c r="I16" s="537"/>
      <c r="J16" s="537"/>
      <c r="K16" s="537"/>
      <c r="L16" s="537"/>
      <c r="M16" s="537"/>
      <c r="N16" s="575"/>
      <c r="O16" s="576"/>
      <c r="P16" s="576"/>
      <c r="Q16" s="576"/>
      <c r="R16" s="576"/>
      <c r="S16" s="576"/>
      <c r="T16" s="576"/>
      <c r="U16" s="576"/>
      <c r="V16" s="576"/>
      <c r="W16" s="576"/>
      <c r="X16" s="576"/>
      <c r="Y16" s="576"/>
      <c r="Z16" s="576"/>
      <c r="AA16" s="576"/>
      <c r="AB16" s="576"/>
      <c r="AC16" s="576"/>
      <c r="AD16" s="576"/>
      <c r="AE16" s="576"/>
      <c r="AF16" s="576"/>
      <c r="AG16" s="576"/>
      <c r="AH16" s="577"/>
      <c r="AI16" s="581"/>
      <c r="AJ16" s="582"/>
      <c r="AK16" s="582"/>
      <c r="AL16" s="582"/>
      <c r="AM16" s="582"/>
      <c r="AN16" s="583"/>
      <c r="AO16" s="593"/>
      <c r="AP16" s="594"/>
      <c r="AQ16" s="594"/>
      <c r="AR16" s="594"/>
      <c r="AS16" s="594"/>
      <c r="AT16" s="595"/>
      <c r="AU16" s="59"/>
      <c r="AV16" s="572" t="str">
        <f>市作成シート!$B$20</f>
        <v>平成</v>
      </c>
      <c r="AW16" s="572"/>
      <c r="AX16" s="572"/>
      <c r="AY16" s="572"/>
      <c r="AZ16" s="572"/>
      <c r="BA16" s="572" t="s">
        <v>3</v>
      </c>
      <c r="BB16" s="572"/>
      <c r="BC16" s="572"/>
      <c r="BD16" s="572"/>
      <c r="BE16" s="572" t="s">
        <v>7</v>
      </c>
      <c r="BF16" s="572"/>
      <c r="BG16" s="61"/>
    </row>
    <row r="17" spans="1:59" s="55" customFormat="1" ht="18.75" customHeight="1">
      <c r="A17" s="618"/>
      <c r="B17" s="619"/>
      <c r="C17" s="619"/>
      <c r="D17" s="619"/>
      <c r="E17" s="619"/>
      <c r="F17" s="619"/>
      <c r="G17" s="619"/>
      <c r="H17" s="537"/>
      <c r="I17" s="537"/>
      <c r="J17" s="537"/>
      <c r="K17" s="537"/>
      <c r="L17" s="537"/>
      <c r="M17" s="537"/>
      <c r="N17" s="587"/>
      <c r="O17" s="588"/>
      <c r="P17" s="588"/>
      <c r="Q17" s="588"/>
      <c r="R17" s="588"/>
      <c r="S17" s="588"/>
      <c r="T17" s="588"/>
      <c r="U17" s="588"/>
      <c r="V17" s="588"/>
      <c r="W17" s="588"/>
      <c r="X17" s="588"/>
      <c r="Y17" s="588"/>
      <c r="Z17" s="588"/>
      <c r="AA17" s="588"/>
      <c r="AB17" s="588"/>
      <c r="AC17" s="588"/>
      <c r="AD17" s="588"/>
      <c r="AE17" s="588"/>
      <c r="AF17" s="588"/>
      <c r="AG17" s="588"/>
      <c r="AH17" s="589"/>
      <c r="AI17" s="590"/>
      <c r="AJ17" s="591"/>
      <c r="AK17" s="591"/>
      <c r="AL17" s="591"/>
      <c r="AM17" s="591"/>
      <c r="AN17" s="592"/>
      <c r="AO17" s="596"/>
      <c r="AP17" s="597"/>
      <c r="AQ17" s="597"/>
      <c r="AR17" s="597"/>
      <c r="AS17" s="597"/>
      <c r="AT17" s="598"/>
      <c r="AU17" s="60"/>
      <c r="AV17" s="573" t="str">
        <f>市作成シート!$B$20</f>
        <v>平成</v>
      </c>
      <c r="AW17" s="573"/>
      <c r="AX17" s="573"/>
      <c r="AY17" s="573"/>
      <c r="AZ17" s="573"/>
      <c r="BA17" s="573" t="s">
        <v>3</v>
      </c>
      <c r="BB17" s="573"/>
      <c r="BC17" s="573"/>
      <c r="BD17" s="573"/>
      <c r="BE17" s="573" t="s">
        <v>7</v>
      </c>
      <c r="BF17" s="573"/>
      <c r="BG17" s="62"/>
    </row>
    <row r="18" spans="1:59" s="55" customFormat="1" ht="18.75" customHeight="1">
      <c r="A18" s="618"/>
      <c r="B18" s="619"/>
      <c r="C18" s="619"/>
      <c r="D18" s="619"/>
      <c r="E18" s="619"/>
      <c r="F18" s="619"/>
      <c r="G18" s="619"/>
      <c r="H18" s="537"/>
      <c r="I18" s="537"/>
      <c r="J18" s="537"/>
      <c r="K18" s="537"/>
      <c r="L18" s="537"/>
      <c r="M18" s="537"/>
      <c r="N18" s="575"/>
      <c r="O18" s="576"/>
      <c r="P18" s="576"/>
      <c r="Q18" s="576"/>
      <c r="R18" s="576"/>
      <c r="S18" s="576"/>
      <c r="T18" s="576"/>
      <c r="U18" s="576"/>
      <c r="V18" s="576"/>
      <c r="W18" s="576"/>
      <c r="X18" s="576"/>
      <c r="Y18" s="576"/>
      <c r="Z18" s="576"/>
      <c r="AA18" s="576"/>
      <c r="AB18" s="576"/>
      <c r="AC18" s="576"/>
      <c r="AD18" s="576"/>
      <c r="AE18" s="576"/>
      <c r="AF18" s="576"/>
      <c r="AG18" s="576"/>
      <c r="AH18" s="577"/>
      <c r="AI18" s="581"/>
      <c r="AJ18" s="582"/>
      <c r="AK18" s="582"/>
      <c r="AL18" s="582"/>
      <c r="AM18" s="582"/>
      <c r="AN18" s="583"/>
      <c r="AO18" s="593"/>
      <c r="AP18" s="594"/>
      <c r="AQ18" s="594"/>
      <c r="AR18" s="594"/>
      <c r="AS18" s="594"/>
      <c r="AT18" s="595"/>
      <c r="AU18" s="59"/>
      <c r="AV18" s="572" t="str">
        <f>市作成シート!$B$20</f>
        <v>平成</v>
      </c>
      <c r="AW18" s="572"/>
      <c r="AX18" s="572"/>
      <c r="AY18" s="572"/>
      <c r="AZ18" s="572"/>
      <c r="BA18" s="572" t="s">
        <v>3</v>
      </c>
      <c r="BB18" s="572"/>
      <c r="BC18" s="572"/>
      <c r="BD18" s="572"/>
      <c r="BE18" s="572" t="s">
        <v>7</v>
      </c>
      <c r="BF18" s="572"/>
      <c r="BG18" s="61"/>
    </row>
    <row r="19" spans="1:59" s="55" customFormat="1" ht="18.75" customHeight="1">
      <c r="A19" s="618"/>
      <c r="B19" s="619"/>
      <c r="C19" s="619"/>
      <c r="D19" s="619"/>
      <c r="E19" s="619"/>
      <c r="F19" s="619"/>
      <c r="G19" s="619"/>
      <c r="H19" s="537"/>
      <c r="I19" s="537"/>
      <c r="J19" s="537"/>
      <c r="K19" s="537"/>
      <c r="L19" s="537"/>
      <c r="M19" s="537"/>
      <c r="N19" s="587"/>
      <c r="O19" s="588"/>
      <c r="P19" s="588"/>
      <c r="Q19" s="588"/>
      <c r="R19" s="588"/>
      <c r="S19" s="588"/>
      <c r="T19" s="588"/>
      <c r="U19" s="588"/>
      <c r="V19" s="588"/>
      <c r="W19" s="588"/>
      <c r="X19" s="588"/>
      <c r="Y19" s="588"/>
      <c r="Z19" s="588"/>
      <c r="AA19" s="588"/>
      <c r="AB19" s="588"/>
      <c r="AC19" s="588"/>
      <c r="AD19" s="588"/>
      <c r="AE19" s="588"/>
      <c r="AF19" s="588"/>
      <c r="AG19" s="588"/>
      <c r="AH19" s="589"/>
      <c r="AI19" s="590"/>
      <c r="AJ19" s="591"/>
      <c r="AK19" s="591"/>
      <c r="AL19" s="591"/>
      <c r="AM19" s="591"/>
      <c r="AN19" s="592"/>
      <c r="AO19" s="596"/>
      <c r="AP19" s="597"/>
      <c r="AQ19" s="597"/>
      <c r="AR19" s="597"/>
      <c r="AS19" s="597"/>
      <c r="AT19" s="598"/>
      <c r="AU19" s="60"/>
      <c r="AV19" s="573" t="str">
        <f>市作成シート!$B$20</f>
        <v>平成</v>
      </c>
      <c r="AW19" s="573"/>
      <c r="AX19" s="573"/>
      <c r="AY19" s="573"/>
      <c r="AZ19" s="573"/>
      <c r="BA19" s="573" t="s">
        <v>3</v>
      </c>
      <c r="BB19" s="573"/>
      <c r="BC19" s="573"/>
      <c r="BD19" s="573"/>
      <c r="BE19" s="573" t="s">
        <v>7</v>
      </c>
      <c r="BF19" s="573"/>
      <c r="BG19" s="62"/>
    </row>
    <row r="20" spans="1:59" s="55" customFormat="1" ht="18.75" customHeight="1">
      <c r="A20" s="618"/>
      <c r="B20" s="619"/>
      <c r="C20" s="619"/>
      <c r="D20" s="619"/>
      <c r="E20" s="619"/>
      <c r="F20" s="619"/>
      <c r="G20" s="619"/>
      <c r="H20" s="537"/>
      <c r="I20" s="537"/>
      <c r="J20" s="537"/>
      <c r="K20" s="537"/>
      <c r="L20" s="537"/>
      <c r="M20" s="537"/>
      <c r="N20" s="575"/>
      <c r="O20" s="576"/>
      <c r="P20" s="576"/>
      <c r="Q20" s="576"/>
      <c r="R20" s="576"/>
      <c r="S20" s="576"/>
      <c r="T20" s="576"/>
      <c r="U20" s="576"/>
      <c r="V20" s="576"/>
      <c r="W20" s="576"/>
      <c r="X20" s="576"/>
      <c r="Y20" s="576"/>
      <c r="Z20" s="576"/>
      <c r="AA20" s="576"/>
      <c r="AB20" s="576"/>
      <c r="AC20" s="576"/>
      <c r="AD20" s="576"/>
      <c r="AE20" s="576"/>
      <c r="AF20" s="576"/>
      <c r="AG20" s="576"/>
      <c r="AH20" s="577"/>
      <c r="AI20" s="581"/>
      <c r="AJ20" s="582"/>
      <c r="AK20" s="582"/>
      <c r="AL20" s="582"/>
      <c r="AM20" s="582"/>
      <c r="AN20" s="583"/>
      <c r="AO20" s="593"/>
      <c r="AP20" s="594"/>
      <c r="AQ20" s="594"/>
      <c r="AR20" s="594"/>
      <c r="AS20" s="594"/>
      <c r="AT20" s="595"/>
      <c r="AU20" s="59"/>
      <c r="AV20" s="572" t="str">
        <f>市作成シート!$B$20</f>
        <v>平成</v>
      </c>
      <c r="AW20" s="572"/>
      <c r="AX20" s="572"/>
      <c r="AY20" s="572"/>
      <c r="AZ20" s="572"/>
      <c r="BA20" s="572" t="s">
        <v>3</v>
      </c>
      <c r="BB20" s="572"/>
      <c r="BC20" s="572"/>
      <c r="BD20" s="572"/>
      <c r="BE20" s="572" t="s">
        <v>7</v>
      </c>
      <c r="BF20" s="572"/>
      <c r="BG20" s="61"/>
    </row>
    <row r="21" spans="1:59" s="55" customFormat="1" ht="18.75" customHeight="1">
      <c r="A21" s="618"/>
      <c r="B21" s="619"/>
      <c r="C21" s="619"/>
      <c r="D21" s="619"/>
      <c r="E21" s="619"/>
      <c r="F21" s="619"/>
      <c r="G21" s="619"/>
      <c r="H21" s="537"/>
      <c r="I21" s="537"/>
      <c r="J21" s="537"/>
      <c r="K21" s="537"/>
      <c r="L21" s="537"/>
      <c r="M21" s="537"/>
      <c r="N21" s="587"/>
      <c r="O21" s="588"/>
      <c r="P21" s="588"/>
      <c r="Q21" s="588"/>
      <c r="R21" s="588"/>
      <c r="S21" s="588"/>
      <c r="T21" s="588"/>
      <c r="U21" s="588"/>
      <c r="V21" s="588"/>
      <c r="W21" s="588"/>
      <c r="X21" s="588"/>
      <c r="Y21" s="588"/>
      <c r="Z21" s="588"/>
      <c r="AA21" s="588"/>
      <c r="AB21" s="588"/>
      <c r="AC21" s="588"/>
      <c r="AD21" s="588"/>
      <c r="AE21" s="588"/>
      <c r="AF21" s="588"/>
      <c r="AG21" s="588"/>
      <c r="AH21" s="589"/>
      <c r="AI21" s="590"/>
      <c r="AJ21" s="591"/>
      <c r="AK21" s="591"/>
      <c r="AL21" s="591"/>
      <c r="AM21" s="591"/>
      <c r="AN21" s="592"/>
      <c r="AO21" s="596"/>
      <c r="AP21" s="597"/>
      <c r="AQ21" s="597"/>
      <c r="AR21" s="597"/>
      <c r="AS21" s="597"/>
      <c r="AT21" s="598"/>
      <c r="AU21" s="60"/>
      <c r="AV21" s="573" t="str">
        <f>市作成シート!$B$20</f>
        <v>平成</v>
      </c>
      <c r="AW21" s="573"/>
      <c r="AX21" s="573"/>
      <c r="AY21" s="573"/>
      <c r="AZ21" s="573"/>
      <c r="BA21" s="573" t="s">
        <v>3</v>
      </c>
      <c r="BB21" s="573"/>
      <c r="BC21" s="573"/>
      <c r="BD21" s="573"/>
      <c r="BE21" s="573" t="s">
        <v>7</v>
      </c>
      <c r="BF21" s="573"/>
      <c r="BG21" s="62"/>
    </row>
    <row r="22" spans="1:59" s="55" customFormat="1" ht="18.75" customHeight="1">
      <c r="A22" s="618"/>
      <c r="B22" s="619"/>
      <c r="C22" s="619"/>
      <c r="D22" s="619"/>
      <c r="E22" s="619"/>
      <c r="F22" s="619"/>
      <c r="G22" s="619"/>
      <c r="H22" s="537"/>
      <c r="I22" s="537"/>
      <c r="J22" s="537"/>
      <c r="K22" s="537"/>
      <c r="L22" s="537"/>
      <c r="M22" s="537"/>
      <c r="N22" s="575"/>
      <c r="O22" s="576"/>
      <c r="P22" s="576"/>
      <c r="Q22" s="576"/>
      <c r="R22" s="576"/>
      <c r="S22" s="576"/>
      <c r="T22" s="576"/>
      <c r="U22" s="576"/>
      <c r="V22" s="576"/>
      <c r="W22" s="576"/>
      <c r="X22" s="576"/>
      <c r="Y22" s="576"/>
      <c r="Z22" s="576"/>
      <c r="AA22" s="576"/>
      <c r="AB22" s="576"/>
      <c r="AC22" s="576"/>
      <c r="AD22" s="576"/>
      <c r="AE22" s="576"/>
      <c r="AF22" s="576"/>
      <c r="AG22" s="576"/>
      <c r="AH22" s="577"/>
      <c r="AI22" s="581"/>
      <c r="AJ22" s="582"/>
      <c r="AK22" s="582"/>
      <c r="AL22" s="582"/>
      <c r="AM22" s="582"/>
      <c r="AN22" s="583"/>
      <c r="AO22" s="593"/>
      <c r="AP22" s="594"/>
      <c r="AQ22" s="594"/>
      <c r="AR22" s="594"/>
      <c r="AS22" s="594"/>
      <c r="AT22" s="595"/>
      <c r="AU22" s="59"/>
      <c r="AV22" s="572" t="str">
        <f>市作成シート!$B$20</f>
        <v>平成</v>
      </c>
      <c r="AW22" s="572"/>
      <c r="AX22" s="572"/>
      <c r="AY22" s="572"/>
      <c r="AZ22" s="572"/>
      <c r="BA22" s="572" t="s">
        <v>3</v>
      </c>
      <c r="BB22" s="572"/>
      <c r="BC22" s="572"/>
      <c r="BD22" s="572"/>
      <c r="BE22" s="572" t="s">
        <v>7</v>
      </c>
      <c r="BF22" s="572"/>
      <c r="BG22" s="61"/>
    </row>
    <row r="23" spans="1:59" s="55" customFormat="1" ht="18.75" customHeight="1">
      <c r="A23" s="618"/>
      <c r="B23" s="619"/>
      <c r="C23" s="619"/>
      <c r="D23" s="619"/>
      <c r="E23" s="619"/>
      <c r="F23" s="619"/>
      <c r="G23" s="619"/>
      <c r="H23" s="537"/>
      <c r="I23" s="537"/>
      <c r="J23" s="537"/>
      <c r="K23" s="537"/>
      <c r="L23" s="537"/>
      <c r="M23" s="537"/>
      <c r="N23" s="587"/>
      <c r="O23" s="588"/>
      <c r="P23" s="588"/>
      <c r="Q23" s="588"/>
      <c r="R23" s="588"/>
      <c r="S23" s="588"/>
      <c r="T23" s="588"/>
      <c r="U23" s="588"/>
      <c r="V23" s="588"/>
      <c r="W23" s="588"/>
      <c r="X23" s="588"/>
      <c r="Y23" s="588"/>
      <c r="Z23" s="588"/>
      <c r="AA23" s="588"/>
      <c r="AB23" s="588"/>
      <c r="AC23" s="588"/>
      <c r="AD23" s="588"/>
      <c r="AE23" s="588"/>
      <c r="AF23" s="588"/>
      <c r="AG23" s="588"/>
      <c r="AH23" s="589"/>
      <c r="AI23" s="590"/>
      <c r="AJ23" s="591"/>
      <c r="AK23" s="591"/>
      <c r="AL23" s="591"/>
      <c r="AM23" s="591"/>
      <c r="AN23" s="592"/>
      <c r="AO23" s="596"/>
      <c r="AP23" s="597"/>
      <c r="AQ23" s="597"/>
      <c r="AR23" s="597"/>
      <c r="AS23" s="597"/>
      <c r="AT23" s="598"/>
      <c r="AU23" s="60"/>
      <c r="AV23" s="573" t="str">
        <f>市作成シート!$B$20</f>
        <v>平成</v>
      </c>
      <c r="AW23" s="573"/>
      <c r="AX23" s="573"/>
      <c r="AY23" s="573"/>
      <c r="AZ23" s="573"/>
      <c r="BA23" s="573" t="s">
        <v>3</v>
      </c>
      <c r="BB23" s="573"/>
      <c r="BC23" s="573"/>
      <c r="BD23" s="573"/>
      <c r="BE23" s="573" t="s">
        <v>7</v>
      </c>
      <c r="BF23" s="573"/>
      <c r="BG23" s="62"/>
    </row>
    <row r="24" spans="1:59" s="55" customFormat="1" ht="18.75" customHeight="1">
      <c r="A24" s="618"/>
      <c r="B24" s="619"/>
      <c r="C24" s="619"/>
      <c r="D24" s="619"/>
      <c r="E24" s="619"/>
      <c r="F24" s="619"/>
      <c r="G24" s="619"/>
      <c r="H24" s="537"/>
      <c r="I24" s="537"/>
      <c r="J24" s="537"/>
      <c r="K24" s="537"/>
      <c r="L24" s="537"/>
      <c r="M24" s="537"/>
      <c r="N24" s="575"/>
      <c r="O24" s="576"/>
      <c r="P24" s="576"/>
      <c r="Q24" s="576"/>
      <c r="R24" s="576"/>
      <c r="S24" s="576"/>
      <c r="T24" s="576"/>
      <c r="U24" s="576"/>
      <c r="V24" s="576"/>
      <c r="W24" s="576"/>
      <c r="X24" s="576"/>
      <c r="Y24" s="576"/>
      <c r="Z24" s="576"/>
      <c r="AA24" s="576"/>
      <c r="AB24" s="576"/>
      <c r="AC24" s="576"/>
      <c r="AD24" s="576"/>
      <c r="AE24" s="576"/>
      <c r="AF24" s="576"/>
      <c r="AG24" s="576"/>
      <c r="AH24" s="577"/>
      <c r="AI24" s="581"/>
      <c r="AJ24" s="582"/>
      <c r="AK24" s="582"/>
      <c r="AL24" s="582"/>
      <c r="AM24" s="582"/>
      <c r="AN24" s="583"/>
      <c r="AO24" s="593"/>
      <c r="AP24" s="594"/>
      <c r="AQ24" s="594"/>
      <c r="AR24" s="594"/>
      <c r="AS24" s="594"/>
      <c r="AT24" s="595"/>
      <c r="AU24" s="59"/>
      <c r="AV24" s="572" t="str">
        <f>市作成シート!$B$20</f>
        <v>平成</v>
      </c>
      <c r="AW24" s="572"/>
      <c r="AX24" s="572"/>
      <c r="AY24" s="572"/>
      <c r="AZ24" s="572"/>
      <c r="BA24" s="572" t="s">
        <v>3</v>
      </c>
      <c r="BB24" s="572"/>
      <c r="BC24" s="572"/>
      <c r="BD24" s="572"/>
      <c r="BE24" s="572" t="s">
        <v>7</v>
      </c>
      <c r="BF24" s="572"/>
      <c r="BG24" s="61"/>
    </row>
    <row r="25" spans="1:59" s="55" customFormat="1" ht="18.75" customHeight="1">
      <c r="A25" s="618"/>
      <c r="B25" s="619"/>
      <c r="C25" s="619"/>
      <c r="D25" s="619"/>
      <c r="E25" s="619"/>
      <c r="F25" s="619"/>
      <c r="G25" s="619"/>
      <c r="H25" s="537"/>
      <c r="I25" s="537"/>
      <c r="J25" s="537"/>
      <c r="K25" s="537"/>
      <c r="L25" s="537"/>
      <c r="M25" s="537"/>
      <c r="N25" s="587"/>
      <c r="O25" s="588"/>
      <c r="P25" s="588"/>
      <c r="Q25" s="588"/>
      <c r="R25" s="588"/>
      <c r="S25" s="588"/>
      <c r="T25" s="588"/>
      <c r="U25" s="588"/>
      <c r="V25" s="588"/>
      <c r="W25" s="588"/>
      <c r="X25" s="588"/>
      <c r="Y25" s="588"/>
      <c r="Z25" s="588"/>
      <c r="AA25" s="588"/>
      <c r="AB25" s="588"/>
      <c r="AC25" s="588"/>
      <c r="AD25" s="588"/>
      <c r="AE25" s="588"/>
      <c r="AF25" s="588"/>
      <c r="AG25" s="588"/>
      <c r="AH25" s="589"/>
      <c r="AI25" s="590"/>
      <c r="AJ25" s="591"/>
      <c r="AK25" s="591"/>
      <c r="AL25" s="591"/>
      <c r="AM25" s="591"/>
      <c r="AN25" s="592"/>
      <c r="AO25" s="596"/>
      <c r="AP25" s="597"/>
      <c r="AQ25" s="597"/>
      <c r="AR25" s="597"/>
      <c r="AS25" s="597"/>
      <c r="AT25" s="598"/>
      <c r="AU25" s="60"/>
      <c r="AV25" s="573" t="str">
        <f>市作成シート!$B$20</f>
        <v>平成</v>
      </c>
      <c r="AW25" s="573"/>
      <c r="AX25" s="573"/>
      <c r="AY25" s="573"/>
      <c r="AZ25" s="573"/>
      <c r="BA25" s="573" t="s">
        <v>3</v>
      </c>
      <c r="BB25" s="573"/>
      <c r="BC25" s="573"/>
      <c r="BD25" s="573"/>
      <c r="BE25" s="573" t="s">
        <v>7</v>
      </c>
      <c r="BF25" s="573"/>
      <c r="BG25" s="62"/>
    </row>
    <row r="26" spans="1:59" s="55" customFormat="1" ht="18.75" customHeight="1">
      <c r="A26" s="618"/>
      <c r="B26" s="619"/>
      <c r="C26" s="619"/>
      <c r="D26" s="619"/>
      <c r="E26" s="619"/>
      <c r="F26" s="619"/>
      <c r="G26" s="619"/>
      <c r="H26" s="537"/>
      <c r="I26" s="537"/>
      <c r="J26" s="537"/>
      <c r="K26" s="537"/>
      <c r="L26" s="537"/>
      <c r="M26" s="537"/>
      <c r="N26" s="575"/>
      <c r="O26" s="576"/>
      <c r="P26" s="576"/>
      <c r="Q26" s="576"/>
      <c r="R26" s="576"/>
      <c r="S26" s="576"/>
      <c r="T26" s="576"/>
      <c r="U26" s="576"/>
      <c r="V26" s="576"/>
      <c r="W26" s="576"/>
      <c r="X26" s="576"/>
      <c r="Y26" s="576"/>
      <c r="Z26" s="576"/>
      <c r="AA26" s="576"/>
      <c r="AB26" s="576"/>
      <c r="AC26" s="576"/>
      <c r="AD26" s="576"/>
      <c r="AE26" s="576"/>
      <c r="AF26" s="576"/>
      <c r="AG26" s="576"/>
      <c r="AH26" s="577"/>
      <c r="AI26" s="581"/>
      <c r="AJ26" s="582"/>
      <c r="AK26" s="582"/>
      <c r="AL26" s="582"/>
      <c r="AM26" s="582"/>
      <c r="AN26" s="583"/>
      <c r="AO26" s="593"/>
      <c r="AP26" s="594"/>
      <c r="AQ26" s="594"/>
      <c r="AR26" s="594"/>
      <c r="AS26" s="594"/>
      <c r="AT26" s="595"/>
      <c r="AU26" s="59"/>
      <c r="AV26" s="572" t="str">
        <f>市作成シート!$B$20</f>
        <v>平成</v>
      </c>
      <c r="AW26" s="572"/>
      <c r="AX26" s="572"/>
      <c r="AY26" s="572"/>
      <c r="AZ26" s="572"/>
      <c r="BA26" s="572" t="s">
        <v>3</v>
      </c>
      <c r="BB26" s="572"/>
      <c r="BC26" s="572"/>
      <c r="BD26" s="572"/>
      <c r="BE26" s="572" t="s">
        <v>7</v>
      </c>
      <c r="BF26" s="572"/>
      <c r="BG26" s="61"/>
    </row>
    <row r="27" spans="1:59" s="55" customFormat="1" ht="18.75" customHeight="1">
      <c r="A27" s="618"/>
      <c r="B27" s="619"/>
      <c r="C27" s="619"/>
      <c r="D27" s="619"/>
      <c r="E27" s="619"/>
      <c r="F27" s="619"/>
      <c r="G27" s="619"/>
      <c r="H27" s="537"/>
      <c r="I27" s="537"/>
      <c r="J27" s="537"/>
      <c r="K27" s="537"/>
      <c r="L27" s="537"/>
      <c r="M27" s="537"/>
      <c r="N27" s="587"/>
      <c r="O27" s="588"/>
      <c r="P27" s="588"/>
      <c r="Q27" s="588"/>
      <c r="R27" s="588"/>
      <c r="S27" s="588"/>
      <c r="T27" s="588"/>
      <c r="U27" s="588"/>
      <c r="V27" s="588"/>
      <c r="W27" s="588"/>
      <c r="X27" s="588"/>
      <c r="Y27" s="588"/>
      <c r="Z27" s="588"/>
      <c r="AA27" s="588"/>
      <c r="AB27" s="588"/>
      <c r="AC27" s="588"/>
      <c r="AD27" s="588"/>
      <c r="AE27" s="588"/>
      <c r="AF27" s="588"/>
      <c r="AG27" s="588"/>
      <c r="AH27" s="589"/>
      <c r="AI27" s="590"/>
      <c r="AJ27" s="591"/>
      <c r="AK27" s="591"/>
      <c r="AL27" s="591"/>
      <c r="AM27" s="591"/>
      <c r="AN27" s="592"/>
      <c r="AO27" s="596"/>
      <c r="AP27" s="597"/>
      <c r="AQ27" s="597"/>
      <c r="AR27" s="597"/>
      <c r="AS27" s="597"/>
      <c r="AT27" s="598"/>
      <c r="AU27" s="60"/>
      <c r="AV27" s="573" t="str">
        <f>市作成シート!$B$20</f>
        <v>平成</v>
      </c>
      <c r="AW27" s="573"/>
      <c r="AX27" s="573"/>
      <c r="AY27" s="573"/>
      <c r="AZ27" s="573"/>
      <c r="BA27" s="573" t="s">
        <v>3</v>
      </c>
      <c r="BB27" s="573"/>
      <c r="BC27" s="573"/>
      <c r="BD27" s="573"/>
      <c r="BE27" s="573" t="s">
        <v>7</v>
      </c>
      <c r="BF27" s="573"/>
      <c r="BG27" s="62"/>
    </row>
    <row r="28" spans="1:59" s="55" customFormat="1" ht="18.75" customHeight="1">
      <c r="A28" s="618"/>
      <c r="B28" s="619"/>
      <c r="C28" s="619"/>
      <c r="D28" s="619"/>
      <c r="E28" s="619"/>
      <c r="F28" s="619"/>
      <c r="G28" s="619"/>
      <c r="H28" s="537"/>
      <c r="I28" s="537"/>
      <c r="J28" s="537"/>
      <c r="K28" s="537"/>
      <c r="L28" s="537"/>
      <c r="M28" s="537"/>
      <c r="N28" s="575"/>
      <c r="O28" s="576"/>
      <c r="P28" s="576"/>
      <c r="Q28" s="576"/>
      <c r="R28" s="576"/>
      <c r="S28" s="576"/>
      <c r="T28" s="576"/>
      <c r="U28" s="576"/>
      <c r="V28" s="576"/>
      <c r="W28" s="576"/>
      <c r="X28" s="576"/>
      <c r="Y28" s="576"/>
      <c r="Z28" s="576"/>
      <c r="AA28" s="576"/>
      <c r="AB28" s="576"/>
      <c r="AC28" s="576"/>
      <c r="AD28" s="576"/>
      <c r="AE28" s="576"/>
      <c r="AF28" s="576"/>
      <c r="AG28" s="576"/>
      <c r="AH28" s="577"/>
      <c r="AI28" s="581"/>
      <c r="AJ28" s="582"/>
      <c r="AK28" s="582"/>
      <c r="AL28" s="582"/>
      <c r="AM28" s="582"/>
      <c r="AN28" s="583"/>
      <c r="AO28" s="593"/>
      <c r="AP28" s="594"/>
      <c r="AQ28" s="594"/>
      <c r="AR28" s="594"/>
      <c r="AS28" s="594"/>
      <c r="AT28" s="595"/>
      <c r="AU28" s="59"/>
      <c r="AV28" s="572" t="str">
        <f>市作成シート!$B$20</f>
        <v>平成</v>
      </c>
      <c r="AW28" s="572"/>
      <c r="AX28" s="572"/>
      <c r="AY28" s="572"/>
      <c r="AZ28" s="572"/>
      <c r="BA28" s="572" t="s">
        <v>3</v>
      </c>
      <c r="BB28" s="572"/>
      <c r="BC28" s="572"/>
      <c r="BD28" s="572"/>
      <c r="BE28" s="572" t="s">
        <v>7</v>
      </c>
      <c r="BF28" s="572"/>
      <c r="BG28" s="61"/>
    </row>
    <row r="29" spans="1:59" s="55" customFormat="1" ht="18.75" customHeight="1">
      <c r="A29" s="618"/>
      <c r="B29" s="619"/>
      <c r="C29" s="619"/>
      <c r="D29" s="619"/>
      <c r="E29" s="619"/>
      <c r="F29" s="619"/>
      <c r="G29" s="619"/>
      <c r="H29" s="537"/>
      <c r="I29" s="537"/>
      <c r="J29" s="537"/>
      <c r="K29" s="537"/>
      <c r="L29" s="537"/>
      <c r="M29" s="537"/>
      <c r="N29" s="587"/>
      <c r="O29" s="588"/>
      <c r="P29" s="588"/>
      <c r="Q29" s="588"/>
      <c r="R29" s="588"/>
      <c r="S29" s="588"/>
      <c r="T29" s="588"/>
      <c r="U29" s="588"/>
      <c r="V29" s="588"/>
      <c r="W29" s="588"/>
      <c r="X29" s="588"/>
      <c r="Y29" s="588"/>
      <c r="Z29" s="588"/>
      <c r="AA29" s="588"/>
      <c r="AB29" s="588"/>
      <c r="AC29" s="588"/>
      <c r="AD29" s="588"/>
      <c r="AE29" s="588"/>
      <c r="AF29" s="588"/>
      <c r="AG29" s="588"/>
      <c r="AH29" s="589"/>
      <c r="AI29" s="590"/>
      <c r="AJ29" s="591"/>
      <c r="AK29" s="591"/>
      <c r="AL29" s="591"/>
      <c r="AM29" s="591"/>
      <c r="AN29" s="592"/>
      <c r="AO29" s="596"/>
      <c r="AP29" s="597"/>
      <c r="AQ29" s="597"/>
      <c r="AR29" s="597"/>
      <c r="AS29" s="597"/>
      <c r="AT29" s="598"/>
      <c r="AU29" s="60"/>
      <c r="AV29" s="573" t="str">
        <f>市作成シート!$B$20</f>
        <v>平成</v>
      </c>
      <c r="AW29" s="573"/>
      <c r="AX29" s="573"/>
      <c r="AY29" s="573"/>
      <c r="AZ29" s="573"/>
      <c r="BA29" s="573" t="s">
        <v>3</v>
      </c>
      <c r="BB29" s="573"/>
      <c r="BC29" s="573"/>
      <c r="BD29" s="573"/>
      <c r="BE29" s="573" t="s">
        <v>7</v>
      </c>
      <c r="BF29" s="573"/>
      <c r="BG29" s="62"/>
    </row>
    <row r="30" spans="1:59" s="55" customFormat="1" ht="18.75" customHeight="1">
      <c r="A30" s="618"/>
      <c r="B30" s="619"/>
      <c r="C30" s="619"/>
      <c r="D30" s="619"/>
      <c r="E30" s="619"/>
      <c r="F30" s="619"/>
      <c r="G30" s="619"/>
      <c r="H30" s="537"/>
      <c r="I30" s="537"/>
      <c r="J30" s="537"/>
      <c r="K30" s="537"/>
      <c r="L30" s="537"/>
      <c r="M30" s="537"/>
      <c r="N30" s="575"/>
      <c r="O30" s="576"/>
      <c r="P30" s="576"/>
      <c r="Q30" s="576"/>
      <c r="R30" s="576"/>
      <c r="S30" s="576"/>
      <c r="T30" s="576"/>
      <c r="U30" s="576"/>
      <c r="V30" s="576"/>
      <c r="W30" s="576"/>
      <c r="X30" s="576"/>
      <c r="Y30" s="576"/>
      <c r="Z30" s="576"/>
      <c r="AA30" s="576"/>
      <c r="AB30" s="576"/>
      <c r="AC30" s="576"/>
      <c r="AD30" s="576"/>
      <c r="AE30" s="576"/>
      <c r="AF30" s="576"/>
      <c r="AG30" s="576"/>
      <c r="AH30" s="577"/>
      <c r="AI30" s="581"/>
      <c r="AJ30" s="582"/>
      <c r="AK30" s="582"/>
      <c r="AL30" s="582"/>
      <c r="AM30" s="582"/>
      <c r="AN30" s="583"/>
      <c r="AO30" s="593"/>
      <c r="AP30" s="594"/>
      <c r="AQ30" s="594"/>
      <c r="AR30" s="594"/>
      <c r="AS30" s="594"/>
      <c r="AT30" s="595"/>
      <c r="AU30" s="59"/>
      <c r="AV30" s="572" t="str">
        <f>市作成シート!$B$20</f>
        <v>平成</v>
      </c>
      <c r="AW30" s="572"/>
      <c r="AX30" s="572"/>
      <c r="AY30" s="572"/>
      <c r="AZ30" s="572"/>
      <c r="BA30" s="572" t="s">
        <v>3</v>
      </c>
      <c r="BB30" s="572"/>
      <c r="BC30" s="572"/>
      <c r="BD30" s="572"/>
      <c r="BE30" s="572" t="s">
        <v>7</v>
      </c>
      <c r="BF30" s="572"/>
      <c r="BG30" s="61"/>
    </row>
    <row r="31" spans="1:59" s="55" customFormat="1" ht="18.75" customHeight="1">
      <c r="A31" s="618"/>
      <c r="B31" s="619"/>
      <c r="C31" s="619"/>
      <c r="D31" s="619"/>
      <c r="E31" s="619"/>
      <c r="F31" s="619"/>
      <c r="G31" s="619"/>
      <c r="H31" s="537"/>
      <c r="I31" s="537"/>
      <c r="J31" s="537"/>
      <c r="K31" s="537"/>
      <c r="L31" s="537"/>
      <c r="M31" s="537"/>
      <c r="N31" s="587"/>
      <c r="O31" s="588"/>
      <c r="P31" s="588"/>
      <c r="Q31" s="588"/>
      <c r="R31" s="588"/>
      <c r="S31" s="588"/>
      <c r="T31" s="588"/>
      <c r="U31" s="588"/>
      <c r="V31" s="588"/>
      <c r="W31" s="588"/>
      <c r="X31" s="588"/>
      <c r="Y31" s="588"/>
      <c r="Z31" s="588"/>
      <c r="AA31" s="588"/>
      <c r="AB31" s="588"/>
      <c r="AC31" s="588"/>
      <c r="AD31" s="588"/>
      <c r="AE31" s="588"/>
      <c r="AF31" s="588"/>
      <c r="AG31" s="588"/>
      <c r="AH31" s="589"/>
      <c r="AI31" s="590"/>
      <c r="AJ31" s="591"/>
      <c r="AK31" s="591"/>
      <c r="AL31" s="591"/>
      <c r="AM31" s="591"/>
      <c r="AN31" s="592"/>
      <c r="AO31" s="596"/>
      <c r="AP31" s="597"/>
      <c r="AQ31" s="597"/>
      <c r="AR31" s="597"/>
      <c r="AS31" s="597"/>
      <c r="AT31" s="598"/>
      <c r="AU31" s="60"/>
      <c r="AV31" s="573" t="str">
        <f>市作成シート!$B$20</f>
        <v>平成</v>
      </c>
      <c r="AW31" s="573"/>
      <c r="AX31" s="573"/>
      <c r="AY31" s="573"/>
      <c r="AZ31" s="573"/>
      <c r="BA31" s="573" t="s">
        <v>3</v>
      </c>
      <c r="BB31" s="573"/>
      <c r="BC31" s="573"/>
      <c r="BD31" s="573"/>
      <c r="BE31" s="573" t="s">
        <v>7</v>
      </c>
      <c r="BF31" s="573"/>
      <c r="BG31" s="62"/>
    </row>
    <row r="32" spans="1:59" s="55" customFormat="1" ht="18.75" customHeight="1">
      <c r="A32" s="618"/>
      <c r="B32" s="619"/>
      <c r="C32" s="619"/>
      <c r="D32" s="619"/>
      <c r="E32" s="619"/>
      <c r="F32" s="619"/>
      <c r="G32" s="619"/>
      <c r="H32" s="537"/>
      <c r="I32" s="537"/>
      <c r="J32" s="537"/>
      <c r="K32" s="537"/>
      <c r="L32" s="537"/>
      <c r="M32" s="537"/>
      <c r="N32" s="575"/>
      <c r="O32" s="576"/>
      <c r="P32" s="576"/>
      <c r="Q32" s="576"/>
      <c r="R32" s="576"/>
      <c r="S32" s="576"/>
      <c r="T32" s="576"/>
      <c r="U32" s="576"/>
      <c r="V32" s="576"/>
      <c r="W32" s="576"/>
      <c r="X32" s="576"/>
      <c r="Y32" s="576"/>
      <c r="Z32" s="576"/>
      <c r="AA32" s="576"/>
      <c r="AB32" s="576"/>
      <c r="AC32" s="576"/>
      <c r="AD32" s="576"/>
      <c r="AE32" s="576"/>
      <c r="AF32" s="576"/>
      <c r="AG32" s="576"/>
      <c r="AH32" s="577"/>
      <c r="AI32" s="581"/>
      <c r="AJ32" s="582"/>
      <c r="AK32" s="582"/>
      <c r="AL32" s="582"/>
      <c r="AM32" s="582"/>
      <c r="AN32" s="583"/>
      <c r="AO32" s="593"/>
      <c r="AP32" s="594"/>
      <c r="AQ32" s="594"/>
      <c r="AR32" s="594"/>
      <c r="AS32" s="594"/>
      <c r="AT32" s="595"/>
      <c r="AU32" s="59"/>
      <c r="AV32" s="572" t="str">
        <f>市作成シート!$B$20</f>
        <v>平成</v>
      </c>
      <c r="AW32" s="572"/>
      <c r="AX32" s="572"/>
      <c r="AY32" s="572"/>
      <c r="AZ32" s="572"/>
      <c r="BA32" s="572" t="s">
        <v>3</v>
      </c>
      <c r="BB32" s="572"/>
      <c r="BC32" s="572"/>
      <c r="BD32" s="572"/>
      <c r="BE32" s="572" t="s">
        <v>7</v>
      </c>
      <c r="BF32" s="572"/>
      <c r="BG32" s="61"/>
    </row>
    <row r="33" spans="1:59" s="55" customFormat="1" ht="18.75" customHeight="1">
      <c r="A33" s="618"/>
      <c r="B33" s="619"/>
      <c r="C33" s="619"/>
      <c r="D33" s="619"/>
      <c r="E33" s="619"/>
      <c r="F33" s="619"/>
      <c r="G33" s="619"/>
      <c r="H33" s="537"/>
      <c r="I33" s="537"/>
      <c r="J33" s="537"/>
      <c r="K33" s="537"/>
      <c r="L33" s="537"/>
      <c r="M33" s="537"/>
      <c r="N33" s="587"/>
      <c r="O33" s="588"/>
      <c r="P33" s="588"/>
      <c r="Q33" s="588"/>
      <c r="R33" s="588"/>
      <c r="S33" s="588"/>
      <c r="T33" s="588"/>
      <c r="U33" s="588"/>
      <c r="V33" s="588"/>
      <c r="W33" s="588"/>
      <c r="X33" s="588"/>
      <c r="Y33" s="588"/>
      <c r="Z33" s="588"/>
      <c r="AA33" s="588"/>
      <c r="AB33" s="588"/>
      <c r="AC33" s="588"/>
      <c r="AD33" s="588"/>
      <c r="AE33" s="588"/>
      <c r="AF33" s="588"/>
      <c r="AG33" s="588"/>
      <c r="AH33" s="589"/>
      <c r="AI33" s="590"/>
      <c r="AJ33" s="591"/>
      <c r="AK33" s="591"/>
      <c r="AL33" s="591"/>
      <c r="AM33" s="591"/>
      <c r="AN33" s="592"/>
      <c r="AO33" s="596"/>
      <c r="AP33" s="597"/>
      <c r="AQ33" s="597"/>
      <c r="AR33" s="597"/>
      <c r="AS33" s="597"/>
      <c r="AT33" s="598"/>
      <c r="AU33" s="60"/>
      <c r="AV33" s="573" t="str">
        <f>市作成シート!$B$20</f>
        <v>平成</v>
      </c>
      <c r="AW33" s="573"/>
      <c r="AX33" s="573"/>
      <c r="AY33" s="573"/>
      <c r="AZ33" s="573"/>
      <c r="BA33" s="573" t="s">
        <v>3</v>
      </c>
      <c r="BB33" s="573"/>
      <c r="BC33" s="573"/>
      <c r="BD33" s="573"/>
      <c r="BE33" s="573" t="s">
        <v>7</v>
      </c>
      <c r="BF33" s="573"/>
      <c r="BG33" s="62"/>
    </row>
    <row r="34" spans="1:59" s="55" customFormat="1" ht="18.75" customHeight="1">
      <c r="A34" s="618"/>
      <c r="B34" s="619"/>
      <c r="C34" s="619"/>
      <c r="D34" s="619"/>
      <c r="E34" s="619"/>
      <c r="F34" s="619"/>
      <c r="G34" s="619"/>
      <c r="H34" s="537"/>
      <c r="I34" s="537"/>
      <c r="J34" s="537"/>
      <c r="K34" s="537"/>
      <c r="L34" s="537"/>
      <c r="M34" s="537"/>
      <c r="N34" s="575"/>
      <c r="O34" s="576"/>
      <c r="P34" s="576"/>
      <c r="Q34" s="576"/>
      <c r="R34" s="576"/>
      <c r="S34" s="576"/>
      <c r="T34" s="576"/>
      <c r="U34" s="576"/>
      <c r="V34" s="576"/>
      <c r="W34" s="576"/>
      <c r="X34" s="576"/>
      <c r="Y34" s="576"/>
      <c r="Z34" s="576"/>
      <c r="AA34" s="576"/>
      <c r="AB34" s="576"/>
      <c r="AC34" s="576"/>
      <c r="AD34" s="576"/>
      <c r="AE34" s="576"/>
      <c r="AF34" s="576"/>
      <c r="AG34" s="576"/>
      <c r="AH34" s="577"/>
      <c r="AI34" s="581"/>
      <c r="AJ34" s="582"/>
      <c r="AK34" s="582"/>
      <c r="AL34" s="582"/>
      <c r="AM34" s="582"/>
      <c r="AN34" s="583"/>
      <c r="AO34" s="593"/>
      <c r="AP34" s="594"/>
      <c r="AQ34" s="594"/>
      <c r="AR34" s="594"/>
      <c r="AS34" s="594"/>
      <c r="AT34" s="595"/>
      <c r="AU34" s="59"/>
      <c r="AV34" s="572" t="str">
        <f>市作成シート!$B$20</f>
        <v>平成</v>
      </c>
      <c r="AW34" s="572"/>
      <c r="AX34" s="572"/>
      <c r="AY34" s="572"/>
      <c r="AZ34" s="572"/>
      <c r="BA34" s="572" t="s">
        <v>3</v>
      </c>
      <c r="BB34" s="572"/>
      <c r="BC34" s="572"/>
      <c r="BD34" s="572"/>
      <c r="BE34" s="572" t="s">
        <v>7</v>
      </c>
      <c r="BF34" s="572"/>
      <c r="BG34" s="61"/>
    </row>
    <row r="35" spans="1:59" s="55" customFormat="1" ht="18.75" customHeight="1">
      <c r="A35" s="618"/>
      <c r="B35" s="619"/>
      <c r="C35" s="619"/>
      <c r="D35" s="619"/>
      <c r="E35" s="619"/>
      <c r="F35" s="619"/>
      <c r="G35" s="619"/>
      <c r="H35" s="537"/>
      <c r="I35" s="537"/>
      <c r="J35" s="537"/>
      <c r="K35" s="537"/>
      <c r="L35" s="537"/>
      <c r="M35" s="537"/>
      <c r="N35" s="587"/>
      <c r="O35" s="588"/>
      <c r="P35" s="588"/>
      <c r="Q35" s="588"/>
      <c r="R35" s="588"/>
      <c r="S35" s="588"/>
      <c r="T35" s="588"/>
      <c r="U35" s="588"/>
      <c r="V35" s="588"/>
      <c r="W35" s="588"/>
      <c r="X35" s="588"/>
      <c r="Y35" s="588"/>
      <c r="Z35" s="588"/>
      <c r="AA35" s="588"/>
      <c r="AB35" s="588"/>
      <c r="AC35" s="588"/>
      <c r="AD35" s="588"/>
      <c r="AE35" s="588"/>
      <c r="AF35" s="588"/>
      <c r="AG35" s="588"/>
      <c r="AH35" s="589"/>
      <c r="AI35" s="590"/>
      <c r="AJ35" s="591"/>
      <c r="AK35" s="591"/>
      <c r="AL35" s="591"/>
      <c r="AM35" s="591"/>
      <c r="AN35" s="592"/>
      <c r="AO35" s="596"/>
      <c r="AP35" s="597"/>
      <c r="AQ35" s="597"/>
      <c r="AR35" s="597"/>
      <c r="AS35" s="597"/>
      <c r="AT35" s="598"/>
      <c r="AU35" s="60"/>
      <c r="AV35" s="573" t="str">
        <f>市作成シート!$B$20</f>
        <v>平成</v>
      </c>
      <c r="AW35" s="573"/>
      <c r="AX35" s="573"/>
      <c r="AY35" s="573"/>
      <c r="AZ35" s="573"/>
      <c r="BA35" s="573" t="s">
        <v>3</v>
      </c>
      <c r="BB35" s="573"/>
      <c r="BC35" s="573"/>
      <c r="BD35" s="573"/>
      <c r="BE35" s="573" t="s">
        <v>7</v>
      </c>
      <c r="BF35" s="573"/>
      <c r="BG35" s="62"/>
    </row>
    <row r="36" spans="1:59" s="55" customFormat="1" ht="18.75" customHeight="1">
      <c r="A36" s="618"/>
      <c r="B36" s="619"/>
      <c r="C36" s="619"/>
      <c r="D36" s="619"/>
      <c r="E36" s="619"/>
      <c r="F36" s="619"/>
      <c r="G36" s="619"/>
      <c r="H36" s="537"/>
      <c r="I36" s="537"/>
      <c r="J36" s="537"/>
      <c r="K36" s="537"/>
      <c r="L36" s="537"/>
      <c r="M36" s="537"/>
      <c r="N36" s="575"/>
      <c r="O36" s="576"/>
      <c r="P36" s="576"/>
      <c r="Q36" s="576"/>
      <c r="R36" s="576"/>
      <c r="S36" s="576"/>
      <c r="T36" s="576"/>
      <c r="U36" s="576"/>
      <c r="V36" s="576"/>
      <c r="W36" s="576"/>
      <c r="X36" s="576"/>
      <c r="Y36" s="576"/>
      <c r="Z36" s="576"/>
      <c r="AA36" s="576"/>
      <c r="AB36" s="576"/>
      <c r="AC36" s="576"/>
      <c r="AD36" s="576"/>
      <c r="AE36" s="576"/>
      <c r="AF36" s="576"/>
      <c r="AG36" s="576"/>
      <c r="AH36" s="577"/>
      <c r="AI36" s="581"/>
      <c r="AJ36" s="582"/>
      <c r="AK36" s="582"/>
      <c r="AL36" s="582"/>
      <c r="AM36" s="582"/>
      <c r="AN36" s="583"/>
      <c r="AO36" s="593"/>
      <c r="AP36" s="594"/>
      <c r="AQ36" s="594"/>
      <c r="AR36" s="594"/>
      <c r="AS36" s="594"/>
      <c r="AT36" s="595"/>
      <c r="AU36" s="59"/>
      <c r="AV36" s="572" t="str">
        <f>市作成シート!$B$20</f>
        <v>平成</v>
      </c>
      <c r="AW36" s="572"/>
      <c r="AX36" s="572"/>
      <c r="AY36" s="572"/>
      <c r="AZ36" s="572"/>
      <c r="BA36" s="572" t="s">
        <v>3</v>
      </c>
      <c r="BB36" s="572"/>
      <c r="BC36" s="572"/>
      <c r="BD36" s="572"/>
      <c r="BE36" s="572" t="s">
        <v>7</v>
      </c>
      <c r="BF36" s="572"/>
      <c r="BG36" s="61"/>
    </row>
    <row r="37" spans="1:59" s="55" customFormat="1" ht="18.75" customHeight="1">
      <c r="A37" s="618"/>
      <c r="B37" s="619"/>
      <c r="C37" s="619"/>
      <c r="D37" s="619"/>
      <c r="E37" s="619"/>
      <c r="F37" s="619"/>
      <c r="G37" s="619"/>
      <c r="H37" s="537"/>
      <c r="I37" s="537"/>
      <c r="J37" s="537"/>
      <c r="K37" s="537"/>
      <c r="L37" s="537"/>
      <c r="M37" s="537"/>
      <c r="N37" s="587"/>
      <c r="O37" s="588"/>
      <c r="P37" s="588"/>
      <c r="Q37" s="588"/>
      <c r="R37" s="588"/>
      <c r="S37" s="588"/>
      <c r="T37" s="588"/>
      <c r="U37" s="588"/>
      <c r="V37" s="588"/>
      <c r="W37" s="588"/>
      <c r="X37" s="588"/>
      <c r="Y37" s="588"/>
      <c r="Z37" s="588"/>
      <c r="AA37" s="588"/>
      <c r="AB37" s="588"/>
      <c r="AC37" s="588"/>
      <c r="AD37" s="588"/>
      <c r="AE37" s="588"/>
      <c r="AF37" s="588"/>
      <c r="AG37" s="588"/>
      <c r="AH37" s="589"/>
      <c r="AI37" s="590"/>
      <c r="AJ37" s="591"/>
      <c r="AK37" s="591"/>
      <c r="AL37" s="591"/>
      <c r="AM37" s="591"/>
      <c r="AN37" s="592"/>
      <c r="AO37" s="596"/>
      <c r="AP37" s="597"/>
      <c r="AQ37" s="597"/>
      <c r="AR37" s="597"/>
      <c r="AS37" s="597"/>
      <c r="AT37" s="598"/>
      <c r="AU37" s="60"/>
      <c r="AV37" s="573" t="str">
        <f>市作成シート!$B$20</f>
        <v>平成</v>
      </c>
      <c r="AW37" s="573"/>
      <c r="AX37" s="573"/>
      <c r="AY37" s="573"/>
      <c r="AZ37" s="573"/>
      <c r="BA37" s="573" t="s">
        <v>3</v>
      </c>
      <c r="BB37" s="573"/>
      <c r="BC37" s="573"/>
      <c r="BD37" s="573"/>
      <c r="BE37" s="573" t="s">
        <v>7</v>
      </c>
      <c r="BF37" s="573"/>
      <c r="BG37" s="62"/>
    </row>
    <row r="38" spans="1:59" s="55" customFormat="1" ht="18.75" customHeight="1">
      <c r="A38" s="618"/>
      <c r="B38" s="619"/>
      <c r="C38" s="619"/>
      <c r="D38" s="619"/>
      <c r="E38" s="619"/>
      <c r="F38" s="619"/>
      <c r="G38" s="619"/>
      <c r="H38" s="537"/>
      <c r="I38" s="537"/>
      <c r="J38" s="537"/>
      <c r="K38" s="537"/>
      <c r="L38" s="537"/>
      <c r="M38" s="537"/>
      <c r="N38" s="575"/>
      <c r="O38" s="576"/>
      <c r="P38" s="576"/>
      <c r="Q38" s="576"/>
      <c r="R38" s="576"/>
      <c r="S38" s="576"/>
      <c r="T38" s="576"/>
      <c r="U38" s="576"/>
      <c r="V38" s="576"/>
      <c r="W38" s="576"/>
      <c r="X38" s="576"/>
      <c r="Y38" s="576"/>
      <c r="Z38" s="576"/>
      <c r="AA38" s="576"/>
      <c r="AB38" s="576"/>
      <c r="AC38" s="576"/>
      <c r="AD38" s="576"/>
      <c r="AE38" s="576"/>
      <c r="AF38" s="576"/>
      <c r="AG38" s="576"/>
      <c r="AH38" s="577"/>
      <c r="AI38" s="581"/>
      <c r="AJ38" s="582"/>
      <c r="AK38" s="582"/>
      <c r="AL38" s="582"/>
      <c r="AM38" s="582"/>
      <c r="AN38" s="583"/>
      <c r="AO38" s="593"/>
      <c r="AP38" s="594"/>
      <c r="AQ38" s="594"/>
      <c r="AR38" s="594"/>
      <c r="AS38" s="594"/>
      <c r="AT38" s="595"/>
      <c r="AU38" s="59"/>
      <c r="AV38" s="572" t="str">
        <f>市作成シート!$B$20</f>
        <v>平成</v>
      </c>
      <c r="AW38" s="572"/>
      <c r="AX38" s="572"/>
      <c r="AY38" s="572"/>
      <c r="AZ38" s="572"/>
      <c r="BA38" s="572" t="s">
        <v>3</v>
      </c>
      <c r="BB38" s="572"/>
      <c r="BC38" s="572"/>
      <c r="BD38" s="572"/>
      <c r="BE38" s="572" t="s">
        <v>7</v>
      </c>
      <c r="BF38" s="572"/>
      <c r="BG38" s="61"/>
    </row>
    <row r="39" spans="1:59" s="55" customFormat="1" ht="18.75" customHeight="1">
      <c r="A39" s="618"/>
      <c r="B39" s="619"/>
      <c r="C39" s="619"/>
      <c r="D39" s="619"/>
      <c r="E39" s="619"/>
      <c r="F39" s="619"/>
      <c r="G39" s="619"/>
      <c r="H39" s="537"/>
      <c r="I39" s="537"/>
      <c r="J39" s="537"/>
      <c r="K39" s="537"/>
      <c r="L39" s="537"/>
      <c r="M39" s="537"/>
      <c r="N39" s="587"/>
      <c r="O39" s="588"/>
      <c r="P39" s="588"/>
      <c r="Q39" s="588"/>
      <c r="R39" s="588"/>
      <c r="S39" s="588"/>
      <c r="T39" s="588"/>
      <c r="U39" s="588"/>
      <c r="V39" s="588"/>
      <c r="W39" s="588"/>
      <c r="X39" s="588"/>
      <c r="Y39" s="588"/>
      <c r="Z39" s="588"/>
      <c r="AA39" s="588"/>
      <c r="AB39" s="588"/>
      <c r="AC39" s="588"/>
      <c r="AD39" s="588"/>
      <c r="AE39" s="588"/>
      <c r="AF39" s="588"/>
      <c r="AG39" s="588"/>
      <c r="AH39" s="589"/>
      <c r="AI39" s="590"/>
      <c r="AJ39" s="591"/>
      <c r="AK39" s="591"/>
      <c r="AL39" s="591"/>
      <c r="AM39" s="591"/>
      <c r="AN39" s="592"/>
      <c r="AO39" s="596"/>
      <c r="AP39" s="597"/>
      <c r="AQ39" s="597"/>
      <c r="AR39" s="597"/>
      <c r="AS39" s="597"/>
      <c r="AT39" s="598"/>
      <c r="AU39" s="60"/>
      <c r="AV39" s="573" t="str">
        <f>市作成シート!$B$20</f>
        <v>平成</v>
      </c>
      <c r="AW39" s="573"/>
      <c r="AX39" s="573"/>
      <c r="AY39" s="573"/>
      <c r="AZ39" s="573"/>
      <c r="BA39" s="573" t="s">
        <v>3</v>
      </c>
      <c r="BB39" s="573"/>
      <c r="BC39" s="573"/>
      <c r="BD39" s="573"/>
      <c r="BE39" s="573" t="s">
        <v>7</v>
      </c>
      <c r="BF39" s="573"/>
      <c r="BG39" s="62"/>
    </row>
    <row r="40" spans="1:59" s="55" customFormat="1" ht="18.75" customHeight="1">
      <c r="A40" s="618"/>
      <c r="B40" s="619"/>
      <c r="C40" s="619"/>
      <c r="D40" s="619"/>
      <c r="E40" s="619"/>
      <c r="F40" s="619"/>
      <c r="G40" s="619"/>
      <c r="H40" s="537"/>
      <c r="I40" s="537"/>
      <c r="J40" s="537"/>
      <c r="K40" s="537"/>
      <c r="L40" s="537"/>
      <c r="M40" s="537"/>
      <c r="N40" s="575"/>
      <c r="O40" s="576"/>
      <c r="P40" s="576"/>
      <c r="Q40" s="576"/>
      <c r="R40" s="576"/>
      <c r="S40" s="576"/>
      <c r="T40" s="576"/>
      <c r="U40" s="576"/>
      <c r="V40" s="576"/>
      <c r="W40" s="576"/>
      <c r="X40" s="576"/>
      <c r="Y40" s="576"/>
      <c r="Z40" s="576"/>
      <c r="AA40" s="576"/>
      <c r="AB40" s="576"/>
      <c r="AC40" s="576"/>
      <c r="AD40" s="576"/>
      <c r="AE40" s="576"/>
      <c r="AF40" s="576"/>
      <c r="AG40" s="576"/>
      <c r="AH40" s="577"/>
      <c r="AI40" s="581"/>
      <c r="AJ40" s="582"/>
      <c r="AK40" s="582"/>
      <c r="AL40" s="582"/>
      <c r="AM40" s="582"/>
      <c r="AN40" s="583"/>
      <c r="AO40" s="593"/>
      <c r="AP40" s="594"/>
      <c r="AQ40" s="594"/>
      <c r="AR40" s="594"/>
      <c r="AS40" s="594"/>
      <c r="AT40" s="595"/>
      <c r="AU40" s="59"/>
      <c r="AV40" s="572" t="str">
        <f>市作成シート!$B$20</f>
        <v>平成</v>
      </c>
      <c r="AW40" s="572"/>
      <c r="AX40" s="572"/>
      <c r="AY40" s="572"/>
      <c r="AZ40" s="572"/>
      <c r="BA40" s="572" t="s">
        <v>3</v>
      </c>
      <c r="BB40" s="572"/>
      <c r="BC40" s="572"/>
      <c r="BD40" s="572"/>
      <c r="BE40" s="572" t="s">
        <v>7</v>
      </c>
      <c r="BF40" s="572"/>
      <c r="BG40" s="61"/>
    </row>
    <row r="41" spans="1:59" s="55" customFormat="1" ht="18.75" customHeight="1">
      <c r="A41" s="618"/>
      <c r="B41" s="619"/>
      <c r="C41" s="619"/>
      <c r="D41" s="619"/>
      <c r="E41" s="619"/>
      <c r="F41" s="619"/>
      <c r="G41" s="619"/>
      <c r="H41" s="537"/>
      <c r="I41" s="537"/>
      <c r="J41" s="537"/>
      <c r="K41" s="537"/>
      <c r="L41" s="537"/>
      <c r="M41" s="537"/>
      <c r="N41" s="587"/>
      <c r="O41" s="588"/>
      <c r="P41" s="588"/>
      <c r="Q41" s="588"/>
      <c r="R41" s="588"/>
      <c r="S41" s="588"/>
      <c r="T41" s="588"/>
      <c r="U41" s="588"/>
      <c r="V41" s="588"/>
      <c r="W41" s="588"/>
      <c r="X41" s="588"/>
      <c r="Y41" s="588"/>
      <c r="Z41" s="588"/>
      <c r="AA41" s="588"/>
      <c r="AB41" s="588"/>
      <c r="AC41" s="588"/>
      <c r="AD41" s="588"/>
      <c r="AE41" s="588"/>
      <c r="AF41" s="588"/>
      <c r="AG41" s="588"/>
      <c r="AH41" s="589"/>
      <c r="AI41" s="590"/>
      <c r="AJ41" s="591"/>
      <c r="AK41" s="591"/>
      <c r="AL41" s="591"/>
      <c r="AM41" s="591"/>
      <c r="AN41" s="592"/>
      <c r="AO41" s="596"/>
      <c r="AP41" s="597"/>
      <c r="AQ41" s="597"/>
      <c r="AR41" s="597"/>
      <c r="AS41" s="597"/>
      <c r="AT41" s="598"/>
      <c r="AU41" s="60"/>
      <c r="AV41" s="573" t="str">
        <f>市作成シート!$B$20</f>
        <v>平成</v>
      </c>
      <c r="AW41" s="573"/>
      <c r="AX41" s="573"/>
      <c r="AY41" s="573"/>
      <c r="AZ41" s="573"/>
      <c r="BA41" s="573" t="s">
        <v>3</v>
      </c>
      <c r="BB41" s="573"/>
      <c r="BC41" s="573"/>
      <c r="BD41" s="573"/>
      <c r="BE41" s="573" t="s">
        <v>7</v>
      </c>
      <c r="BF41" s="573"/>
      <c r="BG41" s="62"/>
    </row>
    <row r="42" spans="1:59" s="55" customFormat="1" ht="18.75" customHeight="1">
      <c r="A42" s="618"/>
      <c r="B42" s="619"/>
      <c r="C42" s="619"/>
      <c r="D42" s="619"/>
      <c r="E42" s="619"/>
      <c r="F42" s="619"/>
      <c r="G42" s="619"/>
      <c r="H42" s="537"/>
      <c r="I42" s="537"/>
      <c r="J42" s="537"/>
      <c r="K42" s="537"/>
      <c r="L42" s="537"/>
      <c r="M42" s="537"/>
      <c r="N42" s="575"/>
      <c r="O42" s="576"/>
      <c r="P42" s="576"/>
      <c r="Q42" s="576"/>
      <c r="R42" s="576"/>
      <c r="S42" s="576"/>
      <c r="T42" s="576"/>
      <c r="U42" s="576"/>
      <c r="V42" s="576"/>
      <c r="W42" s="576"/>
      <c r="X42" s="576"/>
      <c r="Y42" s="576"/>
      <c r="Z42" s="576"/>
      <c r="AA42" s="576"/>
      <c r="AB42" s="576"/>
      <c r="AC42" s="576"/>
      <c r="AD42" s="576"/>
      <c r="AE42" s="576"/>
      <c r="AF42" s="576"/>
      <c r="AG42" s="576"/>
      <c r="AH42" s="577"/>
      <c r="AI42" s="581"/>
      <c r="AJ42" s="582"/>
      <c r="AK42" s="582"/>
      <c r="AL42" s="582"/>
      <c r="AM42" s="582"/>
      <c r="AN42" s="583"/>
      <c r="AO42" s="593"/>
      <c r="AP42" s="594"/>
      <c r="AQ42" s="594"/>
      <c r="AR42" s="594"/>
      <c r="AS42" s="594"/>
      <c r="AT42" s="595"/>
      <c r="AU42" s="59"/>
      <c r="AV42" s="572" t="str">
        <f>市作成シート!$B$20</f>
        <v>平成</v>
      </c>
      <c r="AW42" s="572"/>
      <c r="AX42" s="572"/>
      <c r="AY42" s="572"/>
      <c r="AZ42" s="572"/>
      <c r="BA42" s="572" t="s">
        <v>3</v>
      </c>
      <c r="BB42" s="572"/>
      <c r="BC42" s="572"/>
      <c r="BD42" s="572"/>
      <c r="BE42" s="572" t="s">
        <v>7</v>
      </c>
      <c r="BF42" s="572"/>
      <c r="BG42" s="61"/>
    </row>
    <row r="43" spans="1:59" s="55" customFormat="1" ht="18.75" customHeight="1">
      <c r="A43" s="618"/>
      <c r="B43" s="619"/>
      <c r="C43" s="619"/>
      <c r="D43" s="619"/>
      <c r="E43" s="619"/>
      <c r="F43" s="619"/>
      <c r="G43" s="619"/>
      <c r="H43" s="537"/>
      <c r="I43" s="537"/>
      <c r="J43" s="537"/>
      <c r="K43" s="537"/>
      <c r="L43" s="537"/>
      <c r="M43" s="537"/>
      <c r="N43" s="587"/>
      <c r="O43" s="588"/>
      <c r="P43" s="588"/>
      <c r="Q43" s="588"/>
      <c r="R43" s="588"/>
      <c r="S43" s="588"/>
      <c r="T43" s="588"/>
      <c r="U43" s="588"/>
      <c r="V43" s="588"/>
      <c r="W43" s="588"/>
      <c r="X43" s="588"/>
      <c r="Y43" s="588"/>
      <c r="Z43" s="588"/>
      <c r="AA43" s="588"/>
      <c r="AB43" s="588"/>
      <c r="AC43" s="588"/>
      <c r="AD43" s="588"/>
      <c r="AE43" s="588"/>
      <c r="AF43" s="588"/>
      <c r="AG43" s="588"/>
      <c r="AH43" s="589"/>
      <c r="AI43" s="590"/>
      <c r="AJ43" s="591"/>
      <c r="AK43" s="591"/>
      <c r="AL43" s="591"/>
      <c r="AM43" s="591"/>
      <c r="AN43" s="592"/>
      <c r="AO43" s="596"/>
      <c r="AP43" s="597"/>
      <c r="AQ43" s="597"/>
      <c r="AR43" s="597"/>
      <c r="AS43" s="597"/>
      <c r="AT43" s="598"/>
      <c r="AU43" s="60"/>
      <c r="AV43" s="573" t="str">
        <f>市作成シート!$B$20</f>
        <v>平成</v>
      </c>
      <c r="AW43" s="573"/>
      <c r="AX43" s="573"/>
      <c r="AY43" s="573"/>
      <c r="AZ43" s="573"/>
      <c r="BA43" s="573" t="s">
        <v>3</v>
      </c>
      <c r="BB43" s="573"/>
      <c r="BC43" s="573"/>
      <c r="BD43" s="573"/>
      <c r="BE43" s="573" t="s">
        <v>7</v>
      </c>
      <c r="BF43" s="573"/>
      <c r="BG43" s="62"/>
    </row>
    <row r="44" spans="1:59" s="55" customFormat="1" ht="18.75" customHeight="1">
      <c r="A44" s="618"/>
      <c r="B44" s="619"/>
      <c r="C44" s="619"/>
      <c r="D44" s="619"/>
      <c r="E44" s="619"/>
      <c r="F44" s="619"/>
      <c r="G44" s="619"/>
      <c r="H44" s="537"/>
      <c r="I44" s="537"/>
      <c r="J44" s="537"/>
      <c r="K44" s="537"/>
      <c r="L44" s="537"/>
      <c r="M44" s="537"/>
      <c r="N44" s="575"/>
      <c r="O44" s="576"/>
      <c r="P44" s="576"/>
      <c r="Q44" s="576"/>
      <c r="R44" s="576"/>
      <c r="S44" s="576"/>
      <c r="T44" s="576"/>
      <c r="U44" s="576"/>
      <c r="V44" s="576"/>
      <c r="W44" s="576"/>
      <c r="X44" s="576"/>
      <c r="Y44" s="576"/>
      <c r="Z44" s="576"/>
      <c r="AA44" s="576"/>
      <c r="AB44" s="576"/>
      <c r="AC44" s="576"/>
      <c r="AD44" s="576"/>
      <c r="AE44" s="576"/>
      <c r="AF44" s="576"/>
      <c r="AG44" s="576"/>
      <c r="AH44" s="577"/>
      <c r="AI44" s="581"/>
      <c r="AJ44" s="582"/>
      <c r="AK44" s="582"/>
      <c r="AL44" s="582"/>
      <c r="AM44" s="582"/>
      <c r="AN44" s="583"/>
      <c r="AO44" s="593"/>
      <c r="AP44" s="594"/>
      <c r="AQ44" s="594"/>
      <c r="AR44" s="594"/>
      <c r="AS44" s="594"/>
      <c r="AT44" s="595"/>
      <c r="AU44" s="59"/>
      <c r="AV44" s="572" t="str">
        <f>市作成シート!$B$20</f>
        <v>平成</v>
      </c>
      <c r="AW44" s="572"/>
      <c r="AX44" s="572"/>
      <c r="AY44" s="572"/>
      <c r="AZ44" s="572"/>
      <c r="BA44" s="572" t="s">
        <v>3</v>
      </c>
      <c r="BB44" s="572"/>
      <c r="BC44" s="572"/>
      <c r="BD44" s="572"/>
      <c r="BE44" s="572" t="s">
        <v>7</v>
      </c>
      <c r="BF44" s="572"/>
      <c r="BG44" s="61"/>
    </row>
    <row r="45" spans="1:59" s="55" customFormat="1" ht="18.75" customHeight="1">
      <c r="A45" s="618"/>
      <c r="B45" s="619"/>
      <c r="C45" s="619"/>
      <c r="D45" s="619"/>
      <c r="E45" s="619"/>
      <c r="F45" s="619"/>
      <c r="G45" s="619"/>
      <c r="H45" s="537"/>
      <c r="I45" s="537"/>
      <c r="J45" s="537"/>
      <c r="K45" s="537"/>
      <c r="L45" s="537"/>
      <c r="M45" s="537"/>
      <c r="N45" s="587"/>
      <c r="O45" s="588"/>
      <c r="P45" s="588"/>
      <c r="Q45" s="588"/>
      <c r="R45" s="588"/>
      <c r="S45" s="588"/>
      <c r="T45" s="588"/>
      <c r="U45" s="588"/>
      <c r="V45" s="588"/>
      <c r="W45" s="588"/>
      <c r="X45" s="588"/>
      <c r="Y45" s="588"/>
      <c r="Z45" s="588"/>
      <c r="AA45" s="588"/>
      <c r="AB45" s="588"/>
      <c r="AC45" s="588"/>
      <c r="AD45" s="588"/>
      <c r="AE45" s="588"/>
      <c r="AF45" s="588"/>
      <c r="AG45" s="588"/>
      <c r="AH45" s="589"/>
      <c r="AI45" s="590"/>
      <c r="AJ45" s="591"/>
      <c r="AK45" s="591"/>
      <c r="AL45" s="591"/>
      <c r="AM45" s="591"/>
      <c r="AN45" s="592"/>
      <c r="AO45" s="596"/>
      <c r="AP45" s="597"/>
      <c r="AQ45" s="597"/>
      <c r="AR45" s="597"/>
      <c r="AS45" s="597"/>
      <c r="AT45" s="598"/>
      <c r="AU45" s="60"/>
      <c r="AV45" s="573" t="str">
        <f>市作成シート!$B$20</f>
        <v>平成</v>
      </c>
      <c r="AW45" s="573"/>
      <c r="AX45" s="573"/>
      <c r="AY45" s="573"/>
      <c r="AZ45" s="573"/>
      <c r="BA45" s="573" t="s">
        <v>3</v>
      </c>
      <c r="BB45" s="573"/>
      <c r="BC45" s="573"/>
      <c r="BD45" s="573"/>
      <c r="BE45" s="573" t="s">
        <v>7</v>
      </c>
      <c r="BF45" s="573"/>
      <c r="BG45" s="62"/>
    </row>
    <row r="46" spans="1:59" s="55" customFormat="1" ht="18.75" customHeight="1">
      <c r="A46" s="618"/>
      <c r="B46" s="619"/>
      <c r="C46" s="619"/>
      <c r="D46" s="619"/>
      <c r="E46" s="619"/>
      <c r="F46" s="619"/>
      <c r="G46" s="619"/>
      <c r="H46" s="537"/>
      <c r="I46" s="537"/>
      <c r="J46" s="537"/>
      <c r="K46" s="537"/>
      <c r="L46" s="537"/>
      <c r="M46" s="537"/>
      <c r="N46" s="575"/>
      <c r="O46" s="576"/>
      <c r="P46" s="576"/>
      <c r="Q46" s="576"/>
      <c r="R46" s="576"/>
      <c r="S46" s="576"/>
      <c r="T46" s="576"/>
      <c r="U46" s="576"/>
      <c r="V46" s="576"/>
      <c r="W46" s="576"/>
      <c r="X46" s="576"/>
      <c r="Y46" s="576"/>
      <c r="Z46" s="576"/>
      <c r="AA46" s="576"/>
      <c r="AB46" s="576"/>
      <c r="AC46" s="576"/>
      <c r="AD46" s="576"/>
      <c r="AE46" s="576"/>
      <c r="AF46" s="576"/>
      <c r="AG46" s="576"/>
      <c r="AH46" s="577"/>
      <c r="AI46" s="581"/>
      <c r="AJ46" s="582"/>
      <c r="AK46" s="582"/>
      <c r="AL46" s="582"/>
      <c r="AM46" s="582"/>
      <c r="AN46" s="583"/>
      <c r="AO46" s="593"/>
      <c r="AP46" s="594"/>
      <c r="AQ46" s="594"/>
      <c r="AR46" s="594"/>
      <c r="AS46" s="594"/>
      <c r="AT46" s="595"/>
      <c r="AU46" s="59"/>
      <c r="AV46" s="572" t="str">
        <f>市作成シート!$B$20</f>
        <v>平成</v>
      </c>
      <c r="AW46" s="572"/>
      <c r="AX46" s="572"/>
      <c r="AY46" s="572"/>
      <c r="AZ46" s="572"/>
      <c r="BA46" s="572" t="s">
        <v>3</v>
      </c>
      <c r="BB46" s="572"/>
      <c r="BC46" s="572"/>
      <c r="BD46" s="572"/>
      <c r="BE46" s="572" t="s">
        <v>7</v>
      </c>
      <c r="BF46" s="572"/>
      <c r="BG46" s="61"/>
    </row>
    <row r="47" spans="1:59" s="55" customFormat="1" ht="18.75" customHeight="1">
      <c r="A47" s="618"/>
      <c r="B47" s="619"/>
      <c r="C47" s="619"/>
      <c r="D47" s="619"/>
      <c r="E47" s="619"/>
      <c r="F47" s="619"/>
      <c r="G47" s="619"/>
      <c r="H47" s="537"/>
      <c r="I47" s="537"/>
      <c r="J47" s="537"/>
      <c r="K47" s="537"/>
      <c r="L47" s="537"/>
      <c r="M47" s="537"/>
      <c r="N47" s="587"/>
      <c r="O47" s="588"/>
      <c r="P47" s="588"/>
      <c r="Q47" s="588"/>
      <c r="R47" s="588"/>
      <c r="S47" s="588"/>
      <c r="T47" s="588"/>
      <c r="U47" s="588"/>
      <c r="V47" s="588"/>
      <c r="W47" s="588"/>
      <c r="X47" s="588"/>
      <c r="Y47" s="588"/>
      <c r="Z47" s="588"/>
      <c r="AA47" s="588"/>
      <c r="AB47" s="588"/>
      <c r="AC47" s="588"/>
      <c r="AD47" s="588"/>
      <c r="AE47" s="588"/>
      <c r="AF47" s="588"/>
      <c r="AG47" s="588"/>
      <c r="AH47" s="589"/>
      <c r="AI47" s="590"/>
      <c r="AJ47" s="591"/>
      <c r="AK47" s="591"/>
      <c r="AL47" s="591"/>
      <c r="AM47" s="591"/>
      <c r="AN47" s="592"/>
      <c r="AO47" s="596"/>
      <c r="AP47" s="597"/>
      <c r="AQ47" s="597"/>
      <c r="AR47" s="597"/>
      <c r="AS47" s="597"/>
      <c r="AT47" s="598"/>
      <c r="AU47" s="60"/>
      <c r="AV47" s="573" t="str">
        <f>市作成シート!$B$20</f>
        <v>平成</v>
      </c>
      <c r="AW47" s="573"/>
      <c r="AX47" s="573"/>
      <c r="AY47" s="573"/>
      <c r="AZ47" s="573"/>
      <c r="BA47" s="573" t="s">
        <v>3</v>
      </c>
      <c r="BB47" s="573"/>
      <c r="BC47" s="573"/>
      <c r="BD47" s="573"/>
      <c r="BE47" s="573" t="s">
        <v>7</v>
      </c>
      <c r="BF47" s="573"/>
      <c r="BG47" s="62"/>
    </row>
    <row r="48" spans="1:59" s="55" customFormat="1" ht="18.75" customHeight="1">
      <c r="A48" s="603"/>
      <c r="B48" s="604"/>
      <c r="C48" s="604"/>
      <c r="D48" s="604"/>
      <c r="E48" s="604"/>
      <c r="F48" s="604"/>
      <c r="G48" s="605"/>
      <c r="H48" s="609"/>
      <c r="I48" s="610"/>
      <c r="J48" s="610"/>
      <c r="K48" s="610"/>
      <c r="L48" s="610"/>
      <c r="M48" s="611"/>
      <c r="N48" s="575"/>
      <c r="O48" s="576"/>
      <c r="P48" s="576"/>
      <c r="Q48" s="576"/>
      <c r="R48" s="576"/>
      <c r="S48" s="576"/>
      <c r="T48" s="576"/>
      <c r="U48" s="576"/>
      <c r="V48" s="576"/>
      <c r="W48" s="576"/>
      <c r="X48" s="576"/>
      <c r="Y48" s="576"/>
      <c r="Z48" s="576"/>
      <c r="AA48" s="576"/>
      <c r="AB48" s="576"/>
      <c r="AC48" s="576"/>
      <c r="AD48" s="576"/>
      <c r="AE48" s="576"/>
      <c r="AF48" s="576"/>
      <c r="AG48" s="576"/>
      <c r="AH48" s="577"/>
      <c r="AI48" s="581"/>
      <c r="AJ48" s="582"/>
      <c r="AK48" s="582"/>
      <c r="AL48" s="582"/>
      <c r="AM48" s="582"/>
      <c r="AN48" s="583"/>
      <c r="AO48" s="593"/>
      <c r="AP48" s="594"/>
      <c r="AQ48" s="594"/>
      <c r="AR48" s="594"/>
      <c r="AS48" s="594"/>
      <c r="AT48" s="595"/>
      <c r="AU48" s="59"/>
      <c r="AV48" s="572" t="str">
        <f>市作成シート!$B$20</f>
        <v>平成</v>
      </c>
      <c r="AW48" s="572"/>
      <c r="AX48" s="572"/>
      <c r="AY48" s="572"/>
      <c r="AZ48" s="572"/>
      <c r="BA48" s="572" t="s">
        <v>3</v>
      </c>
      <c r="BB48" s="572"/>
      <c r="BC48" s="572"/>
      <c r="BD48" s="572"/>
      <c r="BE48" s="572" t="s">
        <v>7</v>
      </c>
      <c r="BF48" s="572"/>
      <c r="BG48" s="61"/>
    </row>
    <row r="49" spans="1:59" s="55" customFormat="1" ht="18.75" customHeight="1">
      <c r="A49" s="606"/>
      <c r="B49" s="607"/>
      <c r="C49" s="607"/>
      <c r="D49" s="607"/>
      <c r="E49" s="607"/>
      <c r="F49" s="607"/>
      <c r="G49" s="608"/>
      <c r="H49" s="527"/>
      <c r="I49" s="528"/>
      <c r="J49" s="528"/>
      <c r="K49" s="528"/>
      <c r="L49" s="528"/>
      <c r="M49" s="529"/>
      <c r="N49" s="612"/>
      <c r="O49" s="613"/>
      <c r="P49" s="613"/>
      <c r="Q49" s="613"/>
      <c r="R49" s="613"/>
      <c r="S49" s="613"/>
      <c r="T49" s="613"/>
      <c r="U49" s="613"/>
      <c r="V49" s="613"/>
      <c r="W49" s="613"/>
      <c r="X49" s="613"/>
      <c r="Y49" s="613"/>
      <c r="Z49" s="613"/>
      <c r="AA49" s="613"/>
      <c r="AB49" s="613"/>
      <c r="AC49" s="613"/>
      <c r="AD49" s="613"/>
      <c r="AE49" s="613"/>
      <c r="AF49" s="613"/>
      <c r="AG49" s="613"/>
      <c r="AH49" s="614"/>
      <c r="AI49" s="615"/>
      <c r="AJ49" s="616"/>
      <c r="AK49" s="616"/>
      <c r="AL49" s="616"/>
      <c r="AM49" s="616"/>
      <c r="AN49" s="617"/>
      <c r="AO49" s="596"/>
      <c r="AP49" s="597"/>
      <c r="AQ49" s="597"/>
      <c r="AR49" s="597"/>
      <c r="AS49" s="597"/>
      <c r="AT49" s="598"/>
      <c r="AU49" s="60"/>
      <c r="AV49" s="573" t="str">
        <f>市作成シート!$B$20</f>
        <v>平成</v>
      </c>
      <c r="AW49" s="573"/>
      <c r="AX49" s="573"/>
      <c r="AY49" s="573"/>
      <c r="AZ49" s="573"/>
      <c r="BA49" s="573" t="s">
        <v>3</v>
      </c>
      <c r="BB49" s="573"/>
      <c r="BC49" s="573"/>
      <c r="BD49" s="573"/>
      <c r="BE49" s="573" t="s">
        <v>7</v>
      </c>
      <c r="BF49" s="573"/>
      <c r="BG49" s="62"/>
    </row>
    <row r="50" spans="1:59" s="55" customFormat="1" ht="18.75" customHeight="1">
      <c r="A50" s="618"/>
      <c r="B50" s="619"/>
      <c r="C50" s="619"/>
      <c r="D50" s="619"/>
      <c r="E50" s="619"/>
      <c r="F50" s="619"/>
      <c r="G50" s="619"/>
      <c r="H50" s="537"/>
      <c r="I50" s="537"/>
      <c r="J50" s="537"/>
      <c r="K50" s="537"/>
      <c r="L50" s="537"/>
      <c r="M50" s="537"/>
      <c r="N50" s="575"/>
      <c r="O50" s="576"/>
      <c r="P50" s="576"/>
      <c r="Q50" s="576"/>
      <c r="R50" s="576"/>
      <c r="S50" s="576"/>
      <c r="T50" s="576"/>
      <c r="U50" s="576"/>
      <c r="V50" s="576"/>
      <c r="W50" s="576"/>
      <c r="X50" s="576"/>
      <c r="Y50" s="576"/>
      <c r="Z50" s="576"/>
      <c r="AA50" s="576"/>
      <c r="AB50" s="576"/>
      <c r="AC50" s="576"/>
      <c r="AD50" s="576"/>
      <c r="AE50" s="576"/>
      <c r="AF50" s="576"/>
      <c r="AG50" s="576"/>
      <c r="AH50" s="577"/>
      <c r="AI50" s="581"/>
      <c r="AJ50" s="582"/>
      <c r="AK50" s="582"/>
      <c r="AL50" s="582"/>
      <c r="AM50" s="582"/>
      <c r="AN50" s="583"/>
      <c r="AO50" s="593"/>
      <c r="AP50" s="594"/>
      <c r="AQ50" s="594"/>
      <c r="AR50" s="594"/>
      <c r="AS50" s="594"/>
      <c r="AT50" s="595"/>
      <c r="AU50" s="59"/>
      <c r="AV50" s="572" t="str">
        <f>市作成シート!$B$20</f>
        <v>平成</v>
      </c>
      <c r="AW50" s="572"/>
      <c r="AX50" s="572"/>
      <c r="AY50" s="572"/>
      <c r="AZ50" s="572"/>
      <c r="BA50" s="572" t="s">
        <v>3</v>
      </c>
      <c r="BB50" s="572"/>
      <c r="BC50" s="572"/>
      <c r="BD50" s="572"/>
      <c r="BE50" s="572" t="s">
        <v>7</v>
      </c>
      <c r="BF50" s="572"/>
      <c r="BG50" s="61"/>
    </row>
    <row r="51" spans="1:59" s="55" customFormat="1" ht="18.75" customHeight="1">
      <c r="A51" s="620"/>
      <c r="B51" s="621"/>
      <c r="C51" s="621"/>
      <c r="D51" s="621"/>
      <c r="E51" s="621"/>
      <c r="F51" s="621"/>
      <c r="G51" s="621"/>
      <c r="H51" s="574"/>
      <c r="I51" s="574"/>
      <c r="J51" s="574"/>
      <c r="K51" s="574"/>
      <c r="L51" s="574"/>
      <c r="M51" s="574"/>
      <c r="N51" s="578"/>
      <c r="O51" s="579"/>
      <c r="P51" s="579"/>
      <c r="Q51" s="579"/>
      <c r="R51" s="579"/>
      <c r="S51" s="579"/>
      <c r="T51" s="579"/>
      <c r="U51" s="579"/>
      <c r="V51" s="579"/>
      <c r="W51" s="579"/>
      <c r="X51" s="579"/>
      <c r="Y51" s="579"/>
      <c r="Z51" s="579"/>
      <c r="AA51" s="579"/>
      <c r="AB51" s="579"/>
      <c r="AC51" s="579"/>
      <c r="AD51" s="579"/>
      <c r="AE51" s="579"/>
      <c r="AF51" s="579"/>
      <c r="AG51" s="579"/>
      <c r="AH51" s="580"/>
      <c r="AI51" s="584"/>
      <c r="AJ51" s="585"/>
      <c r="AK51" s="585"/>
      <c r="AL51" s="585"/>
      <c r="AM51" s="585"/>
      <c r="AN51" s="586"/>
      <c r="AO51" s="599"/>
      <c r="AP51" s="600"/>
      <c r="AQ51" s="600"/>
      <c r="AR51" s="600"/>
      <c r="AS51" s="600"/>
      <c r="AT51" s="601"/>
      <c r="AU51" s="63"/>
      <c r="AV51" s="602" t="str">
        <f>市作成シート!$B$20</f>
        <v>平成</v>
      </c>
      <c r="AW51" s="602"/>
      <c r="AX51" s="602"/>
      <c r="AY51" s="602"/>
      <c r="AZ51" s="602"/>
      <c r="BA51" s="602" t="s">
        <v>3</v>
      </c>
      <c r="BB51" s="602"/>
      <c r="BC51" s="602"/>
      <c r="BD51" s="602"/>
      <c r="BE51" s="602" t="s">
        <v>7</v>
      </c>
      <c r="BF51" s="602"/>
      <c r="BG51" s="64"/>
    </row>
    <row r="52" spans="1:59" ht="9" customHeight="1">
      <c r="A52" s="563" t="str">
        <f>"※ 過去２年間の実績を記入のこと（"&amp;市作成シート!B20&amp;市作成シート!C20&amp;"年4月1日～"&amp;市作成シート!C9&amp;市作成シート!D9&amp;"年6月30日）"</f>
        <v>※ 過去２年間の実績を記入のこと（平成29年4月1日～令和元年6月30日）</v>
      </c>
      <c r="B52" s="563"/>
      <c r="C52" s="563"/>
      <c r="D52" s="563"/>
      <c r="E52" s="563"/>
      <c r="F52" s="563"/>
      <c r="G52" s="563"/>
      <c r="H52" s="563"/>
      <c r="I52" s="563"/>
      <c r="J52" s="563"/>
      <c r="K52" s="563"/>
      <c r="L52" s="563"/>
      <c r="M52" s="563"/>
      <c r="N52" s="563"/>
      <c r="O52" s="563"/>
      <c r="P52" s="563"/>
      <c r="Q52" s="563"/>
      <c r="R52" s="563"/>
      <c r="S52" s="563"/>
      <c r="T52" s="563"/>
      <c r="U52" s="563"/>
      <c r="V52" s="563"/>
      <c r="W52" s="563"/>
      <c r="X52" s="563"/>
      <c r="Y52" s="563"/>
      <c r="Z52" s="563"/>
      <c r="AA52" s="563"/>
      <c r="AB52" s="563"/>
      <c r="AC52" s="563"/>
      <c r="AD52" s="563"/>
      <c r="AE52" s="563"/>
      <c r="AF52" s="563"/>
      <c r="AG52" s="563"/>
      <c r="AH52" s="563"/>
      <c r="AI52" s="563"/>
      <c r="AJ52" s="563"/>
      <c r="AK52" s="563"/>
      <c r="AL52" s="563"/>
      <c r="AM52" s="563"/>
      <c r="AN52" s="563"/>
      <c r="AO52" s="563"/>
      <c r="AP52" s="563"/>
      <c r="AQ52" s="563"/>
      <c r="AR52" s="563"/>
      <c r="AS52" s="563"/>
      <c r="AT52" s="563"/>
      <c r="AU52" s="563"/>
      <c r="AV52" s="563"/>
      <c r="AW52" s="563"/>
      <c r="AX52" s="563"/>
      <c r="AY52" s="563"/>
      <c r="AZ52" s="563"/>
      <c r="BA52" s="563"/>
      <c r="BB52" s="563"/>
      <c r="BC52" s="563"/>
      <c r="BD52" s="563"/>
      <c r="BE52" s="563"/>
      <c r="BF52" s="563"/>
      <c r="BG52" s="563"/>
    </row>
    <row r="53" spans="1:59" ht="9" customHeight="1">
      <c r="A53" s="563"/>
      <c r="B53" s="563"/>
      <c r="C53" s="563"/>
      <c r="D53" s="563"/>
      <c r="E53" s="563"/>
      <c r="F53" s="563"/>
      <c r="G53" s="563"/>
      <c r="H53" s="563"/>
      <c r="I53" s="563"/>
      <c r="J53" s="563"/>
      <c r="K53" s="563"/>
      <c r="L53" s="563"/>
      <c r="M53" s="563"/>
      <c r="N53" s="563"/>
      <c r="O53" s="563"/>
      <c r="P53" s="563"/>
      <c r="Q53" s="563"/>
      <c r="R53" s="563"/>
      <c r="S53" s="563"/>
      <c r="T53" s="563"/>
      <c r="U53" s="563"/>
      <c r="V53" s="563"/>
      <c r="W53" s="563"/>
      <c r="X53" s="563"/>
      <c r="Y53" s="563"/>
      <c r="Z53" s="563"/>
      <c r="AA53" s="563"/>
      <c r="AB53" s="563"/>
      <c r="AC53" s="563"/>
      <c r="AD53" s="563"/>
      <c r="AE53" s="563"/>
      <c r="AF53" s="563"/>
      <c r="AG53" s="563"/>
      <c r="AH53" s="563"/>
      <c r="AI53" s="563"/>
      <c r="AJ53" s="563"/>
      <c r="AK53" s="563"/>
      <c r="AL53" s="563"/>
      <c r="AM53" s="563"/>
      <c r="AN53" s="563"/>
      <c r="AO53" s="563"/>
      <c r="AP53" s="563"/>
      <c r="AQ53" s="563"/>
      <c r="AR53" s="563"/>
      <c r="AS53" s="563"/>
      <c r="AT53" s="563"/>
      <c r="AU53" s="563"/>
      <c r="AV53" s="563"/>
      <c r="AW53" s="563"/>
      <c r="AX53" s="563"/>
      <c r="AY53" s="563"/>
      <c r="AZ53" s="563"/>
      <c r="BA53" s="563"/>
      <c r="BB53" s="563"/>
      <c r="BC53" s="563"/>
      <c r="BD53" s="563"/>
      <c r="BE53" s="563"/>
      <c r="BF53" s="563"/>
      <c r="BG53" s="563"/>
    </row>
    <row r="54" spans="1:59" ht="9" customHeight="1">
      <c r="A54" s="336" t="s">
        <v>92</v>
      </c>
      <c r="B54" s="336"/>
      <c r="C54" s="336"/>
      <c r="D54" s="336"/>
      <c r="E54" s="336"/>
      <c r="F54" s="336"/>
      <c r="G54" s="336"/>
      <c r="H54" s="336"/>
      <c r="I54" s="336"/>
      <c r="J54" s="14"/>
      <c r="K54" s="14"/>
      <c r="L54" s="14"/>
      <c r="M54" s="14"/>
      <c r="AU54" s="14"/>
      <c r="AV54" s="14"/>
      <c r="AW54" s="14"/>
      <c r="AX54" s="14"/>
      <c r="AY54" s="14"/>
      <c r="AZ54" s="14"/>
      <c r="BA54" s="14"/>
      <c r="BB54" s="14"/>
      <c r="BC54" s="14"/>
      <c r="BD54" s="14"/>
      <c r="BE54" s="14"/>
      <c r="BF54" s="14"/>
      <c r="BG54" s="14"/>
    </row>
    <row r="55" spans="1:59" ht="9" customHeight="1">
      <c r="A55" s="336"/>
      <c r="B55" s="336"/>
      <c r="C55" s="336"/>
      <c r="D55" s="336"/>
      <c r="E55" s="336"/>
      <c r="F55" s="336"/>
      <c r="G55" s="336"/>
      <c r="H55" s="336"/>
      <c r="I55" s="336"/>
      <c r="J55" s="14"/>
      <c r="K55" s="14"/>
      <c r="L55" s="14"/>
      <c r="M55" s="14"/>
      <c r="AU55" s="14"/>
      <c r="AV55" s="14"/>
      <c r="AW55" s="14"/>
      <c r="AX55" s="14"/>
      <c r="AY55" s="14"/>
      <c r="AZ55" s="14"/>
      <c r="BA55" s="14"/>
      <c r="BB55" s="14"/>
      <c r="BC55" s="14"/>
      <c r="BD55" s="14"/>
      <c r="BE55" s="14"/>
      <c r="BF55" s="14"/>
      <c r="BG55" s="14"/>
    </row>
    <row r="56" spans="1:59" ht="9" customHeight="1">
      <c r="A56" s="138"/>
      <c r="B56" s="138"/>
      <c r="C56" s="138"/>
      <c r="D56" s="138"/>
      <c r="E56" s="138"/>
      <c r="F56" s="138"/>
      <c r="G56" s="138"/>
      <c r="H56" s="138"/>
      <c r="I56" s="138"/>
      <c r="J56" s="14"/>
      <c r="K56" s="14"/>
      <c r="L56" s="14"/>
      <c r="M56" s="14"/>
      <c r="AU56" s="14"/>
      <c r="AV56" s="14"/>
      <c r="AW56" s="14"/>
      <c r="AX56" s="14"/>
      <c r="AY56" s="14"/>
      <c r="AZ56" s="14"/>
      <c r="BA56" s="14"/>
      <c r="BB56" s="14"/>
      <c r="BC56" s="14"/>
      <c r="BD56" s="14"/>
      <c r="BE56" s="14"/>
      <c r="BF56" s="14"/>
      <c r="BG56" s="14"/>
    </row>
    <row r="57" spans="1:59" ht="9" customHeight="1">
      <c r="A57" s="374" t="s">
        <v>330</v>
      </c>
      <c r="B57" s="374"/>
      <c r="C57" s="374"/>
      <c r="D57" s="374"/>
      <c r="E57" s="374"/>
      <c r="F57" s="374"/>
      <c r="G57" s="374"/>
      <c r="H57" s="374"/>
      <c r="I57" s="374"/>
      <c r="J57" s="374"/>
      <c r="K57" s="374"/>
      <c r="L57" s="374"/>
      <c r="M57" s="374"/>
      <c r="N57" s="374"/>
      <c r="O57" s="374"/>
      <c r="P57" s="374"/>
      <c r="Q57" s="374"/>
      <c r="R57" s="374"/>
      <c r="S57" s="374"/>
      <c r="T57" s="374"/>
      <c r="U57" s="374"/>
      <c r="V57" s="374"/>
      <c r="W57" s="374"/>
      <c r="X57" s="374"/>
      <c r="Y57" s="374"/>
      <c r="Z57" s="374"/>
      <c r="AA57" s="374"/>
      <c r="AB57" s="374"/>
      <c r="AC57" s="374"/>
      <c r="AD57" s="374"/>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74"/>
      <c r="BC57" s="374"/>
      <c r="BD57" s="374"/>
      <c r="BE57" s="374"/>
      <c r="BF57" s="374"/>
      <c r="BG57" s="374"/>
    </row>
    <row r="58" spans="1:59" ht="9" customHeight="1">
      <c r="A58" s="374"/>
      <c r="B58" s="374"/>
      <c r="C58" s="374"/>
      <c r="D58" s="374"/>
      <c r="E58" s="374"/>
      <c r="F58" s="374"/>
      <c r="G58" s="374"/>
      <c r="H58" s="374"/>
      <c r="I58" s="374"/>
      <c r="J58" s="374"/>
      <c r="K58" s="374"/>
      <c r="L58" s="374"/>
      <c r="M58" s="374"/>
      <c r="N58" s="374"/>
      <c r="O58" s="374"/>
      <c r="P58" s="374"/>
      <c r="Q58" s="374"/>
      <c r="R58" s="374"/>
      <c r="S58" s="374"/>
      <c r="T58" s="374"/>
      <c r="U58" s="374"/>
      <c r="V58" s="374"/>
      <c r="W58" s="374"/>
      <c r="X58" s="374"/>
      <c r="Y58" s="374"/>
      <c r="Z58" s="374"/>
      <c r="AA58" s="374"/>
      <c r="AB58" s="374"/>
      <c r="AC58" s="374"/>
      <c r="AD58" s="374"/>
      <c r="AE58" s="374"/>
      <c r="AF58" s="374"/>
      <c r="AG58" s="374"/>
      <c r="AH58" s="374"/>
      <c r="AI58" s="374"/>
      <c r="AJ58" s="374"/>
      <c r="AK58" s="374"/>
      <c r="AL58" s="374"/>
      <c r="AM58" s="374"/>
      <c r="AN58" s="374"/>
      <c r="AO58" s="374"/>
      <c r="AP58" s="374"/>
      <c r="AQ58" s="374"/>
      <c r="AR58" s="374"/>
      <c r="AS58" s="374"/>
      <c r="AT58" s="374"/>
      <c r="AU58" s="374"/>
      <c r="AV58" s="374"/>
      <c r="AW58" s="374"/>
      <c r="AX58" s="374"/>
      <c r="AY58" s="374"/>
      <c r="AZ58" s="374"/>
      <c r="BA58" s="374"/>
      <c r="BB58" s="374"/>
      <c r="BC58" s="374"/>
      <c r="BD58" s="374"/>
      <c r="BE58" s="374"/>
      <c r="BF58" s="374"/>
      <c r="BG58" s="374"/>
    </row>
    <row r="59" spans="1:59" ht="9" customHeight="1">
      <c r="A59" s="66"/>
      <c r="B59" s="66"/>
      <c r="C59" s="66"/>
      <c r="D59" s="66"/>
      <c r="E59" s="66"/>
      <c r="F59" s="66"/>
      <c r="G59" s="66"/>
      <c r="H59" s="57"/>
      <c r="I59" s="57"/>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row>
    <row r="60" spans="1:59" ht="9" customHeight="1">
      <c r="A60" s="66"/>
      <c r="B60" s="66"/>
      <c r="C60" s="66"/>
      <c r="D60" s="66"/>
      <c r="E60" s="66"/>
      <c r="F60" s="66"/>
      <c r="G60" s="66"/>
      <c r="H60" s="57"/>
      <c r="I60" s="57"/>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
      <c r="AN60" s="1"/>
      <c r="AW60" s="140"/>
      <c r="AX60" s="140"/>
    </row>
    <row r="61" spans="1:59" ht="9" customHeight="1">
      <c r="A61" s="66"/>
      <c r="B61" s="66"/>
      <c r="C61" s="66"/>
      <c r="D61" s="66"/>
      <c r="E61" s="66"/>
      <c r="F61" s="66"/>
      <c r="G61" s="66"/>
      <c r="H61" s="57"/>
      <c r="I61" s="57"/>
      <c r="J61" s="57"/>
      <c r="K61" s="57"/>
      <c r="L61" s="57"/>
      <c r="M61" s="57"/>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1"/>
      <c r="AN61" s="1"/>
    </row>
    <row r="62" spans="1:59" ht="9" customHeight="1">
      <c r="A62" s="530" t="s">
        <v>71</v>
      </c>
      <c r="B62" s="530"/>
      <c r="C62" s="530"/>
      <c r="D62" s="530"/>
      <c r="E62" s="530"/>
      <c r="F62" s="530"/>
      <c r="G62" s="530"/>
      <c r="H62" s="530"/>
      <c r="I62" s="530"/>
      <c r="J62" s="530"/>
      <c r="K62" s="530"/>
      <c r="L62" s="530"/>
      <c r="M62" s="530"/>
      <c r="N62" s="530"/>
      <c r="O62" s="530"/>
      <c r="P62" s="530"/>
      <c r="Q62" s="530"/>
      <c r="R62" s="530"/>
      <c r="S62" s="530"/>
      <c r="T62" s="530"/>
      <c r="U62" s="530"/>
      <c r="Z62" s="530" t="s">
        <v>47</v>
      </c>
      <c r="AA62" s="530"/>
      <c r="AB62" s="530"/>
      <c r="AC62" s="530"/>
      <c r="AD62" s="530"/>
      <c r="AE62" s="530"/>
      <c r="AF62" s="530"/>
      <c r="AG62" s="530"/>
      <c r="AH62" s="530"/>
      <c r="AI62" s="530"/>
      <c r="AJ62" s="622">
        <f>様式１号!$O$36</f>
        <v>0</v>
      </c>
      <c r="AK62" s="622"/>
      <c r="AL62" s="622"/>
      <c r="AM62" s="622"/>
      <c r="AN62" s="622"/>
      <c r="AO62" s="622"/>
      <c r="AP62" s="622"/>
      <c r="AQ62" s="622"/>
      <c r="AR62" s="622"/>
      <c r="AS62" s="622"/>
      <c r="AT62" s="622"/>
      <c r="AU62" s="622"/>
      <c r="AV62" s="622"/>
      <c r="AW62" s="622"/>
      <c r="AX62" s="622"/>
      <c r="AY62" s="622"/>
      <c r="AZ62" s="622"/>
      <c r="BA62" s="622"/>
      <c r="BB62" s="622"/>
      <c r="BC62" s="622"/>
      <c r="BD62" s="622"/>
      <c r="BE62" s="622"/>
      <c r="BF62" s="622"/>
      <c r="BG62" s="622"/>
    </row>
    <row r="63" spans="1:59" ht="9" customHeight="1">
      <c r="A63" s="564"/>
      <c r="B63" s="564"/>
      <c r="C63" s="564"/>
      <c r="D63" s="564"/>
      <c r="E63" s="564"/>
      <c r="F63" s="564"/>
      <c r="G63" s="564"/>
      <c r="H63" s="564"/>
      <c r="I63" s="564"/>
      <c r="J63" s="564"/>
      <c r="K63" s="564"/>
      <c r="L63" s="564"/>
      <c r="M63" s="564"/>
      <c r="N63" s="564"/>
      <c r="O63" s="564"/>
      <c r="P63" s="564"/>
      <c r="Q63" s="564"/>
      <c r="R63" s="564"/>
      <c r="S63" s="564"/>
      <c r="T63" s="564"/>
      <c r="U63" s="564"/>
      <c r="Z63" s="564"/>
      <c r="AA63" s="564"/>
      <c r="AB63" s="564"/>
      <c r="AC63" s="564"/>
      <c r="AD63" s="564"/>
      <c r="AE63" s="564"/>
      <c r="AF63" s="564"/>
      <c r="AG63" s="564"/>
      <c r="AH63" s="564"/>
      <c r="AI63" s="564"/>
      <c r="AJ63" s="623"/>
      <c r="AK63" s="623"/>
      <c r="AL63" s="623"/>
      <c r="AM63" s="623"/>
      <c r="AN63" s="623"/>
      <c r="AO63" s="623"/>
      <c r="AP63" s="623"/>
      <c r="AQ63" s="623"/>
      <c r="AR63" s="623"/>
      <c r="AS63" s="623"/>
      <c r="AT63" s="623"/>
      <c r="AU63" s="623"/>
      <c r="AV63" s="623"/>
      <c r="AW63" s="623"/>
      <c r="AX63" s="623"/>
      <c r="AY63" s="623"/>
      <c r="AZ63" s="623"/>
      <c r="BA63" s="623"/>
      <c r="BB63" s="623"/>
      <c r="BC63" s="623"/>
      <c r="BD63" s="623"/>
      <c r="BE63" s="623"/>
      <c r="BF63" s="623"/>
      <c r="BG63" s="623"/>
    </row>
    <row r="65" spans="1:59" s="55" customFormat="1" ht="9.9499999999999993" customHeight="1">
      <c r="A65" s="639" t="s">
        <v>93</v>
      </c>
      <c r="B65" s="571"/>
      <c r="C65" s="571"/>
      <c r="D65" s="571"/>
      <c r="E65" s="571"/>
      <c r="F65" s="571"/>
      <c r="G65" s="571"/>
      <c r="H65" s="571" t="s">
        <v>107</v>
      </c>
      <c r="I65" s="568"/>
      <c r="J65" s="568"/>
      <c r="K65" s="568"/>
      <c r="L65" s="568"/>
      <c r="M65" s="568"/>
      <c r="N65" s="571" t="s">
        <v>108</v>
      </c>
      <c r="O65" s="571"/>
      <c r="P65" s="571"/>
      <c r="Q65" s="571"/>
      <c r="R65" s="571"/>
      <c r="S65" s="571"/>
      <c r="T65" s="571"/>
      <c r="U65" s="571"/>
      <c r="V65" s="571"/>
      <c r="W65" s="571"/>
      <c r="X65" s="571"/>
      <c r="Y65" s="571"/>
      <c r="Z65" s="571"/>
      <c r="AA65" s="571"/>
      <c r="AB65" s="571"/>
      <c r="AC65" s="571"/>
      <c r="AD65" s="571"/>
      <c r="AE65" s="571"/>
      <c r="AF65" s="571"/>
      <c r="AG65" s="571"/>
      <c r="AH65" s="571"/>
      <c r="AI65" s="571" t="s">
        <v>327</v>
      </c>
      <c r="AJ65" s="571"/>
      <c r="AK65" s="571"/>
      <c r="AL65" s="571"/>
      <c r="AM65" s="571"/>
      <c r="AN65" s="571"/>
      <c r="AO65" s="624" t="s">
        <v>326</v>
      </c>
      <c r="AP65" s="625"/>
      <c r="AQ65" s="625"/>
      <c r="AR65" s="625"/>
      <c r="AS65" s="625"/>
      <c r="AT65" s="626"/>
      <c r="AU65" s="633" t="s">
        <v>110</v>
      </c>
      <c r="AV65" s="430"/>
      <c r="AW65" s="430"/>
      <c r="AX65" s="430"/>
      <c r="AY65" s="430"/>
      <c r="AZ65" s="430"/>
      <c r="BA65" s="430"/>
      <c r="BB65" s="430"/>
      <c r="BC65" s="430"/>
      <c r="BD65" s="430"/>
      <c r="BE65" s="430"/>
      <c r="BF65" s="430"/>
      <c r="BG65" s="431"/>
    </row>
    <row r="66" spans="1:59" s="55" customFormat="1" ht="9.9499999999999993" customHeight="1">
      <c r="A66" s="640"/>
      <c r="B66" s="539"/>
      <c r="C66" s="539"/>
      <c r="D66" s="539"/>
      <c r="E66" s="539"/>
      <c r="F66" s="539"/>
      <c r="G66" s="539"/>
      <c r="H66" s="570"/>
      <c r="I66" s="570"/>
      <c r="J66" s="570"/>
      <c r="K66" s="570"/>
      <c r="L66" s="570"/>
      <c r="M66" s="570"/>
      <c r="N66" s="539"/>
      <c r="O66" s="539"/>
      <c r="P66" s="539"/>
      <c r="Q66" s="539"/>
      <c r="R66" s="539"/>
      <c r="S66" s="539"/>
      <c r="T66" s="539"/>
      <c r="U66" s="539"/>
      <c r="V66" s="539"/>
      <c r="W66" s="539"/>
      <c r="X66" s="539"/>
      <c r="Y66" s="539"/>
      <c r="Z66" s="539"/>
      <c r="AA66" s="539"/>
      <c r="AB66" s="539"/>
      <c r="AC66" s="539"/>
      <c r="AD66" s="539"/>
      <c r="AE66" s="539"/>
      <c r="AF66" s="539"/>
      <c r="AG66" s="539"/>
      <c r="AH66" s="539"/>
      <c r="AI66" s="539"/>
      <c r="AJ66" s="539"/>
      <c r="AK66" s="539"/>
      <c r="AL66" s="539"/>
      <c r="AM66" s="539"/>
      <c r="AN66" s="539"/>
      <c r="AO66" s="627"/>
      <c r="AP66" s="628"/>
      <c r="AQ66" s="628"/>
      <c r="AR66" s="628"/>
      <c r="AS66" s="628"/>
      <c r="AT66" s="629"/>
      <c r="AU66" s="512"/>
      <c r="AV66" s="513"/>
      <c r="AW66" s="513"/>
      <c r="AX66" s="513"/>
      <c r="AY66" s="513"/>
      <c r="AZ66" s="513"/>
      <c r="BA66" s="513"/>
      <c r="BB66" s="513"/>
      <c r="BC66" s="513"/>
      <c r="BD66" s="513"/>
      <c r="BE66" s="513"/>
      <c r="BF66" s="513"/>
      <c r="BG66" s="634"/>
    </row>
    <row r="67" spans="1:59" s="55" customFormat="1" ht="9.9499999999999993" customHeight="1">
      <c r="A67" s="640"/>
      <c r="B67" s="539"/>
      <c r="C67" s="539"/>
      <c r="D67" s="539"/>
      <c r="E67" s="539"/>
      <c r="F67" s="539"/>
      <c r="G67" s="539"/>
      <c r="H67" s="570"/>
      <c r="I67" s="570"/>
      <c r="J67" s="570"/>
      <c r="K67" s="570"/>
      <c r="L67" s="570"/>
      <c r="M67" s="570"/>
      <c r="N67" s="539"/>
      <c r="O67" s="539"/>
      <c r="P67" s="539"/>
      <c r="Q67" s="539"/>
      <c r="R67" s="539"/>
      <c r="S67" s="539"/>
      <c r="T67" s="539"/>
      <c r="U67" s="539"/>
      <c r="V67" s="539"/>
      <c r="W67" s="539"/>
      <c r="X67" s="539"/>
      <c r="Y67" s="539"/>
      <c r="Z67" s="539"/>
      <c r="AA67" s="539"/>
      <c r="AB67" s="539"/>
      <c r="AC67" s="539"/>
      <c r="AD67" s="539"/>
      <c r="AE67" s="539"/>
      <c r="AF67" s="539"/>
      <c r="AG67" s="539"/>
      <c r="AH67" s="539"/>
      <c r="AI67" s="539"/>
      <c r="AJ67" s="539"/>
      <c r="AK67" s="539"/>
      <c r="AL67" s="539"/>
      <c r="AM67" s="539"/>
      <c r="AN67" s="539"/>
      <c r="AO67" s="627"/>
      <c r="AP67" s="628"/>
      <c r="AQ67" s="628"/>
      <c r="AR67" s="628"/>
      <c r="AS67" s="628"/>
      <c r="AT67" s="629"/>
      <c r="AU67" s="635" t="s">
        <v>109</v>
      </c>
      <c r="AV67" s="636"/>
      <c r="AW67" s="636"/>
      <c r="AX67" s="636"/>
      <c r="AY67" s="636"/>
      <c r="AZ67" s="636"/>
      <c r="BA67" s="636"/>
      <c r="BB67" s="636"/>
      <c r="BC67" s="636"/>
      <c r="BD67" s="636"/>
      <c r="BE67" s="636"/>
      <c r="BF67" s="636"/>
      <c r="BG67" s="637"/>
    </row>
    <row r="68" spans="1:59" s="55" customFormat="1" ht="9.9499999999999993" customHeight="1">
      <c r="A68" s="640"/>
      <c r="B68" s="539"/>
      <c r="C68" s="539"/>
      <c r="D68" s="539"/>
      <c r="E68" s="539"/>
      <c r="F68" s="539"/>
      <c r="G68" s="539"/>
      <c r="H68" s="570"/>
      <c r="I68" s="570"/>
      <c r="J68" s="570"/>
      <c r="K68" s="570"/>
      <c r="L68" s="570"/>
      <c r="M68" s="570"/>
      <c r="N68" s="539"/>
      <c r="O68" s="539"/>
      <c r="P68" s="539"/>
      <c r="Q68" s="539"/>
      <c r="R68" s="539"/>
      <c r="S68" s="539"/>
      <c r="T68" s="539"/>
      <c r="U68" s="539"/>
      <c r="V68" s="539"/>
      <c r="W68" s="539"/>
      <c r="X68" s="539"/>
      <c r="Y68" s="539"/>
      <c r="Z68" s="539"/>
      <c r="AA68" s="539"/>
      <c r="AB68" s="539"/>
      <c r="AC68" s="539"/>
      <c r="AD68" s="539"/>
      <c r="AE68" s="539"/>
      <c r="AF68" s="539"/>
      <c r="AG68" s="539"/>
      <c r="AH68" s="539"/>
      <c r="AI68" s="539"/>
      <c r="AJ68" s="539"/>
      <c r="AK68" s="539"/>
      <c r="AL68" s="539"/>
      <c r="AM68" s="539"/>
      <c r="AN68" s="539"/>
      <c r="AO68" s="630"/>
      <c r="AP68" s="631"/>
      <c r="AQ68" s="631"/>
      <c r="AR68" s="631"/>
      <c r="AS68" s="631"/>
      <c r="AT68" s="632"/>
      <c r="AU68" s="509"/>
      <c r="AV68" s="510"/>
      <c r="AW68" s="510"/>
      <c r="AX68" s="510"/>
      <c r="AY68" s="510"/>
      <c r="AZ68" s="510"/>
      <c r="BA68" s="510"/>
      <c r="BB68" s="510"/>
      <c r="BC68" s="510"/>
      <c r="BD68" s="510"/>
      <c r="BE68" s="510"/>
      <c r="BF68" s="510"/>
      <c r="BG68" s="638"/>
    </row>
    <row r="69" spans="1:59" s="55" customFormat="1" ht="18.75" customHeight="1">
      <c r="A69" s="618"/>
      <c r="B69" s="619"/>
      <c r="C69" s="619"/>
      <c r="D69" s="619"/>
      <c r="E69" s="619"/>
      <c r="F69" s="619"/>
      <c r="G69" s="619"/>
      <c r="H69" s="537"/>
      <c r="I69" s="537"/>
      <c r="J69" s="537"/>
      <c r="K69" s="537"/>
      <c r="L69" s="537"/>
      <c r="M69" s="537"/>
      <c r="N69" s="575"/>
      <c r="O69" s="576"/>
      <c r="P69" s="576"/>
      <c r="Q69" s="576"/>
      <c r="R69" s="576"/>
      <c r="S69" s="576"/>
      <c r="T69" s="576"/>
      <c r="U69" s="576"/>
      <c r="V69" s="576"/>
      <c r="W69" s="576"/>
      <c r="X69" s="576"/>
      <c r="Y69" s="576"/>
      <c r="Z69" s="576"/>
      <c r="AA69" s="576"/>
      <c r="AB69" s="576"/>
      <c r="AC69" s="576"/>
      <c r="AD69" s="576"/>
      <c r="AE69" s="576"/>
      <c r="AF69" s="576"/>
      <c r="AG69" s="576"/>
      <c r="AH69" s="577"/>
      <c r="AI69" s="581"/>
      <c r="AJ69" s="582"/>
      <c r="AK69" s="582"/>
      <c r="AL69" s="582"/>
      <c r="AM69" s="582"/>
      <c r="AN69" s="583"/>
      <c r="AO69" s="593"/>
      <c r="AP69" s="594"/>
      <c r="AQ69" s="594"/>
      <c r="AR69" s="594"/>
      <c r="AS69" s="594"/>
      <c r="AT69" s="595"/>
      <c r="AU69" s="59"/>
      <c r="AV69" s="572" t="str">
        <f>市作成シート!$B$20</f>
        <v>平成</v>
      </c>
      <c r="AW69" s="572"/>
      <c r="AX69" s="572"/>
      <c r="AY69" s="572"/>
      <c r="AZ69" s="572"/>
      <c r="BA69" s="572" t="s">
        <v>3</v>
      </c>
      <c r="BB69" s="572"/>
      <c r="BC69" s="572"/>
      <c r="BD69" s="572"/>
      <c r="BE69" s="572" t="s">
        <v>7</v>
      </c>
      <c r="BF69" s="572"/>
      <c r="BG69" s="61"/>
    </row>
    <row r="70" spans="1:59" s="55" customFormat="1" ht="18.75" customHeight="1">
      <c r="A70" s="618"/>
      <c r="B70" s="619"/>
      <c r="C70" s="619"/>
      <c r="D70" s="619"/>
      <c r="E70" s="619"/>
      <c r="F70" s="619"/>
      <c r="G70" s="619"/>
      <c r="H70" s="537"/>
      <c r="I70" s="537"/>
      <c r="J70" s="537"/>
      <c r="K70" s="537"/>
      <c r="L70" s="537"/>
      <c r="M70" s="537"/>
      <c r="N70" s="587"/>
      <c r="O70" s="588"/>
      <c r="P70" s="588"/>
      <c r="Q70" s="588"/>
      <c r="R70" s="588"/>
      <c r="S70" s="588"/>
      <c r="T70" s="588"/>
      <c r="U70" s="588"/>
      <c r="V70" s="588"/>
      <c r="W70" s="588"/>
      <c r="X70" s="588"/>
      <c r="Y70" s="588"/>
      <c r="Z70" s="588"/>
      <c r="AA70" s="588"/>
      <c r="AB70" s="588"/>
      <c r="AC70" s="588"/>
      <c r="AD70" s="588"/>
      <c r="AE70" s="588"/>
      <c r="AF70" s="588"/>
      <c r="AG70" s="588"/>
      <c r="AH70" s="589"/>
      <c r="AI70" s="590"/>
      <c r="AJ70" s="591"/>
      <c r="AK70" s="591"/>
      <c r="AL70" s="591"/>
      <c r="AM70" s="591"/>
      <c r="AN70" s="592"/>
      <c r="AO70" s="596"/>
      <c r="AP70" s="597"/>
      <c r="AQ70" s="597"/>
      <c r="AR70" s="597"/>
      <c r="AS70" s="597"/>
      <c r="AT70" s="598"/>
      <c r="AU70" s="60"/>
      <c r="AV70" s="573" t="str">
        <f>市作成シート!$B$20</f>
        <v>平成</v>
      </c>
      <c r="AW70" s="573"/>
      <c r="AX70" s="573"/>
      <c r="AY70" s="573"/>
      <c r="AZ70" s="573"/>
      <c r="BA70" s="573" t="s">
        <v>3</v>
      </c>
      <c r="BB70" s="573"/>
      <c r="BC70" s="573"/>
      <c r="BD70" s="573"/>
      <c r="BE70" s="573" t="s">
        <v>7</v>
      </c>
      <c r="BF70" s="573"/>
      <c r="BG70" s="62"/>
    </row>
    <row r="71" spans="1:59" s="55" customFormat="1" ht="18.75" customHeight="1">
      <c r="A71" s="618"/>
      <c r="B71" s="619"/>
      <c r="C71" s="619"/>
      <c r="D71" s="619"/>
      <c r="E71" s="619"/>
      <c r="F71" s="619"/>
      <c r="G71" s="619"/>
      <c r="H71" s="537"/>
      <c r="I71" s="537"/>
      <c r="J71" s="537"/>
      <c r="K71" s="537"/>
      <c r="L71" s="537"/>
      <c r="M71" s="537"/>
      <c r="N71" s="575"/>
      <c r="O71" s="576"/>
      <c r="P71" s="576"/>
      <c r="Q71" s="576"/>
      <c r="R71" s="576"/>
      <c r="S71" s="576"/>
      <c r="T71" s="576"/>
      <c r="U71" s="576"/>
      <c r="V71" s="576"/>
      <c r="W71" s="576"/>
      <c r="X71" s="576"/>
      <c r="Y71" s="576"/>
      <c r="Z71" s="576"/>
      <c r="AA71" s="576"/>
      <c r="AB71" s="576"/>
      <c r="AC71" s="576"/>
      <c r="AD71" s="576"/>
      <c r="AE71" s="576"/>
      <c r="AF71" s="576"/>
      <c r="AG71" s="576"/>
      <c r="AH71" s="577"/>
      <c r="AI71" s="581"/>
      <c r="AJ71" s="582"/>
      <c r="AK71" s="582"/>
      <c r="AL71" s="582"/>
      <c r="AM71" s="582"/>
      <c r="AN71" s="583"/>
      <c r="AO71" s="593"/>
      <c r="AP71" s="594"/>
      <c r="AQ71" s="594"/>
      <c r="AR71" s="594"/>
      <c r="AS71" s="594"/>
      <c r="AT71" s="595"/>
      <c r="AU71" s="59"/>
      <c r="AV71" s="572" t="str">
        <f>市作成シート!$B$20</f>
        <v>平成</v>
      </c>
      <c r="AW71" s="572"/>
      <c r="AX71" s="572"/>
      <c r="AY71" s="572"/>
      <c r="AZ71" s="572"/>
      <c r="BA71" s="572" t="s">
        <v>3</v>
      </c>
      <c r="BB71" s="572"/>
      <c r="BC71" s="572"/>
      <c r="BD71" s="572"/>
      <c r="BE71" s="572" t="s">
        <v>7</v>
      </c>
      <c r="BF71" s="572"/>
      <c r="BG71" s="61"/>
    </row>
    <row r="72" spans="1:59" s="55" customFormat="1" ht="18.75" customHeight="1">
      <c r="A72" s="618"/>
      <c r="B72" s="619"/>
      <c r="C72" s="619"/>
      <c r="D72" s="619"/>
      <c r="E72" s="619"/>
      <c r="F72" s="619"/>
      <c r="G72" s="619"/>
      <c r="H72" s="537"/>
      <c r="I72" s="537"/>
      <c r="J72" s="537"/>
      <c r="K72" s="537"/>
      <c r="L72" s="537"/>
      <c r="M72" s="537"/>
      <c r="N72" s="587"/>
      <c r="O72" s="588"/>
      <c r="P72" s="588"/>
      <c r="Q72" s="588"/>
      <c r="R72" s="588"/>
      <c r="S72" s="588"/>
      <c r="T72" s="588"/>
      <c r="U72" s="588"/>
      <c r="V72" s="588"/>
      <c r="W72" s="588"/>
      <c r="X72" s="588"/>
      <c r="Y72" s="588"/>
      <c r="Z72" s="588"/>
      <c r="AA72" s="588"/>
      <c r="AB72" s="588"/>
      <c r="AC72" s="588"/>
      <c r="AD72" s="588"/>
      <c r="AE72" s="588"/>
      <c r="AF72" s="588"/>
      <c r="AG72" s="588"/>
      <c r="AH72" s="589"/>
      <c r="AI72" s="590"/>
      <c r="AJ72" s="591"/>
      <c r="AK72" s="591"/>
      <c r="AL72" s="591"/>
      <c r="AM72" s="591"/>
      <c r="AN72" s="592"/>
      <c r="AO72" s="596"/>
      <c r="AP72" s="597"/>
      <c r="AQ72" s="597"/>
      <c r="AR72" s="597"/>
      <c r="AS72" s="597"/>
      <c r="AT72" s="598"/>
      <c r="AU72" s="60"/>
      <c r="AV72" s="573" t="str">
        <f>市作成シート!$B$20</f>
        <v>平成</v>
      </c>
      <c r="AW72" s="573"/>
      <c r="AX72" s="573"/>
      <c r="AY72" s="573"/>
      <c r="AZ72" s="573"/>
      <c r="BA72" s="573" t="s">
        <v>3</v>
      </c>
      <c r="BB72" s="573"/>
      <c r="BC72" s="573"/>
      <c r="BD72" s="573"/>
      <c r="BE72" s="573" t="s">
        <v>7</v>
      </c>
      <c r="BF72" s="573"/>
      <c r="BG72" s="62"/>
    </row>
    <row r="73" spans="1:59" s="55" customFormat="1" ht="18.75" customHeight="1">
      <c r="A73" s="618"/>
      <c r="B73" s="619"/>
      <c r="C73" s="619"/>
      <c r="D73" s="619"/>
      <c r="E73" s="619"/>
      <c r="F73" s="619"/>
      <c r="G73" s="619"/>
      <c r="H73" s="537"/>
      <c r="I73" s="537"/>
      <c r="J73" s="537"/>
      <c r="K73" s="537"/>
      <c r="L73" s="537"/>
      <c r="M73" s="537"/>
      <c r="N73" s="575"/>
      <c r="O73" s="576"/>
      <c r="P73" s="576"/>
      <c r="Q73" s="576"/>
      <c r="R73" s="576"/>
      <c r="S73" s="576"/>
      <c r="T73" s="576"/>
      <c r="U73" s="576"/>
      <c r="V73" s="576"/>
      <c r="W73" s="576"/>
      <c r="X73" s="576"/>
      <c r="Y73" s="576"/>
      <c r="Z73" s="576"/>
      <c r="AA73" s="576"/>
      <c r="AB73" s="576"/>
      <c r="AC73" s="576"/>
      <c r="AD73" s="576"/>
      <c r="AE73" s="576"/>
      <c r="AF73" s="576"/>
      <c r="AG73" s="576"/>
      <c r="AH73" s="577"/>
      <c r="AI73" s="581"/>
      <c r="AJ73" s="582"/>
      <c r="AK73" s="582"/>
      <c r="AL73" s="582"/>
      <c r="AM73" s="582"/>
      <c r="AN73" s="583"/>
      <c r="AO73" s="593"/>
      <c r="AP73" s="594"/>
      <c r="AQ73" s="594"/>
      <c r="AR73" s="594"/>
      <c r="AS73" s="594"/>
      <c r="AT73" s="595"/>
      <c r="AU73" s="59"/>
      <c r="AV73" s="572" t="str">
        <f>市作成シート!$B$20</f>
        <v>平成</v>
      </c>
      <c r="AW73" s="572"/>
      <c r="AX73" s="572"/>
      <c r="AY73" s="572"/>
      <c r="AZ73" s="572"/>
      <c r="BA73" s="572" t="s">
        <v>3</v>
      </c>
      <c r="BB73" s="572"/>
      <c r="BC73" s="572"/>
      <c r="BD73" s="572"/>
      <c r="BE73" s="572" t="s">
        <v>7</v>
      </c>
      <c r="BF73" s="572"/>
      <c r="BG73" s="61"/>
    </row>
    <row r="74" spans="1:59" s="55" customFormat="1" ht="18.75" customHeight="1">
      <c r="A74" s="618"/>
      <c r="B74" s="619"/>
      <c r="C74" s="619"/>
      <c r="D74" s="619"/>
      <c r="E74" s="619"/>
      <c r="F74" s="619"/>
      <c r="G74" s="619"/>
      <c r="H74" s="537"/>
      <c r="I74" s="537"/>
      <c r="J74" s="537"/>
      <c r="K74" s="537"/>
      <c r="L74" s="537"/>
      <c r="M74" s="537"/>
      <c r="N74" s="587"/>
      <c r="O74" s="588"/>
      <c r="P74" s="588"/>
      <c r="Q74" s="588"/>
      <c r="R74" s="588"/>
      <c r="S74" s="588"/>
      <c r="T74" s="588"/>
      <c r="U74" s="588"/>
      <c r="V74" s="588"/>
      <c r="W74" s="588"/>
      <c r="X74" s="588"/>
      <c r="Y74" s="588"/>
      <c r="Z74" s="588"/>
      <c r="AA74" s="588"/>
      <c r="AB74" s="588"/>
      <c r="AC74" s="588"/>
      <c r="AD74" s="588"/>
      <c r="AE74" s="588"/>
      <c r="AF74" s="588"/>
      <c r="AG74" s="588"/>
      <c r="AH74" s="589"/>
      <c r="AI74" s="590"/>
      <c r="AJ74" s="591"/>
      <c r="AK74" s="591"/>
      <c r="AL74" s="591"/>
      <c r="AM74" s="591"/>
      <c r="AN74" s="592"/>
      <c r="AO74" s="596"/>
      <c r="AP74" s="597"/>
      <c r="AQ74" s="597"/>
      <c r="AR74" s="597"/>
      <c r="AS74" s="597"/>
      <c r="AT74" s="598"/>
      <c r="AU74" s="60"/>
      <c r="AV74" s="573" t="str">
        <f>市作成シート!$B$20</f>
        <v>平成</v>
      </c>
      <c r="AW74" s="573"/>
      <c r="AX74" s="573"/>
      <c r="AY74" s="573"/>
      <c r="AZ74" s="573"/>
      <c r="BA74" s="573" t="s">
        <v>3</v>
      </c>
      <c r="BB74" s="573"/>
      <c r="BC74" s="573"/>
      <c r="BD74" s="573"/>
      <c r="BE74" s="573" t="s">
        <v>7</v>
      </c>
      <c r="BF74" s="573"/>
      <c r="BG74" s="62"/>
    </row>
    <row r="75" spans="1:59" s="55" customFormat="1" ht="18.75" customHeight="1">
      <c r="A75" s="618"/>
      <c r="B75" s="619"/>
      <c r="C75" s="619"/>
      <c r="D75" s="619"/>
      <c r="E75" s="619"/>
      <c r="F75" s="619"/>
      <c r="G75" s="619"/>
      <c r="H75" s="537"/>
      <c r="I75" s="537"/>
      <c r="J75" s="537"/>
      <c r="K75" s="537"/>
      <c r="L75" s="537"/>
      <c r="M75" s="537"/>
      <c r="N75" s="575"/>
      <c r="O75" s="576"/>
      <c r="P75" s="576"/>
      <c r="Q75" s="576"/>
      <c r="R75" s="576"/>
      <c r="S75" s="576"/>
      <c r="T75" s="576"/>
      <c r="U75" s="576"/>
      <c r="V75" s="576"/>
      <c r="W75" s="576"/>
      <c r="X75" s="576"/>
      <c r="Y75" s="576"/>
      <c r="Z75" s="576"/>
      <c r="AA75" s="576"/>
      <c r="AB75" s="576"/>
      <c r="AC75" s="576"/>
      <c r="AD75" s="576"/>
      <c r="AE75" s="576"/>
      <c r="AF75" s="576"/>
      <c r="AG75" s="576"/>
      <c r="AH75" s="577"/>
      <c r="AI75" s="581"/>
      <c r="AJ75" s="582"/>
      <c r="AK75" s="582"/>
      <c r="AL75" s="582"/>
      <c r="AM75" s="582"/>
      <c r="AN75" s="583"/>
      <c r="AO75" s="593"/>
      <c r="AP75" s="594"/>
      <c r="AQ75" s="594"/>
      <c r="AR75" s="594"/>
      <c r="AS75" s="594"/>
      <c r="AT75" s="595"/>
      <c r="AU75" s="59"/>
      <c r="AV75" s="572" t="str">
        <f>市作成シート!$B$20</f>
        <v>平成</v>
      </c>
      <c r="AW75" s="572"/>
      <c r="AX75" s="572"/>
      <c r="AY75" s="572"/>
      <c r="AZ75" s="572"/>
      <c r="BA75" s="572" t="s">
        <v>3</v>
      </c>
      <c r="BB75" s="572"/>
      <c r="BC75" s="572"/>
      <c r="BD75" s="572"/>
      <c r="BE75" s="572" t="s">
        <v>7</v>
      </c>
      <c r="BF75" s="572"/>
      <c r="BG75" s="61"/>
    </row>
    <row r="76" spans="1:59" s="55" customFormat="1" ht="18.75" customHeight="1">
      <c r="A76" s="618"/>
      <c r="B76" s="619"/>
      <c r="C76" s="619"/>
      <c r="D76" s="619"/>
      <c r="E76" s="619"/>
      <c r="F76" s="619"/>
      <c r="G76" s="619"/>
      <c r="H76" s="537"/>
      <c r="I76" s="537"/>
      <c r="J76" s="537"/>
      <c r="K76" s="537"/>
      <c r="L76" s="537"/>
      <c r="M76" s="537"/>
      <c r="N76" s="587"/>
      <c r="O76" s="588"/>
      <c r="P76" s="588"/>
      <c r="Q76" s="588"/>
      <c r="R76" s="588"/>
      <c r="S76" s="588"/>
      <c r="T76" s="588"/>
      <c r="U76" s="588"/>
      <c r="V76" s="588"/>
      <c r="W76" s="588"/>
      <c r="X76" s="588"/>
      <c r="Y76" s="588"/>
      <c r="Z76" s="588"/>
      <c r="AA76" s="588"/>
      <c r="AB76" s="588"/>
      <c r="AC76" s="588"/>
      <c r="AD76" s="588"/>
      <c r="AE76" s="588"/>
      <c r="AF76" s="588"/>
      <c r="AG76" s="588"/>
      <c r="AH76" s="589"/>
      <c r="AI76" s="590"/>
      <c r="AJ76" s="591"/>
      <c r="AK76" s="591"/>
      <c r="AL76" s="591"/>
      <c r="AM76" s="591"/>
      <c r="AN76" s="592"/>
      <c r="AO76" s="596"/>
      <c r="AP76" s="597"/>
      <c r="AQ76" s="597"/>
      <c r="AR76" s="597"/>
      <c r="AS76" s="597"/>
      <c r="AT76" s="598"/>
      <c r="AU76" s="60"/>
      <c r="AV76" s="573" t="str">
        <f>市作成シート!$B$20</f>
        <v>平成</v>
      </c>
      <c r="AW76" s="573"/>
      <c r="AX76" s="573"/>
      <c r="AY76" s="573"/>
      <c r="AZ76" s="573"/>
      <c r="BA76" s="573" t="s">
        <v>3</v>
      </c>
      <c r="BB76" s="573"/>
      <c r="BC76" s="573"/>
      <c r="BD76" s="573"/>
      <c r="BE76" s="573" t="s">
        <v>7</v>
      </c>
      <c r="BF76" s="573"/>
      <c r="BG76" s="62"/>
    </row>
    <row r="77" spans="1:59" s="55" customFormat="1" ht="18.75" customHeight="1">
      <c r="A77" s="618"/>
      <c r="B77" s="619"/>
      <c r="C77" s="619"/>
      <c r="D77" s="619"/>
      <c r="E77" s="619"/>
      <c r="F77" s="619"/>
      <c r="G77" s="619"/>
      <c r="H77" s="537"/>
      <c r="I77" s="537"/>
      <c r="J77" s="537"/>
      <c r="K77" s="537"/>
      <c r="L77" s="537"/>
      <c r="M77" s="537"/>
      <c r="N77" s="575"/>
      <c r="O77" s="576"/>
      <c r="P77" s="576"/>
      <c r="Q77" s="576"/>
      <c r="R77" s="576"/>
      <c r="S77" s="576"/>
      <c r="T77" s="576"/>
      <c r="U77" s="576"/>
      <c r="V77" s="576"/>
      <c r="W77" s="576"/>
      <c r="X77" s="576"/>
      <c r="Y77" s="576"/>
      <c r="Z77" s="576"/>
      <c r="AA77" s="576"/>
      <c r="AB77" s="576"/>
      <c r="AC77" s="576"/>
      <c r="AD77" s="576"/>
      <c r="AE77" s="576"/>
      <c r="AF77" s="576"/>
      <c r="AG77" s="576"/>
      <c r="AH77" s="577"/>
      <c r="AI77" s="581"/>
      <c r="AJ77" s="582"/>
      <c r="AK77" s="582"/>
      <c r="AL77" s="582"/>
      <c r="AM77" s="582"/>
      <c r="AN77" s="583"/>
      <c r="AO77" s="593"/>
      <c r="AP77" s="594"/>
      <c r="AQ77" s="594"/>
      <c r="AR77" s="594"/>
      <c r="AS77" s="594"/>
      <c r="AT77" s="595"/>
      <c r="AU77" s="59"/>
      <c r="AV77" s="572" t="str">
        <f>市作成シート!$B$20</f>
        <v>平成</v>
      </c>
      <c r="AW77" s="572"/>
      <c r="AX77" s="572"/>
      <c r="AY77" s="572"/>
      <c r="AZ77" s="572"/>
      <c r="BA77" s="572" t="s">
        <v>3</v>
      </c>
      <c r="BB77" s="572"/>
      <c r="BC77" s="572"/>
      <c r="BD77" s="572"/>
      <c r="BE77" s="572" t="s">
        <v>7</v>
      </c>
      <c r="BF77" s="572"/>
      <c r="BG77" s="61"/>
    </row>
    <row r="78" spans="1:59" s="55" customFormat="1" ht="18.75" customHeight="1">
      <c r="A78" s="618"/>
      <c r="B78" s="619"/>
      <c r="C78" s="619"/>
      <c r="D78" s="619"/>
      <c r="E78" s="619"/>
      <c r="F78" s="619"/>
      <c r="G78" s="619"/>
      <c r="H78" s="537"/>
      <c r="I78" s="537"/>
      <c r="J78" s="537"/>
      <c r="K78" s="537"/>
      <c r="L78" s="537"/>
      <c r="M78" s="537"/>
      <c r="N78" s="587"/>
      <c r="O78" s="588"/>
      <c r="P78" s="588"/>
      <c r="Q78" s="588"/>
      <c r="R78" s="588"/>
      <c r="S78" s="588"/>
      <c r="T78" s="588"/>
      <c r="U78" s="588"/>
      <c r="V78" s="588"/>
      <c r="W78" s="588"/>
      <c r="X78" s="588"/>
      <c r="Y78" s="588"/>
      <c r="Z78" s="588"/>
      <c r="AA78" s="588"/>
      <c r="AB78" s="588"/>
      <c r="AC78" s="588"/>
      <c r="AD78" s="588"/>
      <c r="AE78" s="588"/>
      <c r="AF78" s="588"/>
      <c r="AG78" s="588"/>
      <c r="AH78" s="589"/>
      <c r="AI78" s="590"/>
      <c r="AJ78" s="591"/>
      <c r="AK78" s="591"/>
      <c r="AL78" s="591"/>
      <c r="AM78" s="591"/>
      <c r="AN78" s="592"/>
      <c r="AO78" s="596"/>
      <c r="AP78" s="597"/>
      <c r="AQ78" s="597"/>
      <c r="AR78" s="597"/>
      <c r="AS78" s="597"/>
      <c r="AT78" s="598"/>
      <c r="AU78" s="60"/>
      <c r="AV78" s="573" t="str">
        <f>市作成シート!$B$20</f>
        <v>平成</v>
      </c>
      <c r="AW78" s="573"/>
      <c r="AX78" s="573"/>
      <c r="AY78" s="573"/>
      <c r="AZ78" s="573"/>
      <c r="BA78" s="573" t="s">
        <v>3</v>
      </c>
      <c r="BB78" s="573"/>
      <c r="BC78" s="573"/>
      <c r="BD78" s="573"/>
      <c r="BE78" s="573" t="s">
        <v>7</v>
      </c>
      <c r="BF78" s="573"/>
      <c r="BG78" s="62"/>
    </row>
    <row r="79" spans="1:59" s="55" customFormat="1" ht="18.75" customHeight="1">
      <c r="A79" s="618"/>
      <c r="B79" s="619"/>
      <c r="C79" s="619"/>
      <c r="D79" s="619"/>
      <c r="E79" s="619"/>
      <c r="F79" s="619"/>
      <c r="G79" s="619"/>
      <c r="H79" s="537"/>
      <c r="I79" s="537"/>
      <c r="J79" s="537"/>
      <c r="K79" s="537"/>
      <c r="L79" s="537"/>
      <c r="M79" s="537"/>
      <c r="N79" s="575"/>
      <c r="O79" s="576"/>
      <c r="P79" s="576"/>
      <c r="Q79" s="576"/>
      <c r="R79" s="576"/>
      <c r="S79" s="576"/>
      <c r="T79" s="576"/>
      <c r="U79" s="576"/>
      <c r="V79" s="576"/>
      <c r="W79" s="576"/>
      <c r="X79" s="576"/>
      <c r="Y79" s="576"/>
      <c r="Z79" s="576"/>
      <c r="AA79" s="576"/>
      <c r="AB79" s="576"/>
      <c r="AC79" s="576"/>
      <c r="AD79" s="576"/>
      <c r="AE79" s="576"/>
      <c r="AF79" s="576"/>
      <c r="AG79" s="576"/>
      <c r="AH79" s="577"/>
      <c r="AI79" s="581"/>
      <c r="AJ79" s="582"/>
      <c r="AK79" s="582"/>
      <c r="AL79" s="582"/>
      <c r="AM79" s="582"/>
      <c r="AN79" s="583"/>
      <c r="AO79" s="593"/>
      <c r="AP79" s="594"/>
      <c r="AQ79" s="594"/>
      <c r="AR79" s="594"/>
      <c r="AS79" s="594"/>
      <c r="AT79" s="595"/>
      <c r="AU79" s="59"/>
      <c r="AV79" s="572" t="str">
        <f>市作成シート!$B$20</f>
        <v>平成</v>
      </c>
      <c r="AW79" s="572"/>
      <c r="AX79" s="572"/>
      <c r="AY79" s="572"/>
      <c r="AZ79" s="572"/>
      <c r="BA79" s="572" t="s">
        <v>3</v>
      </c>
      <c r="BB79" s="572"/>
      <c r="BC79" s="572"/>
      <c r="BD79" s="572"/>
      <c r="BE79" s="572" t="s">
        <v>7</v>
      </c>
      <c r="BF79" s="572"/>
      <c r="BG79" s="61"/>
    </row>
    <row r="80" spans="1:59" s="55" customFormat="1" ht="18.75" customHeight="1">
      <c r="A80" s="618"/>
      <c r="B80" s="619"/>
      <c r="C80" s="619"/>
      <c r="D80" s="619"/>
      <c r="E80" s="619"/>
      <c r="F80" s="619"/>
      <c r="G80" s="619"/>
      <c r="H80" s="537"/>
      <c r="I80" s="537"/>
      <c r="J80" s="537"/>
      <c r="K80" s="537"/>
      <c r="L80" s="537"/>
      <c r="M80" s="537"/>
      <c r="N80" s="587"/>
      <c r="O80" s="588"/>
      <c r="P80" s="588"/>
      <c r="Q80" s="588"/>
      <c r="R80" s="588"/>
      <c r="S80" s="588"/>
      <c r="T80" s="588"/>
      <c r="U80" s="588"/>
      <c r="V80" s="588"/>
      <c r="W80" s="588"/>
      <c r="X80" s="588"/>
      <c r="Y80" s="588"/>
      <c r="Z80" s="588"/>
      <c r="AA80" s="588"/>
      <c r="AB80" s="588"/>
      <c r="AC80" s="588"/>
      <c r="AD80" s="588"/>
      <c r="AE80" s="588"/>
      <c r="AF80" s="588"/>
      <c r="AG80" s="588"/>
      <c r="AH80" s="589"/>
      <c r="AI80" s="590"/>
      <c r="AJ80" s="591"/>
      <c r="AK80" s="591"/>
      <c r="AL80" s="591"/>
      <c r="AM80" s="591"/>
      <c r="AN80" s="592"/>
      <c r="AO80" s="596"/>
      <c r="AP80" s="597"/>
      <c r="AQ80" s="597"/>
      <c r="AR80" s="597"/>
      <c r="AS80" s="597"/>
      <c r="AT80" s="598"/>
      <c r="AU80" s="60"/>
      <c r="AV80" s="573" t="str">
        <f>市作成シート!$B$20</f>
        <v>平成</v>
      </c>
      <c r="AW80" s="573"/>
      <c r="AX80" s="573"/>
      <c r="AY80" s="573"/>
      <c r="AZ80" s="573"/>
      <c r="BA80" s="573" t="s">
        <v>3</v>
      </c>
      <c r="BB80" s="573"/>
      <c r="BC80" s="573"/>
      <c r="BD80" s="573"/>
      <c r="BE80" s="573" t="s">
        <v>7</v>
      </c>
      <c r="BF80" s="573"/>
      <c r="BG80" s="62"/>
    </row>
    <row r="81" spans="1:59" s="55" customFormat="1" ht="18.75" customHeight="1">
      <c r="A81" s="618"/>
      <c r="B81" s="619"/>
      <c r="C81" s="619"/>
      <c r="D81" s="619"/>
      <c r="E81" s="619"/>
      <c r="F81" s="619"/>
      <c r="G81" s="619"/>
      <c r="H81" s="537"/>
      <c r="I81" s="537"/>
      <c r="J81" s="537"/>
      <c r="K81" s="537"/>
      <c r="L81" s="537"/>
      <c r="M81" s="537"/>
      <c r="N81" s="575"/>
      <c r="O81" s="576"/>
      <c r="P81" s="576"/>
      <c r="Q81" s="576"/>
      <c r="R81" s="576"/>
      <c r="S81" s="576"/>
      <c r="T81" s="576"/>
      <c r="U81" s="576"/>
      <c r="V81" s="576"/>
      <c r="W81" s="576"/>
      <c r="X81" s="576"/>
      <c r="Y81" s="576"/>
      <c r="Z81" s="576"/>
      <c r="AA81" s="576"/>
      <c r="AB81" s="576"/>
      <c r="AC81" s="576"/>
      <c r="AD81" s="576"/>
      <c r="AE81" s="576"/>
      <c r="AF81" s="576"/>
      <c r="AG81" s="576"/>
      <c r="AH81" s="577"/>
      <c r="AI81" s="581"/>
      <c r="AJ81" s="582"/>
      <c r="AK81" s="582"/>
      <c r="AL81" s="582"/>
      <c r="AM81" s="582"/>
      <c r="AN81" s="583"/>
      <c r="AO81" s="593"/>
      <c r="AP81" s="594"/>
      <c r="AQ81" s="594"/>
      <c r="AR81" s="594"/>
      <c r="AS81" s="594"/>
      <c r="AT81" s="595"/>
      <c r="AU81" s="59"/>
      <c r="AV81" s="572" t="str">
        <f>市作成シート!$B$20</f>
        <v>平成</v>
      </c>
      <c r="AW81" s="572"/>
      <c r="AX81" s="572"/>
      <c r="AY81" s="572"/>
      <c r="AZ81" s="572"/>
      <c r="BA81" s="572" t="s">
        <v>3</v>
      </c>
      <c r="BB81" s="572"/>
      <c r="BC81" s="572"/>
      <c r="BD81" s="572"/>
      <c r="BE81" s="572" t="s">
        <v>7</v>
      </c>
      <c r="BF81" s="572"/>
      <c r="BG81" s="61"/>
    </row>
    <row r="82" spans="1:59" s="55" customFormat="1" ht="18.75" customHeight="1">
      <c r="A82" s="618"/>
      <c r="B82" s="619"/>
      <c r="C82" s="619"/>
      <c r="D82" s="619"/>
      <c r="E82" s="619"/>
      <c r="F82" s="619"/>
      <c r="G82" s="619"/>
      <c r="H82" s="537"/>
      <c r="I82" s="537"/>
      <c r="J82" s="537"/>
      <c r="K82" s="537"/>
      <c r="L82" s="537"/>
      <c r="M82" s="537"/>
      <c r="N82" s="587"/>
      <c r="O82" s="588"/>
      <c r="P82" s="588"/>
      <c r="Q82" s="588"/>
      <c r="R82" s="588"/>
      <c r="S82" s="588"/>
      <c r="T82" s="588"/>
      <c r="U82" s="588"/>
      <c r="V82" s="588"/>
      <c r="W82" s="588"/>
      <c r="X82" s="588"/>
      <c r="Y82" s="588"/>
      <c r="Z82" s="588"/>
      <c r="AA82" s="588"/>
      <c r="AB82" s="588"/>
      <c r="AC82" s="588"/>
      <c r="AD82" s="588"/>
      <c r="AE82" s="588"/>
      <c r="AF82" s="588"/>
      <c r="AG82" s="588"/>
      <c r="AH82" s="589"/>
      <c r="AI82" s="590"/>
      <c r="AJ82" s="591"/>
      <c r="AK82" s="591"/>
      <c r="AL82" s="591"/>
      <c r="AM82" s="591"/>
      <c r="AN82" s="592"/>
      <c r="AO82" s="596"/>
      <c r="AP82" s="597"/>
      <c r="AQ82" s="597"/>
      <c r="AR82" s="597"/>
      <c r="AS82" s="597"/>
      <c r="AT82" s="598"/>
      <c r="AU82" s="60"/>
      <c r="AV82" s="573" t="str">
        <f>市作成シート!$B$20</f>
        <v>平成</v>
      </c>
      <c r="AW82" s="573"/>
      <c r="AX82" s="573"/>
      <c r="AY82" s="573"/>
      <c r="AZ82" s="573"/>
      <c r="BA82" s="573" t="s">
        <v>3</v>
      </c>
      <c r="BB82" s="573"/>
      <c r="BC82" s="573"/>
      <c r="BD82" s="573"/>
      <c r="BE82" s="573" t="s">
        <v>7</v>
      </c>
      <c r="BF82" s="573"/>
      <c r="BG82" s="62"/>
    </row>
    <row r="83" spans="1:59" s="55" customFormat="1" ht="18.75" customHeight="1">
      <c r="A83" s="618"/>
      <c r="B83" s="619"/>
      <c r="C83" s="619"/>
      <c r="D83" s="619"/>
      <c r="E83" s="619"/>
      <c r="F83" s="619"/>
      <c r="G83" s="619"/>
      <c r="H83" s="537"/>
      <c r="I83" s="537"/>
      <c r="J83" s="537"/>
      <c r="K83" s="537"/>
      <c r="L83" s="537"/>
      <c r="M83" s="537"/>
      <c r="N83" s="575"/>
      <c r="O83" s="576"/>
      <c r="P83" s="576"/>
      <c r="Q83" s="576"/>
      <c r="R83" s="576"/>
      <c r="S83" s="576"/>
      <c r="T83" s="576"/>
      <c r="U83" s="576"/>
      <c r="V83" s="576"/>
      <c r="W83" s="576"/>
      <c r="X83" s="576"/>
      <c r="Y83" s="576"/>
      <c r="Z83" s="576"/>
      <c r="AA83" s="576"/>
      <c r="AB83" s="576"/>
      <c r="AC83" s="576"/>
      <c r="AD83" s="576"/>
      <c r="AE83" s="576"/>
      <c r="AF83" s="576"/>
      <c r="AG83" s="576"/>
      <c r="AH83" s="577"/>
      <c r="AI83" s="581"/>
      <c r="AJ83" s="582"/>
      <c r="AK83" s="582"/>
      <c r="AL83" s="582"/>
      <c r="AM83" s="582"/>
      <c r="AN83" s="583"/>
      <c r="AO83" s="593"/>
      <c r="AP83" s="594"/>
      <c r="AQ83" s="594"/>
      <c r="AR83" s="594"/>
      <c r="AS83" s="594"/>
      <c r="AT83" s="595"/>
      <c r="AU83" s="59"/>
      <c r="AV83" s="572" t="str">
        <f>市作成シート!$B$20</f>
        <v>平成</v>
      </c>
      <c r="AW83" s="572"/>
      <c r="AX83" s="572"/>
      <c r="AY83" s="572"/>
      <c r="AZ83" s="572"/>
      <c r="BA83" s="572" t="s">
        <v>3</v>
      </c>
      <c r="BB83" s="572"/>
      <c r="BC83" s="572"/>
      <c r="BD83" s="572"/>
      <c r="BE83" s="572" t="s">
        <v>7</v>
      </c>
      <c r="BF83" s="572"/>
      <c r="BG83" s="61"/>
    </row>
    <row r="84" spans="1:59" s="55" customFormat="1" ht="18.75" customHeight="1">
      <c r="A84" s="618"/>
      <c r="B84" s="619"/>
      <c r="C84" s="619"/>
      <c r="D84" s="619"/>
      <c r="E84" s="619"/>
      <c r="F84" s="619"/>
      <c r="G84" s="619"/>
      <c r="H84" s="537"/>
      <c r="I84" s="537"/>
      <c r="J84" s="537"/>
      <c r="K84" s="537"/>
      <c r="L84" s="537"/>
      <c r="M84" s="537"/>
      <c r="N84" s="587"/>
      <c r="O84" s="588"/>
      <c r="P84" s="588"/>
      <c r="Q84" s="588"/>
      <c r="R84" s="588"/>
      <c r="S84" s="588"/>
      <c r="T84" s="588"/>
      <c r="U84" s="588"/>
      <c r="V84" s="588"/>
      <c r="W84" s="588"/>
      <c r="X84" s="588"/>
      <c r="Y84" s="588"/>
      <c r="Z84" s="588"/>
      <c r="AA84" s="588"/>
      <c r="AB84" s="588"/>
      <c r="AC84" s="588"/>
      <c r="AD84" s="588"/>
      <c r="AE84" s="588"/>
      <c r="AF84" s="588"/>
      <c r="AG84" s="588"/>
      <c r="AH84" s="589"/>
      <c r="AI84" s="590"/>
      <c r="AJ84" s="591"/>
      <c r="AK84" s="591"/>
      <c r="AL84" s="591"/>
      <c r="AM84" s="591"/>
      <c r="AN84" s="592"/>
      <c r="AO84" s="596"/>
      <c r="AP84" s="597"/>
      <c r="AQ84" s="597"/>
      <c r="AR84" s="597"/>
      <c r="AS84" s="597"/>
      <c r="AT84" s="598"/>
      <c r="AU84" s="60"/>
      <c r="AV84" s="573" t="str">
        <f>市作成シート!$B$20</f>
        <v>平成</v>
      </c>
      <c r="AW84" s="573"/>
      <c r="AX84" s="573"/>
      <c r="AY84" s="573"/>
      <c r="AZ84" s="573"/>
      <c r="BA84" s="573" t="s">
        <v>3</v>
      </c>
      <c r="BB84" s="573"/>
      <c r="BC84" s="573"/>
      <c r="BD84" s="573"/>
      <c r="BE84" s="573" t="s">
        <v>7</v>
      </c>
      <c r="BF84" s="573"/>
      <c r="BG84" s="62"/>
    </row>
    <row r="85" spans="1:59" s="55" customFormat="1" ht="18.75" customHeight="1">
      <c r="A85" s="618"/>
      <c r="B85" s="619"/>
      <c r="C85" s="619"/>
      <c r="D85" s="619"/>
      <c r="E85" s="619"/>
      <c r="F85" s="619"/>
      <c r="G85" s="619"/>
      <c r="H85" s="537"/>
      <c r="I85" s="537"/>
      <c r="J85" s="537"/>
      <c r="K85" s="537"/>
      <c r="L85" s="537"/>
      <c r="M85" s="537"/>
      <c r="N85" s="575"/>
      <c r="O85" s="576"/>
      <c r="P85" s="576"/>
      <c r="Q85" s="576"/>
      <c r="R85" s="576"/>
      <c r="S85" s="576"/>
      <c r="T85" s="576"/>
      <c r="U85" s="576"/>
      <c r="V85" s="576"/>
      <c r="W85" s="576"/>
      <c r="X85" s="576"/>
      <c r="Y85" s="576"/>
      <c r="Z85" s="576"/>
      <c r="AA85" s="576"/>
      <c r="AB85" s="576"/>
      <c r="AC85" s="576"/>
      <c r="AD85" s="576"/>
      <c r="AE85" s="576"/>
      <c r="AF85" s="576"/>
      <c r="AG85" s="576"/>
      <c r="AH85" s="577"/>
      <c r="AI85" s="581"/>
      <c r="AJ85" s="582"/>
      <c r="AK85" s="582"/>
      <c r="AL85" s="582"/>
      <c r="AM85" s="582"/>
      <c r="AN85" s="583"/>
      <c r="AO85" s="593"/>
      <c r="AP85" s="594"/>
      <c r="AQ85" s="594"/>
      <c r="AR85" s="594"/>
      <c r="AS85" s="594"/>
      <c r="AT85" s="595"/>
      <c r="AU85" s="59"/>
      <c r="AV85" s="572" t="str">
        <f>市作成シート!$B$20</f>
        <v>平成</v>
      </c>
      <c r="AW85" s="572"/>
      <c r="AX85" s="572"/>
      <c r="AY85" s="572"/>
      <c r="AZ85" s="572"/>
      <c r="BA85" s="572" t="s">
        <v>3</v>
      </c>
      <c r="BB85" s="572"/>
      <c r="BC85" s="572"/>
      <c r="BD85" s="572"/>
      <c r="BE85" s="572" t="s">
        <v>7</v>
      </c>
      <c r="BF85" s="572"/>
      <c r="BG85" s="61"/>
    </row>
    <row r="86" spans="1:59" s="55" customFormat="1" ht="18.75" customHeight="1">
      <c r="A86" s="618"/>
      <c r="B86" s="619"/>
      <c r="C86" s="619"/>
      <c r="D86" s="619"/>
      <c r="E86" s="619"/>
      <c r="F86" s="619"/>
      <c r="G86" s="619"/>
      <c r="H86" s="537"/>
      <c r="I86" s="537"/>
      <c r="J86" s="537"/>
      <c r="K86" s="537"/>
      <c r="L86" s="537"/>
      <c r="M86" s="537"/>
      <c r="N86" s="587"/>
      <c r="O86" s="588"/>
      <c r="P86" s="588"/>
      <c r="Q86" s="588"/>
      <c r="R86" s="588"/>
      <c r="S86" s="588"/>
      <c r="T86" s="588"/>
      <c r="U86" s="588"/>
      <c r="V86" s="588"/>
      <c r="W86" s="588"/>
      <c r="X86" s="588"/>
      <c r="Y86" s="588"/>
      <c r="Z86" s="588"/>
      <c r="AA86" s="588"/>
      <c r="AB86" s="588"/>
      <c r="AC86" s="588"/>
      <c r="AD86" s="588"/>
      <c r="AE86" s="588"/>
      <c r="AF86" s="588"/>
      <c r="AG86" s="588"/>
      <c r="AH86" s="589"/>
      <c r="AI86" s="590"/>
      <c r="AJ86" s="591"/>
      <c r="AK86" s="591"/>
      <c r="AL86" s="591"/>
      <c r="AM86" s="591"/>
      <c r="AN86" s="592"/>
      <c r="AO86" s="596"/>
      <c r="AP86" s="597"/>
      <c r="AQ86" s="597"/>
      <c r="AR86" s="597"/>
      <c r="AS86" s="597"/>
      <c r="AT86" s="598"/>
      <c r="AU86" s="60"/>
      <c r="AV86" s="573" t="str">
        <f>市作成シート!$B$20</f>
        <v>平成</v>
      </c>
      <c r="AW86" s="573"/>
      <c r="AX86" s="573"/>
      <c r="AY86" s="573"/>
      <c r="AZ86" s="573"/>
      <c r="BA86" s="573" t="s">
        <v>3</v>
      </c>
      <c r="BB86" s="573"/>
      <c r="BC86" s="573"/>
      <c r="BD86" s="573"/>
      <c r="BE86" s="573" t="s">
        <v>7</v>
      </c>
      <c r="BF86" s="573"/>
      <c r="BG86" s="62"/>
    </row>
    <row r="87" spans="1:59" s="55" customFormat="1" ht="18.75" customHeight="1">
      <c r="A87" s="618"/>
      <c r="B87" s="619"/>
      <c r="C87" s="619"/>
      <c r="D87" s="619"/>
      <c r="E87" s="619"/>
      <c r="F87" s="619"/>
      <c r="G87" s="619"/>
      <c r="H87" s="537"/>
      <c r="I87" s="537"/>
      <c r="J87" s="537"/>
      <c r="K87" s="537"/>
      <c r="L87" s="537"/>
      <c r="M87" s="537"/>
      <c r="N87" s="575"/>
      <c r="O87" s="576"/>
      <c r="P87" s="576"/>
      <c r="Q87" s="576"/>
      <c r="R87" s="576"/>
      <c r="S87" s="576"/>
      <c r="T87" s="576"/>
      <c r="U87" s="576"/>
      <c r="V87" s="576"/>
      <c r="W87" s="576"/>
      <c r="X87" s="576"/>
      <c r="Y87" s="576"/>
      <c r="Z87" s="576"/>
      <c r="AA87" s="576"/>
      <c r="AB87" s="576"/>
      <c r="AC87" s="576"/>
      <c r="AD87" s="576"/>
      <c r="AE87" s="576"/>
      <c r="AF87" s="576"/>
      <c r="AG87" s="576"/>
      <c r="AH87" s="577"/>
      <c r="AI87" s="581"/>
      <c r="AJ87" s="582"/>
      <c r="AK87" s="582"/>
      <c r="AL87" s="582"/>
      <c r="AM87" s="582"/>
      <c r="AN87" s="583"/>
      <c r="AO87" s="593"/>
      <c r="AP87" s="594"/>
      <c r="AQ87" s="594"/>
      <c r="AR87" s="594"/>
      <c r="AS87" s="594"/>
      <c r="AT87" s="595"/>
      <c r="AU87" s="59"/>
      <c r="AV87" s="572" t="str">
        <f>市作成シート!$B$20</f>
        <v>平成</v>
      </c>
      <c r="AW87" s="572"/>
      <c r="AX87" s="572"/>
      <c r="AY87" s="572"/>
      <c r="AZ87" s="572"/>
      <c r="BA87" s="572" t="s">
        <v>3</v>
      </c>
      <c r="BB87" s="572"/>
      <c r="BC87" s="572"/>
      <c r="BD87" s="572"/>
      <c r="BE87" s="572" t="s">
        <v>7</v>
      </c>
      <c r="BF87" s="572"/>
      <c r="BG87" s="61"/>
    </row>
    <row r="88" spans="1:59" s="55" customFormat="1" ht="18.75" customHeight="1">
      <c r="A88" s="618"/>
      <c r="B88" s="619"/>
      <c r="C88" s="619"/>
      <c r="D88" s="619"/>
      <c r="E88" s="619"/>
      <c r="F88" s="619"/>
      <c r="G88" s="619"/>
      <c r="H88" s="537"/>
      <c r="I88" s="537"/>
      <c r="J88" s="537"/>
      <c r="K88" s="537"/>
      <c r="L88" s="537"/>
      <c r="M88" s="537"/>
      <c r="N88" s="587"/>
      <c r="O88" s="588"/>
      <c r="P88" s="588"/>
      <c r="Q88" s="588"/>
      <c r="R88" s="588"/>
      <c r="S88" s="588"/>
      <c r="T88" s="588"/>
      <c r="U88" s="588"/>
      <c r="V88" s="588"/>
      <c r="W88" s="588"/>
      <c r="X88" s="588"/>
      <c r="Y88" s="588"/>
      <c r="Z88" s="588"/>
      <c r="AA88" s="588"/>
      <c r="AB88" s="588"/>
      <c r="AC88" s="588"/>
      <c r="AD88" s="588"/>
      <c r="AE88" s="588"/>
      <c r="AF88" s="588"/>
      <c r="AG88" s="588"/>
      <c r="AH88" s="589"/>
      <c r="AI88" s="590"/>
      <c r="AJ88" s="591"/>
      <c r="AK88" s="591"/>
      <c r="AL88" s="591"/>
      <c r="AM88" s="591"/>
      <c r="AN88" s="592"/>
      <c r="AO88" s="596"/>
      <c r="AP88" s="597"/>
      <c r="AQ88" s="597"/>
      <c r="AR88" s="597"/>
      <c r="AS88" s="597"/>
      <c r="AT88" s="598"/>
      <c r="AU88" s="60"/>
      <c r="AV88" s="573" t="str">
        <f>市作成シート!$B$20</f>
        <v>平成</v>
      </c>
      <c r="AW88" s="573"/>
      <c r="AX88" s="573"/>
      <c r="AY88" s="573"/>
      <c r="AZ88" s="573"/>
      <c r="BA88" s="573" t="s">
        <v>3</v>
      </c>
      <c r="BB88" s="573"/>
      <c r="BC88" s="573"/>
      <c r="BD88" s="573"/>
      <c r="BE88" s="573" t="s">
        <v>7</v>
      </c>
      <c r="BF88" s="573"/>
      <c r="BG88" s="62"/>
    </row>
    <row r="89" spans="1:59" s="55" customFormat="1" ht="18.75" customHeight="1">
      <c r="A89" s="618"/>
      <c r="B89" s="619"/>
      <c r="C89" s="619"/>
      <c r="D89" s="619"/>
      <c r="E89" s="619"/>
      <c r="F89" s="619"/>
      <c r="G89" s="619"/>
      <c r="H89" s="537"/>
      <c r="I89" s="537"/>
      <c r="J89" s="537"/>
      <c r="K89" s="537"/>
      <c r="L89" s="537"/>
      <c r="M89" s="537"/>
      <c r="N89" s="575"/>
      <c r="O89" s="576"/>
      <c r="P89" s="576"/>
      <c r="Q89" s="576"/>
      <c r="R89" s="576"/>
      <c r="S89" s="576"/>
      <c r="T89" s="576"/>
      <c r="U89" s="576"/>
      <c r="V89" s="576"/>
      <c r="W89" s="576"/>
      <c r="X89" s="576"/>
      <c r="Y89" s="576"/>
      <c r="Z89" s="576"/>
      <c r="AA89" s="576"/>
      <c r="AB89" s="576"/>
      <c r="AC89" s="576"/>
      <c r="AD89" s="576"/>
      <c r="AE89" s="576"/>
      <c r="AF89" s="576"/>
      <c r="AG89" s="576"/>
      <c r="AH89" s="577"/>
      <c r="AI89" s="581"/>
      <c r="AJ89" s="582"/>
      <c r="AK89" s="582"/>
      <c r="AL89" s="582"/>
      <c r="AM89" s="582"/>
      <c r="AN89" s="583"/>
      <c r="AO89" s="593"/>
      <c r="AP89" s="594"/>
      <c r="AQ89" s="594"/>
      <c r="AR89" s="594"/>
      <c r="AS89" s="594"/>
      <c r="AT89" s="595"/>
      <c r="AU89" s="59"/>
      <c r="AV89" s="572" t="str">
        <f>市作成シート!$B$20</f>
        <v>平成</v>
      </c>
      <c r="AW89" s="572"/>
      <c r="AX89" s="572"/>
      <c r="AY89" s="572"/>
      <c r="AZ89" s="572"/>
      <c r="BA89" s="572" t="s">
        <v>3</v>
      </c>
      <c r="BB89" s="572"/>
      <c r="BC89" s="572"/>
      <c r="BD89" s="572"/>
      <c r="BE89" s="572" t="s">
        <v>7</v>
      </c>
      <c r="BF89" s="572"/>
      <c r="BG89" s="61"/>
    </row>
    <row r="90" spans="1:59" s="55" customFormat="1" ht="18.75" customHeight="1">
      <c r="A90" s="618"/>
      <c r="B90" s="619"/>
      <c r="C90" s="619"/>
      <c r="D90" s="619"/>
      <c r="E90" s="619"/>
      <c r="F90" s="619"/>
      <c r="G90" s="619"/>
      <c r="H90" s="537"/>
      <c r="I90" s="537"/>
      <c r="J90" s="537"/>
      <c r="K90" s="537"/>
      <c r="L90" s="537"/>
      <c r="M90" s="537"/>
      <c r="N90" s="587"/>
      <c r="O90" s="588"/>
      <c r="P90" s="588"/>
      <c r="Q90" s="588"/>
      <c r="R90" s="588"/>
      <c r="S90" s="588"/>
      <c r="T90" s="588"/>
      <c r="U90" s="588"/>
      <c r="V90" s="588"/>
      <c r="W90" s="588"/>
      <c r="X90" s="588"/>
      <c r="Y90" s="588"/>
      <c r="Z90" s="588"/>
      <c r="AA90" s="588"/>
      <c r="AB90" s="588"/>
      <c r="AC90" s="588"/>
      <c r="AD90" s="588"/>
      <c r="AE90" s="588"/>
      <c r="AF90" s="588"/>
      <c r="AG90" s="588"/>
      <c r="AH90" s="589"/>
      <c r="AI90" s="590"/>
      <c r="AJ90" s="591"/>
      <c r="AK90" s="591"/>
      <c r="AL90" s="591"/>
      <c r="AM90" s="591"/>
      <c r="AN90" s="592"/>
      <c r="AO90" s="596"/>
      <c r="AP90" s="597"/>
      <c r="AQ90" s="597"/>
      <c r="AR90" s="597"/>
      <c r="AS90" s="597"/>
      <c r="AT90" s="598"/>
      <c r="AU90" s="60"/>
      <c r="AV90" s="573" t="str">
        <f>市作成シート!$B$20</f>
        <v>平成</v>
      </c>
      <c r="AW90" s="573"/>
      <c r="AX90" s="573"/>
      <c r="AY90" s="573"/>
      <c r="AZ90" s="573"/>
      <c r="BA90" s="573" t="s">
        <v>3</v>
      </c>
      <c r="BB90" s="573"/>
      <c r="BC90" s="573"/>
      <c r="BD90" s="573"/>
      <c r="BE90" s="573" t="s">
        <v>7</v>
      </c>
      <c r="BF90" s="573"/>
      <c r="BG90" s="62"/>
    </row>
    <row r="91" spans="1:59" s="55" customFormat="1" ht="18.75" customHeight="1">
      <c r="A91" s="618"/>
      <c r="B91" s="619"/>
      <c r="C91" s="619"/>
      <c r="D91" s="619"/>
      <c r="E91" s="619"/>
      <c r="F91" s="619"/>
      <c r="G91" s="619"/>
      <c r="H91" s="537"/>
      <c r="I91" s="537"/>
      <c r="J91" s="537"/>
      <c r="K91" s="537"/>
      <c r="L91" s="537"/>
      <c r="M91" s="537"/>
      <c r="N91" s="575"/>
      <c r="O91" s="576"/>
      <c r="P91" s="576"/>
      <c r="Q91" s="576"/>
      <c r="R91" s="576"/>
      <c r="S91" s="576"/>
      <c r="T91" s="576"/>
      <c r="U91" s="576"/>
      <c r="V91" s="576"/>
      <c r="W91" s="576"/>
      <c r="X91" s="576"/>
      <c r="Y91" s="576"/>
      <c r="Z91" s="576"/>
      <c r="AA91" s="576"/>
      <c r="AB91" s="576"/>
      <c r="AC91" s="576"/>
      <c r="AD91" s="576"/>
      <c r="AE91" s="576"/>
      <c r="AF91" s="576"/>
      <c r="AG91" s="576"/>
      <c r="AH91" s="577"/>
      <c r="AI91" s="581"/>
      <c r="AJ91" s="582"/>
      <c r="AK91" s="582"/>
      <c r="AL91" s="582"/>
      <c r="AM91" s="582"/>
      <c r="AN91" s="583"/>
      <c r="AO91" s="593"/>
      <c r="AP91" s="594"/>
      <c r="AQ91" s="594"/>
      <c r="AR91" s="594"/>
      <c r="AS91" s="594"/>
      <c r="AT91" s="595"/>
      <c r="AU91" s="59"/>
      <c r="AV91" s="572" t="str">
        <f>市作成シート!$B$20</f>
        <v>平成</v>
      </c>
      <c r="AW91" s="572"/>
      <c r="AX91" s="572"/>
      <c r="AY91" s="572"/>
      <c r="AZ91" s="572"/>
      <c r="BA91" s="572" t="s">
        <v>3</v>
      </c>
      <c r="BB91" s="572"/>
      <c r="BC91" s="572"/>
      <c r="BD91" s="572"/>
      <c r="BE91" s="572" t="s">
        <v>7</v>
      </c>
      <c r="BF91" s="572"/>
      <c r="BG91" s="61"/>
    </row>
    <row r="92" spans="1:59" s="55" customFormat="1" ht="18.75" customHeight="1">
      <c r="A92" s="618"/>
      <c r="B92" s="619"/>
      <c r="C92" s="619"/>
      <c r="D92" s="619"/>
      <c r="E92" s="619"/>
      <c r="F92" s="619"/>
      <c r="G92" s="619"/>
      <c r="H92" s="537"/>
      <c r="I92" s="537"/>
      <c r="J92" s="537"/>
      <c r="K92" s="537"/>
      <c r="L92" s="537"/>
      <c r="M92" s="537"/>
      <c r="N92" s="587"/>
      <c r="O92" s="588"/>
      <c r="P92" s="588"/>
      <c r="Q92" s="588"/>
      <c r="R92" s="588"/>
      <c r="S92" s="588"/>
      <c r="T92" s="588"/>
      <c r="U92" s="588"/>
      <c r="V92" s="588"/>
      <c r="W92" s="588"/>
      <c r="X92" s="588"/>
      <c r="Y92" s="588"/>
      <c r="Z92" s="588"/>
      <c r="AA92" s="588"/>
      <c r="AB92" s="588"/>
      <c r="AC92" s="588"/>
      <c r="AD92" s="588"/>
      <c r="AE92" s="588"/>
      <c r="AF92" s="588"/>
      <c r="AG92" s="588"/>
      <c r="AH92" s="589"/>
      <c r="AI92" s="590"/>
      <c r="AJ92" s="591"/>
      <c r="AK92" s="591"/>
      <c r="AL92" s="591"/>
      <c r="AM92" s="591"/>
      <c r="AN92" s="592"/>
      <c r="AO92" s="596"/>
      <c r="AP92" s="597"/>
      <c r="AQ92" s="597"/>
      <c r="AR92" s="597"/>
      <c r="AS92" s="597"/>
      <c r="AT92" s="598"/>
      <c r="AU92" s="60"/>
      <c r="AV92" s="573" t="str">
        <f>市作成シート!$B$20</f>
        <v>平成</v>
      </c>
      <c r="AW92" s="573"/>
      <c r="AX92" s="573"/>
      <c r="AY92" s="573"/>
      <c r="AZ92" s="573"/>
      <c r="BA92" s="573" t="s">
        <v>3</v>
      </c>
      <c r="BB92" s="573"/>
      <c r="BC92" s="573"/>
      <c r="BD92" s="573"/>
      <c r="BE92" s="573" t="s">
        <v>7</v>
      </c>
      <c r="BF92" s="573"/>
      <c r="BG92" s="62"/>
    </row>
    <row r="93" spans="1:59" s="55" customFormat="1" ht="18.75" customHeight="1">
      <c r="A93" s="618"/>
      <c r="B93" s="619"/>
      <c r="C93" s="619"/>
      <c r="D93" s="619"/>
      <c r="E93" s="619"/>
      <c r="F93" s="619"/>
      <c r="G93" s="619"/>
      <c r="H93" s="537"/>
      <c r="I93" s="537"/>
      <c r="J93" s="537"/>
      <c r="K93" s="537"/>
      <c r="L93" s="537"/>
      <c r="M93" s="537"/>
      <c r="N93" s="575"/>
      <c r="O93" s="576"/>
      <c r="P93" s="576"/>
      <c r="Q93" s="576"/>
      <c r="R93" s="576"/>
      <c r="S93" s="576"/>
      <c r="T93" s="576"/>
      <c r="U93" s="576"/>
      <c r="V93" s="576"/>
      <c r="W93" s="576"/>
      <c r="X93" s="576"/>
      <c r="Y93" s="576"/>
      <c r="Z93" s="576"/>
      <c r="AA93" s="576"/>
      <c r="AB93" s="576"/>
      <c r="AC93" s="576"/>
      <c r="AD93" s="576"/>
      <c r="AE93" s="576"/>
      <c r="AF93" s="576"/>
      <c r="AG93" s="576"/>
      <c r="AH93" s="577"/>
      <c r="AI93" s="581"/>
      <c r="AJ93" s="582"/>
      <c r="AK93" s="582"/>
      <c r="AL93" s="582"/>
      <c r="AM93" s="582"/>
      <c r="AN93" s="583"/>
      <c r="AO93" s="593"/>
      <c r="AP93" s="594"/>
      <c r="AQ93" s="594"/>
      <c r="AR93" s="594"/>
      <c r="AS93" s="594"/>
      <c r="AT93" s="595"/>
      <c r="AU93" s="59"/>
      <c r="AV93" s="572" t="str">
        <f>市作成シート!$B$20</f>
        <v>平成</v>
      </c>
      <c r="AW93" s="572"/>
      <c r="AX93" s="572"/>
      <c r="AY93" s="572"/>
      <c r="AZ93" s="572"/>
      <c r="BA93" s="572" t="s">
        <v>3</v>
      </c>
      <c r="BB93" s="572"/>
      <c r="BC93" s="572"/>
      <c r="BD93" s="572"/>
      <c r="BE93" s="572" t="s">
        <v>7</v>
      </c>
      <c r="BF93" s="572"/>
      <c r="BG93" s="61"/>
    </row>
    <row r="94" spans="1:59" s="55" customFormat="1" ht="18.75" customHeight="1">
      <c r="A94" s="618"/>
      <c r="B94" s="619"/>
      <c r="C94" s="619"/>
      <c r="D94" s="619"/>
      <c r="E94" s="619"/>
      <c r="F94" s="619"/>
      <c r="G94" s="619"/>
      <c r="H94" s="537"/>
      <c r="I94" s="537"/>
      <c r="J94" s="537"/>
      <c r="K94" s="537"/>
      <c r="L94" s="537"/>
      <c r="M94" s="537"/>
      <c r="N94" s="587"/>
      <c r="O94" s="588"/>
      <c r="P94" s="588"/>
      <c r="Q94" s="588"/>
      <c r="R94" s="588"/>
      <c r="S94" s="588"/>
      <c r="T94" s="588"/>
      <c r="U94" s="588"/>
      <c r="V94" s="588"/>
      <c r="W94" s="588"/>
      <c r="X94" s="588"/>
      <c r="Y94" s="588"/>
      <c r="Z94" s="588"/>
      <c r="AA94" s="588"/>
      <c r="AB94" s="588"/>
      <c r="AC94" s="588"/>
      <c r="AD94" s="588"/>
      <c r="AE94" s="588"/>
      <c r="AF94" s="588"/>
      <c r="AG94" s="588"/>
      <c r="AH94" s="589"/>
      <c r="AI94" s="590"/>
      <c r="AJ94" s="591"/>
      <c r="AK94" s="591"/>
      <c r="AL94" s="591"/>
      <c r="AM94" s="591"/>
      <c r="AN94" s="592"/>
      <c r="AO94" s="596"/>
      <c r="AP94" s="597"/>
      <c r="AQ94" s="597"/>
      <c r="AR94" s="597"/>
      <c r="AS94" s="597"/>
      <c r="AT94" s="598"/>
      <c r="AU94" s="60"/>
      <c r="AV94" s="573" t="str">
        <f>市作成シート!$B$20</f>
        <v>平成</v>
      </c>
      <c r="AW94" s="573"/>
      <c r="AX94" s="573"/>
      <c r="AY94" s="573"/>
      <c r="AZ94" s="573"/>
      <c r="BA94" s="573" t="s">
        <v>3</v>
      </c>
      <c r="BB94" s="573"/>
      <c r="BC94" s="573"/>
      <c r="BD94" s="573"/>
      <c r="BE94" s="573" t="s">
        <v>7</v>
      </c>
      <c r="BF94" s="573"/>
      <c r="BG94" s="62"/>
    </row>
    <row r="95" spans="1:59" s="55" customFormat="1" ht="18.75" customHeight="1">
      <c r="A95" s="618"/>
      <c r="B95" s="619"/>
      <c r="C95" s="619"/>
      <c r="D95" s="619"/>
      <c r="E95" s="619"/>
      <c r="F95" s="619"/>
      <c r="G95" s="619"/>
      <c r="H95" s="537"/>
      <c r="I95" s="537"/>
      <c r="J95" s="537"/>
      <c r="K95" s="537"/>
      <c r="L95" s="537"/>
      <c r="M95" s="537"/>
      <c r="N95" s="575"/>
      <c r="O95" s="576"/>
      <c r="P95" s="576"/>
      <c r="Q95" s="576"/>
      <c r="R95" s="576"/>
      <c r="S95" s="576"/>
      <c r="T95" s="576"/>
      <c r="U95" s="576"/>
      <c r="V95" s="576"/>
      <c r="W95" s="576"/>
      <c r="X95" s="576"/>
      <c r="Y95" s="576"/>
      <c r="Z95" s="576"/>
      <c r="AA95" s="576"/>
      <c r="AB95" s="576"/>
      <c r="AC95" s="576"/>
      <c r="AD95" s="576"/>
      <c r="AE95" s="576"/>
      <c r="AF95" s="576"/>
      <c r="AG95" s="576"/>
      <c r="AH95" s="577"/>
      <c r="AI95" s="581"/>
      <c r="AJ95" s="582"/>
      <c r="AK95" s="582"/>
      <c r="AL95" s="582"/>
      <c r="AM95" s="582"/>
      <c r="AN95" s="583"/>
      <c r="AO95" s="593"/>
      <c r="AP95" s="594"/>
      <c r="AQ95" s="594"/>
      <c r="AR95" s="594"/>
      <c r="AS95" s="594"/>
      <c r="AT95" s="595"/>
      <c r="AU95" s="59"/>
      <c r="AV95" s="572" t="str">
        <f>市作成シート!$B$20</f>
        <v>平成</v>
      </c>
      <c r="AW95" s="572"/>
      <c r="AX95" s="572"/>
      <c r="AY95" s="572"/>
      <c r="AZ95" s="572"/>
      <c r="BA95" s="572" t="s">
        <v>3</v>
      </c>
      <c r="BB95" s="572"/>
      <c r="BC95" s="572"/>
      <c r="BD95" s="572"/>
      <c r="BE95" s="572" t="s">
        <v>7</v>
      </c>
      <c r="BF95" s="572"/>
      <c r="BG95" s="61"/>
    </row>
    <row r="96" spans="1:59" s="55" customFormat="1" ht="18.75" customHeight="1">
      <c r="A96" s="618"/>
      <c r="B96" s="619"/>
      <c r="C96" s="619"/>
      <c r="D96" s="619"/>
      <c r="E96" s="619"/>
      <c r="F96" s="619"/>
      <c r="G96" s="619"/>
      <c r="H96" s="537"/>
      <c r="I96" s="537"/>
      <c r="J96" s="537"/>
      <c r="K96" s="537"/>
      <c r="L96" s="537"/>
      <c r="M96" s="537"/>
      <c r="N96" s="587"/>
      <c r="O96" s="588"/>
      <c r="P96" s="588"/>
      <c r="Q96" s="588"/>
      <c r="R96" s="588"/>
      <c r="S96" s="588"/>
      <c r="T96" s="588"/>
      <c r="U96" s="588"/>
      <c r="V96" s="588"/>
      <c r="W96" s="588"/>
      <c r="X96" s="588"/>
      <c r="Y96" s="588"/>
      <c r="Z96" s="588"/>
      <c r="AA96" s="588"/>
      <c r="AB96" s="588"/>
      <c r="AC96" s="588"/>
      <c r="AD96" s="588"/>
      <c r="AE96" s="588"/>
      <c r="AF96" s="588"/>
      <c r="AG96" s="588"/>
      <c r="AH96" s="589"/>
      <c r="AI96" s="590"/>
      <c r="AJ96" s="591"/>
      <c r="AK96" s="591"/>
      <c r="AL96" s="591"/>
      <c r="AM96" s="591"/>
      <c r="AN96" s="592"/>
      <c r="AO96" s="596"/>
      <c r="AP96" s="597"/>
      <c r="AQ96" s="597"/>
      <c r="AR96" s="597"/>
      <c r="AS96" s="597"/>
      <c r="AT96" s="598"/>
      <c r="AU96" s="60"/>
      <c r="AV96" s="573" t="str">
        <f>市作成シート!$B$20</f>
        <v>平成</v>
      </c>
      <c r="AW96" s="573"/>
      <c r="AX96" s="573"/>
      <c r="AY96" s="573"/>
      <c r="AZ96" s="573"/>
      <c r="BA96" s="573" t="s">
        <v>3</v>
      </c>
      <c r="BB96" s="573"/>
      <c r="BC96" s="573"/>
      <c r="BD96" s="573"/>
      <c r="BE96" s="573" t="s">
        <v>7</v>
      </c>
      <c r="BF96" s="573"/>
      <c r="BG96" s="62"/>
    </row>
    <row r="97" spans="1:59" s="55" customFormat="1" ht="18.75" customHeight="1">
      <c r="A97" s="618"/>
      <c r="B97" s="619"/>
      <c r="C97" s="619"/>
      <c r="D97" s="619"/>
      <c r="E97" s="619"/>
      <c r="F97" s="619"/>
      <c r="G97" s="619"/>
      <c r="H97" s="537"/>
      <c r="I97" s="537"/>
      <c r="J97" s="537"/>
      <c r="K97" s="537"/>
      <c r="L97" s="537"/>
      <c r="M97" s="537"/>
      <c r="N97" s="575"/>
      <c r="O97" s="576"/>
      <c r="P97" s="576"/>
      <c r="Q97" s="576"/>
      <c r="R97" s="576"/>
      <c r="S97" s="576"/>
      <c r="T97" s="576"/>
      <c r="U97" s="576"/>
      <c r="V97" s="576"/>
      <c r="W97" s="576"/>
      <c r="X97" s="576"/>
      <c r="Y97" s="576"/>
      <c r="Z97" s="576"/>
      <c r="AA97" s="576"/>
      <c r="AB97" s="576"/>
      <c r="AC97" s="576"/>
      <c r="AD97" s="576"/>
      <c r="AE97" s="576"/>
      <c r="AF97" s="576"/>
      <c r="AG97" s="576"/>
      <c r="AH97" s="577"/>
      <c r="AI97" s="581"/>
      <c r="AJ97" s="582"/>
      <c r="AK97" s="582"/>
      <c r="AL97" s="582"/>
      <c r="AM97" s="582"/>
      <c r="AN97" s="583"/>
      <c r="AO97" s="593"/>
      <c r="AP97" s="594"/>
      <c r="AQ97" s="594"/>
      <c r="AR97" s="594"/>
      <c r="AS97" s="594"/>
      <c r="AT97" s="595"/>
      <c r="AU97" s="59"/>
      <c r="AV97" s="572" t="str">
        <f>市作成シート!$B$20</f>
        <v>平成</v>
      </c>
      <c r="AW97" s="572"/>
      <c r="AX97" s="572"/>
      <c r="AY97" s="572"/>
      <c r="AZ97" s="572"/>
      <c r="BA97" s="572" t="s">
        <v>3</v>
      </c>
      <c r="BB97" s="572"/>
      <c r="BC97" s="572"/>
      <c r="BD97" s="572"/>
      <c r="BE97" s="572" t="s">
        <v>7</v>
      </c>
      <c r="BF97" s="572"/>
      <c r="BG97" s="61"/>
    </row>
    <row r="98" spans="1:59" s="55" customFormat="1" ht="18.75" customHeight="1">
      <c r="A98" s="618"/>
      <c r="B98" s="619"/>
      <c r="C98" s="619"/>
      <c r="D98" s="619"/>
      <c r="E98" s="619"/>
      <c r="F98" s="619"/>
      <c r="G98" s="619"/>
      <c r="H98" s="537"/>
      <c r="I98" s="537"/>
      <c r="J98" s="537"/>
      <c r="K98" s="537"/>
      <c r="L98" s="537"/>
      <c r="M98" s="537"/>
      <c r="N98" s="587"/>
      <c r="O98" s="588"/>
      <c r="P98" s="588"/>
      <c r="Q98" s="588"/>
      <c r="R98" s="588"/>
      <c r="S98" s="588"/>
      <c r="T98" s="588"/>
      <c r="U98" s="588"/>
      <c r="V98" s="588"/>
      <c r="W98" s="588"/>
      <c r="X98" s="588"/>
      <c r="Y98" s="588"/>
      <c r="Z98" s="588"/>
      <c r="AA98" s="588"/>
      <c r="AB98" s="588"/>
      <c r="AC98" s="588"/>
      <c r="AD98" s="588"/>
      <c r="AE98" s="588"/>
      <c r="AF98" s="588"/>
      <c r="AG98" s="588"/>
      <c r="AH98" s="589"/>
      <c r="AI98" s="590"/>
      <c r="AJ98" s="591"/>
      <c r="AK98" s="591"/>
      <c r="AL98" s="591"/>
      <c r="AM98" s="591"/>
      <c r="AN98" s="592"/>
      <c r="AO98" s="596"/>
      <c r="AP98" s="597"/>
      <c r="AQ98" s="597"/>
      <c r="AR98" s="597"/>
      <c r="AS98" s="597"/>
      <c r="AT98" s="598"/>
      <c r="AU98" s="60"/>
      <c r="AV98" s="573" t="str">
        <f>市作成シート!$B$20</f>
        <v>平成</v>
      </c>
      <c r="AW98" s="573"/>
      <c r="AX98" s="573"/>
      <c r="AY98" s="573"/>
      <c r="AZ98" s="573"/>
      <c r="BA98" s="573" t="s">
        <v>3</v>
      </c>
      <c r="BB98" s="573"/>
      <c r="BC98" s="573"/>
      <c r="BD98" s="573"/>
      <c r="BE98" s="573" t="s">
        <v>7</v>
      </c>
      <c r="BF98" s="573"/>
      <c r="BG98" s="62"/>
    </row>
    <row r="99" spans="1:59" s="55" customFormat="1" ht="18.75" customHeight="1">
      <c r="A99" s="618"/>
      <c r="B99" s="619"/>
      <c r="C99" s="619"/>
      <c r="D99" s="619"/>
      <c r="E99" s="619"/>
      <c r="F99" s="619"/>
      <c r="G99" s="619"/>
      <c r="H99" s="537"/>
      <c r="I99" s="537"/>
      <c r="J99" s="537"/>
      <c r="K99" s="537"/>
      <c r="L99" s="537"/>
      <c r="M99" s="537"/>
      <c r="N99" s="575"/>
      <c r="O99" s="576"/>
      <c r="P99" s="576"/>
      <c r="Q99" s="576"/>
      <c r="R99" s="576"/>
      <c r="S99" s="576"/>
      <c r="T99" s="576"/>
      <c r="U99" s="576"/>
      <c r="V99" s="576"/>
      <c r="W99" s="576"/>
      <c r="X99" s="576"/>
      <c r="Y99" s="576"/>
      <c r="Z99" s="576"/>
      <c r="AA99" s="576"/>
      <c r="AB99" s="576"/>
      <c r="AC99" s="576"/>
      <c r="AD99" s="576"/>
      <c r="AE99" s="576"/>
      <c r="AF99" s="576"/>
      <c r="AG99" s="576"/>
      <c r="AH99" s="577"/>
      <c r="AI99" s="581"/>
      <c r="AJ99" s="582"/>
      <c r="AK99" s="582"/>
      <c r="AL99" s="582"/>
      <c r="AM99" s="582"/>
      <c r="AN99" s="583"/>
      <c r="AO99" s="593"/>
      <c r="AP99" s="594"/>
      <c r="AQ99" s="594"/>
      <c r="AR99" s="594"/>
      <c r="AS99" s="594"/>
      <c r="AT99" s="595"/>
      <c r="AU99" s="59"/>
      <c r="AV99" s="572" t="str">
        <f>市作成シート!$B$20</f>
        <v>平成</v>
      </c>
      <c r="AW99" s="572"/>
      <c r="AX99" s="572"/>
      <c r="AY99" s="572"/>
      <c r="AZ99" s="572"/>
      <c r="BA99" s="572" t="s">
        <v>3</v>
      </c>
      <c r="BB99" s="572"/>
      <c r="BC99" s="572"/>
      <c r="BD99" s="572"/>
      <c r="BE99" s="572" t="s">
        <v>7</v>
      </c>
      <c r="BF99" s="572"/>
      <c r="BG99" s="61"/>
    </row>
    <row r="100" spans="1:59" s="55" customFormat="1" ht="18.75" customHeight="1">
      <c r="A100" s="618"/>
      <c r="B100" s="619"/>
      <c r="C100" s="619"/>
      <c r="D100" s="619"/>
      <c r="E100" s="619"/>
      <c r="F100" s="619"/>
      <c r="G100" s="619"/>
      <c r="H100" s="537"/>
      <c r="I100" s="537"/>
      <c r="J100" s="537"/>
      <c r="K100" s="537"/>
      <c r="L100" s="537"/>
      <c r="M100" s="537"/>
      <c r="N100" s="587"/>
      <c r="O100" s="588"/>
      <c r="P100" s="588"/>
      <c r="Q100" s="588"/>
      <c r="R100" s="588"/>
      <c r="S100" s="588"/>
      <c r="T100" s="588"/>
      <c r="U100" s="588"/>
      <c r="V100" s="588"/>
      <c r="W100" s="588"/>
      <c r="X100" s="588"/>
      <c r="Y100" s="588"/>
      <c r="Z100" s="588"/>
      <c r="AA100" s="588"/>
      <c r="AB100" s="588"/>
      <c r="AC100" s="588"/>
      <c r="AD100" s="588"/>
      <c r="AE100" s="588"/>
      <c r="AF100" s="588"/>
      <c r="AG100" s="588"/>
      <c r="AH100" s="589"/>
      <c r="AI100" s="590"/>
      <c r="AJ100" s="591"/>
      <c r="AK100" s="591"/>
      <c r="AL100" s="591"/>
      <c r="AM100" s="591"/>
      <c r="AN100" s="592"/>
      <c r="AO100" s="596"/>
      <c r="AP100" s="597"/>
      <c r="AQ100" s="597"/>
      <c r="AR100" s="597"/>
      <c r="AS100" s="597"/>
      <c r="AT100" s="598"/>
      <c r="AU100" s="60"/>
      <c r="AV100" s="573" t="str">
        <f>市作成シート!$B$20</f>
        <v>平成</v>
      </c>
      <c r="AW100" s="573"/>
      <c r="AX100" s="573"/>
      <c r="AY100" s="573"/>
      <c r="AZ100" s="573"/>
      <c r="BA100" s="573" t="s">
        <v>3</v>
      </c>
      <c r="BB100" s="573"/>
      <c r="BC100" s="573"/>
      <c r="BD100" s="573"/>
      <c r="BE100" s="573" t="s">
        <v>7</v>
      </c>
      <c r="BF100" s="573"/>
      <c r="BG100" s="62"/>
    </row>
    <row r="101" spans="1:59" s="55" customFormat="1" ht="18.75" customHeight="1">
      <c r="A101" s="603"/>
      <c r="B101" s="604"/>
      <c r="C101" s="604"/>
      <c r="D101" s="604"/>
      <c r="E101" s="604"/>
      <c r="F101" s="604"/>
      <c r="G101" s="605"/>
      <c r="H101" s="609"/>
      <c r="I101" s="610"/>
      <c r="J101" s="610"/>
      <c r="K101" s="610"/>
      <c r="L101" s="610"/>
      <c r="M101" s="611"/>
      <c r="N101" s="575"/>
      <c r="O101" s="576"/>
      <c r="P101" s="576"/>
      <c r="Q101" s="576"/>
      <c r="R101" s="576"/>
      <c r="S101" s="576"/>
      <c r="T101" s="576"/>
      <c r="U101" s="576"/>
      <c r="V101" s="576"/>
      <c r="W101" s="576"/>
      <c r="X101" s="576"/>
      <c r="Y101" s="576"/>
      <c r="Z101" s="576"/>
      <c r="AA101" s="576"/>
      <c r="AB101" s="576"/>
      <c r="AC101" s="576"/>
      <c r="AD101" s="576"/>
      <c r="AE101" s="576"/>
      <c r="AF101" s="576"/>
      <c r="AG101" s="576"/>
      <c r="AH101" s="577"/>
      <c r="AI101" s="581"/>
      <c r="AJ101" s="582"/>
      <c r="AK101" s="582"/>
      <c r="AL101" s="582"/>
      <c r="AM101" s="582"/>
      <c r="AN101" s="583"/>
      <c r="AO101" s="593"/>
      <c r="AP101" s="594"/>
      <c r="AQ101" s="594"/>
      <c r="AR101" s="594"/>
      <c r="AS101" s="594"/>
      <c r="AT101" s="595"/>
      <c r="AU101" s="59"/>
      <c r="AV101" s="572" t="str">
        <f>市作成シート!$B$20</f>
        <v>平成</v>
      </c>
      <c r="AW101" s="572"/>
      <c r="AX101" s="572"/>
      <c r="AY101" s="572"/>
      <c r="AZ101" s="572"/>
      <c r="BA101" s="572" t="s">
        <v>3</v>
      </c>
      <c r="BB101" s="572"/>
      <c r="BC101" s="572"/>
      <c r="BD101" s="572"/>
      <c r="BE101" s="572" t="s">
        <v>7</v>
      </c>
      <c r="BF101" s="572"/>
      <c r="BG101" s="61"/>
    </row>
    <row r="102" spans="1:59" s="55" customFormat="1" ht="18.75" customHeight="1">
      <c r="A102" s="606"/>
      <c r="B102" s="607"/>
      <c r="C102" s="607"/>
      <c r="D102" s="607"/>
      <c r="E102" s="607"/>
      <c r="F102" s="607"/>
      <c r="G102" s="608"/>
      <c r="H102" s="527"/>
      <c r="I102" s="528"/>
      <c r="J102" s="528"/>
      <c r="K102" s="528"/>
      <c r="L102" s="528"/>
      <c r="M102" s="529"/>
      <c r="N102" s="612"/>
      <c r="O102" s="613"/>
      <c r="P102" s="613"/>
      <c r="Q102" s="613"/>
      <c r="R102" s="613"/>
      <c r="S102" s="613"/>
      <c r="T102" s="613"/>
      <c r="U102" s="613"/>
      <c r="V102" s="613"/>
      <c r="W102" s="613"/>
      <c r="X102" s="613"/>
      <c r="Y102" s="613"/>
      <c r="Z102" s="613"/>
      <c r="AA102" s="613"/>
      <c r="AB102" s="613"/>
      <c r="AC102" s="613"/>
      <c r="AD102" s="613"/>
      <c r="AE102" s="613"/>
      <c r="AF102" s="613"/>
      <c r="AG102" s="613"/>
      <c r="AH102" s="614"/>
      <c r="AI102" s="615"/>
      <c r="AJ102" s="616"/>
      <c r="AK102" s="616"/>
      <c r="AL102" s="616"/>
      <c r="AM102" s="616"/>
      <c r="AN102" s="617"/>
      <c r="AO102" s="596"/>
      <c r="AP102" s="597"/>
      <c r="AQ102" s="597"/>
      <c r="AR102" s="597"/>
      <c r="AS102" s="597"/>
      <c r="AT102" s="598"/>
      <c r="AU102" s="60"/>
      <c r="AV102" s="573" t="str">
        <f>市作成シート!$B$20</f>
        <v>平成</v>
      </c>
      <c r="AW102" s="573"/>
      <c r="AX102" s="573"/>
      <c r="AY102" s="573"/>
      <c r="AZ102" s="573"/>
      <c r="BA102" s="573" t="s">
        <v>3</v>
      </c>
      <c r="BB102" s="573"/>
      <c r="BC102" s="573"/>
      <c r="BD102" s="573"/>
      <c r="BE102" s="573" t="s">
        <v>7</v>
      </c>
      <c r="BF102" s="573"/>
      <c r="BG102" s="62"/>
    </row>
    <row r="103" spans="1:59" s="55" customFormat="1" ht="18.75" customHeight="1">
      <c r="A103" s="618"/>
      <c r="B103" s="619"/>
      <c r="C103" s="619"/>
      <c r="D103" s="619"/>
      <c r="E103" s="619"/>
      <c r="F103" s="619"/>
      <c r="G103" s="619"/>
      <c r="H103" s="537"/>
      <c r="I103" s="537"/>
      <c r="J103" s="537"/>
      <c r="K103" s="537"/>
      <c r="L103" s="537"/>
      <c r="M103" s="537"/>
      <c r="N103" s="575"/>
      <c r="O103" s="576"/>
      <c r="P103" s="576"/>
      <c r="Q103" s="576"/>
      <c r="R103" s="576"/>
      <c r="S103" s="576"/>
      <c r="T103" s="576"/>
      <c r="U103" s="576"/>
      <c r="V103" s="576"/>
      <c r="W103" s="576"/>
      <c r="X103" s="576"/>
      <c r="Y103" s="576"/>
      <c r="Z103" s="576"/>
      <c r="AA103" s="576"/>
      <c r="AB103" s="576"/>
      <c r="AC103" s="576"/>
      <c r="AD103" s="576"/>
      <c r="AE103" s="576"/>
      <c r="AF103" s="576"/>
      <c r="AG103" s="576"/>
      <c r="AH103" s="577"/>
      <c r="AI103" s="581"/>
      <c r="AJ103" s="582"/>
      <c r="AK103" s="582"/>
      <c r="AL103" s="582"/>
      <c r="AM103" s="582"/>
      <c r="AN103" s="583"/>
      <c r="AO103" s="593"/>
      <c r="AP103" s="594"/>
      <c r="AQ103" s="594"/>
      <c r="AR103" s="594"/>
      <c r="AS103" s="594"/>
      <c r="AT103" s="595"/>
      <c r="AU103" s="59"/>
      <c r="AV103" s="572" t="str">
        <f>市作成シート!$B$20</f>
        <v>平成</v>
      </c>
      <c r="AW103" s="572"/>
      <c r="AX103" s="572"/>
      <c r="AY103" s="572"/>
      <c r="AZ103" s="572"/>
      <c r="BA103" s="572" t="s">
        <v>3</v>
      </c>
      <c r="BB103" s="572"/>
      <c r="BC103" s="572"/>
      <c r="BD103" s="572"/>
      <c r="BE103" s="572" t="s">
        <v>7</v>
      </c>
      <c r="BF103" s="572"/>
      <c r="BG103" s="61"/>
    </row>
    <row r="104" spans="1:59" s="55" customFormat="1" ht="18.75" customHeight="1">
      <c r="A104" s="620"/>
      <c r="B104" s="621"/>
      <c r="C104" s="621"/>
      <c r="D104" s="621"/>
      <c r="E104" s="621"/>
      <c r="F104" s="621"/>
      <c r="G104" s="621"/>
      <c r="H104" s="574"/>
      <c r="I104" s="574"/>
      <c r="J104" s="574"/>
      <c r="K104" s="574"/>
      <c r="L104" s="574"/>
      <c r="M104" s="574"/>
      <c r="N104" s="578"/>
      <c r="O104" s="579"/>
      <c r="P104" s="579"/>
      <c r="Q104" s="579"/>
      <c r="R104" s="579"/>
      <c r="S104" s="579"/>
      <c r="T104" s="579"/>
      <c r="U104" s="579"/>
      <c r="V104" s="579"/>
      <c r="W104" s="579"/>
      <c r="X104" s="579"/>
      <c r="Y104" s="579"/>
      <c r="Z104" s="579"/>
      <c r="AA104" s="579"/>
      <c r="AB104" s="579"/>
      <c r="AC104" s="579"/>
      <c r="AD104" s="579"/>
      <c r="AE104" s="579"/>
      <c r="AF104" s="579"/>
      <c r="AG104" s="579"/>
      <c r="AH104" s="580"/>
      <c r="AI104" s="584"/>
      <c r="AJ104" s="585"/>
      <c r="AK104" s="585"/>
      <c r="AL104" s="585"/>
      <c r="AM104" s="585"/>
      <c r="AN104" s="586"/>
      <c r="AO104" s="599"/>
      <c r="AP104" s="600"/>
      <c r="AQ104" s="600"/>
      <c r="AR104" s="600"/>
      <c r="AS104" s="600"/>
      <c r="AT104" s="601"/>
      <c r="AU104" s="63"/>
      <c r="AV104" s="602" t="str">
        <f>市作成シート!$B$20</f>
        <v>平成</v>
      </c>
      <c r="AW104" s="602"/>
      <c r="AX104" s="602"/>
      <c r="AY104" s="602"/>
      <c r="AZ104" s="602"/>
      <c r="BA104" s="602" t="s">
        <v>3</v>
      </c>
      <c r="BB104" s="602"/>
      <c r="BC104" s="602"/>
      <c r="BD104" s="602"/>
      <c r="BE104" s="602" t="s">
        <v>7</v>
      </c>
      <c r="BF104" s="602"/>
      <c r="BG104" s="64"/>
    </row>
    <row r="105" spans="1:59" ht="9" customHeight="1">
      <c r="A105" s="563" t="str">
        <f>$A$52</f>
        <v>※ 過去２年間の実績を記入のこと（平成29年4月1日～令和元年6月30日）</v>
      </c>
      <c r="B105" s="563"/>
      <c r="C105" s="563"/>
      <c r="D105" s="563"/>
      <c r="E105" s="563"/>
      <c r="F105" s="563"/>
      <c r="G105" s="563"/>
      <c r="H105" s="563"/>
      <c r="I105" s="563"/>
      <c r="J105" s="563"/>
      <c r="K105" s="563"/>
      <c r="L105" s="563"/>
      <c r="M105" s="563"/>
      <c r="N105" s="563"/>
      <c r="O105" s="563"/>
      <c r="P105" s="563"/>
      <c r="Q105" s="563"/>
      <c r="R105" s="563"/>
      <c r="S105" s="563"/>
      <c r="T105" s="563"/>
      <c r="U105" s="563"/>
      <c r="V105" s="563"/>
      <c r="W105" s="563"/>
      <c r="X105" s="563"/>
      <c r="Y105" s="563"/>
      <c r="Z105" s="563"/>
      <c r="AA105" s="563"/>
      <c r="AB105" s="563"/>
      <c r="AC105" s="563"/>
      <c r="AD105" s="563"/>
      <c r="AE105" s="563"/>
      <c r="AF105" s="563"/>
      <c r="AG105" s="563"/>
      <c r="AH105" s="563"/>
      <c r="AI105" s="563"/>
      <c r="AJ105" s="563"/>
      <c r="AK105" s="563"/>
      <c r="AL105" s="563"/>
      <c r="AM105" s="563"/>
      <c r="AN105" s="563"/>
      <c r="AO105" s="563"/>
      <c r="AP105" s="563"/>
      <c r="AQ105" s="563"/>
      <c r="AR105" s="563"/>
      <c r="AS105" s="563"/>
      <c r="AT105" s="563"/>
      <c r="AU105" s="563"/>
      <c r="AV105" s="563"/>
      <c r="AW105" s="563"/>
      <c r="AX105" s="563"/>
      <c r="AY105" s="563"/>
      <c r="AZ105" s="563"/>
      <c r="BA105" s="563"/>
      <c r="BB105" s="563"/>
      <c r="BC105" s="563"/>
      <c r="BD105" s="563"/>
      <c r="BE105" s="563"/>
      <c r="BF105" s="563"/>
      <c r="BG105" s="563"/>
    </row>
    <row r="106" spans="1:59" ht="9" customHeight="1">
      <c r="A106" s="563"/>
      <c r="B106" s="563"/>
      <c r="C106" s="563"/>
      <c r="D106" s="563"/>
      <c r="E106" s="563"/>
      <c r="F106" s="563"/>
      <c r="G106" s="563"/>
      <c r="H106" s="563"/>
      <c r="I106" s="563"/>
      <c r="J106" s="563"/>
      <c r="K106" s="563"/>
      <c r="L106" s="563"/>
      <c r="M106" s="563"/>
      <c r="N106" s="563"/>
      <c r="O106" s="563"/>
      <c r="P106" s="563"/>
      <c r="Q106" s="563"/>
      <c r="R106" s="563"/>
      <c r="S106" s="563"/>
      <c r="T106" s="563"/>
      <c r="U106" s="563"/>
      <c r="V106" s="563"/>
      <c r="W106" s="563"/>
      <c r="X106" s="563"/>
      <c r="Y106" s="563"/>
      <c r="Z106" s="563"/>
      <c r="AA106" s="563"/>
      <c r="AB106" s="563"/>
      <c r="AC106" s="563"/>
      <c r="AD106" s="563"/>
      <c r="AE106" s="563"/>
      <c r="AF106" s="563"/>
      <c r="AG106" s="563"/>
      <c r="AH106" s="563"/>
      <c r="AI106" s="563"/>
      <c r="AJ106" s="563"/>
      <c r="AK106" s="563"/>
      <c r="AL106" s="563"/>
      <c r="AM106" s="563"/>
      <c r="AN106" s="563"/>
      <c r="AO106" s="563"/>
      <c r="AP106" s="563"/>
      <c r="AQ106" s="563"/>
      <c r="AR106" s="563"/>
      <c r="AS106" s="563"/>
      <c r="AT106" s="563"/>
      <c r="AU106" s="563"/>
      <c r="AV106" s="563"/>
      <c r="AW106" s="563"/>
      <c r="AX106" s="563"/>
      <c r="AY106" s="563"/>
      <c r="AZ106" s="563"/>
      <c r="BA106" s="563"/>
      <c r="BB106" s="563"/>
      <c r="BC106" s="563"/>
      <c r="BD106" s="563"/>
      <c r="BE106" s="563"/>
      <c r="BF106" s="563"/>
      <c r="BG106" s="563"/>
    </row>
    <row r="107" spans="1:59" ht="9" customHeight="1">
      <c r="A107" s="336" t="s">
        <v>92</v>
      </c>
      <c r="B107" s="336"/>
      <c r="C107" s="336"/>
      <c r="D107" s="336"/>
      <c r="E107" s="336"/>
      <c r="F107" s="336"/>
      <c r="G107" s="336"/>
      <c r="H107" s="336"/>
      <c r="I107" s="336"/>
      <c r="J107" s="14"/>
      <c r="K107" s="14"/>
      <c r="L107" s="14"/>
      <c r="M107" s="14"/>
      <c r="AU107" s="14"/>
      <c r="AV107" s="14"/>
      <c r="AW107" s="14"/>
      <c r="AX107" s="14"/>
      <c r="AY107" s="14"/>
      <c r="AZ107" s="14"/>
      <c r="BA107" s="14"/>
      <c r="BB107" s="14"/>
      <c r="BC107" s="14"/>
      <c r="BD107" s="14"/>
      <c r="BE107" s="14"/>
      <c r="BF107" s="14"/>
      <c r="BG107" s="14"/>
    </row>
    <row r="108" spans="1:59" ht="9" customHeight="1">
      <c r="A108" s="336"/>
      <c r="B108" s="336"/>
      <c r="C108" s="336"/>
      <c r="D108" s="336"/>
      <c r="E108" s="336"/>
      <c r="F108" s="336"/>
      <c r="G108" s="336"/>
      <c r="H108" s="336"/>
      <c r="I108" s="336"/>
      <c r="J108" s="14"/>
      <c r="K108" s="14"/>
      <c r="L108" s="14"/>
      <c r="M108" s="14"/>
      <c r="AU108" s="14"/>
      <c r="AV108" s="14"/>
      <c r="AW108" s="14"/>
      <c r="AX108" s="14"/>
      <c r="AY108" s="14"/>
      <c r="AZ108" s="14"/>
      <c r="BA108" s="14"/>
      <c r="BB108" s="14"/>
      <c r="BC108" s="14"/>
      <c r="BD108" s="14"/>
      <c r="BE108" s="14"/>
      <c r="BF108" s="14"/>
      <c r="BG108" s="14"/>
    </row>
    <row r="109" spans="1:59" ht="9" customHeight="1">
      <c r="A109" s="138"/>
      <c r="B109" s="138"/>
      <c r="C109" s="138"/>
      <c r="D109" s="138"/>
      <c r="E109" s="138"/>
      <c r="F109" s="138"/>
      <c r="G109" s="138"/>
      <c r="H109" s="138"/>
      <c r="I109" s="138"/>
      <c r="J109" s="14"/>
      <c r="K109" s="14"/>
      <c r="L109" s="14"/>
      <c r="M109" s="14"/>
      <c r="AU109" s="14"/>
      <c r="AV109" s="14"/>
      <c r="AW109" s="14"/>
      <c r="AX109" s="14"/>
      <c r="AY109" s="14"/>
      <c r="AZ109" s="14"/>
      <c r="BA109" s="14"/>
      <c r="BB109" s="14"/>
      <c r="BC109" s="14"/>
      <c r="BD109" s="14"/>
      <c r="BE109" s="14"/>
      <c r="BF109" s="14"/>
      <c r="BG109" s="14"/>
    </row>
    <row r="110" spans="1:59" ht="9" customHeight="1">
      <c r="A110" s="374" t="s">
        <v>330</v>
      </c>
      <c r="B110" s="374"/>
      <c r="C110" s="374"/>
      <c r="D110" s="374"/>
      <c r="E110" s="374"/>
      <c r="F110" s="374"/>
      <c r="G110" s="374"/>
      <c r="H110" s="374"/>
      <c r="I110" s="374"/>
      <c r="J110" s="374"/>
      <c r="K110" s="374"/>
      <c r="L110" s="374"/>
      <c r="M110" s="374"/>
      <c r="N110" s="374"/>
      <c r="O110" s="374"/>
      <c r="P110" s="374"/>
      <c r="Q110" s="374"/>
      <c r="R110" s="374"/>
      <c r="S110" s="374"/>
      <c r="T110" s="374"/>
      <c r="U110" s="374"/>
      <c r="V110" s="374"/>
      <c r="W110" s="374"/>
      <c r="X110" s="374"/>
      <c r="Y110" s="374"/>
      <c r="Z110" s="374"/>
      <c r="AA110" s="374"/>
      <c r="AB110" s="374"/>
      <c r="AC110" s="374"/>
      <c r="AD110" s="374"/>
      <c r="AE110" s="374"/>
      <c r="AF110" s="374"/>
      <c r="AG110" s="374"/>
      <c r="AH110" s="374"/>
      <c r="AI110" s="374"/>
      <c r="AJ110" s="374"/>
      <c r="AK110" s="374"/>
      <c r="AL110" s="374"/>
      <c r="AM110" s="374"/>
      <c r="AN110" s="374"/>
      <c r="AO110" s="374"/>
      <c r="AP110" s="374"/>
      <c r="AQ110" s="374"/>
      <c r="AR110" s="374"/>
      <c r="AS110" s="374"/>
      <c r="AT110" s="374"/>
      <c r="AU110" s="374"/>
      <c r="AV110" s="374"/>
      <c r="AW110" s="374"/>
      <c r="AX110" s="374"/>
      <c r="AY110" s="374"/>
      <c r="AZ110" s="374"/>
      <c r="BA110" s="374"/>
      <c r="BB110" s="374"/>
      <c r="BC110" s="374"/>
      <c r="BD110" s="374"/>
      <c r="BE110" s="374"/>
      <c r="BF110" s="374"/>
      <c r="BG110" s="374"/>
    </row>
    <row r="111" spans="1:59" ht="9" customHeight="1">
      <c r="A111" s="374"/>
      <c r="B111" s="374"/>
      <c r="C111" s="374"/>
      <c r="D111" s="374"/>
      <c r="E111" s="374"/>
      <c r="F111" s="374"/>
      <c r="G111" s="374"/>
      <c r="H111" s="374"/>
      <c r="I111" s="374"/>
      <c r="J111" s="374"/>
      <c r="K111" s="374"/>
      <c r="L111" s="374"/>
      <c r="M111" s="374"/>
      <c r="N111" s="374"/>
      <c r="O111" s="374"/>
      <c r="P111" s="374"/>
      <c r="Q111" s="374"/>
      <c r="R111" s="374"/>
      <c r="S111" s="374"/>
      <c r="T111" s="374"/>
      <c r="U111" s="374"/>
      <c r="V111" s="374"/>
      <c r="W111" s="374"/>
      <c r="X111" s="374"/>
      <c r="Y111" s="374"/>
      <c r="Z111" s="374"/>
      <c r="AA111" s="374"/>
      <c r="AB111" s="374"/>
      <c r="AC111" s="374"/>
      <c r="AD111" s="374"/>
      <c r="AE111" s="374"/>
      <c r="AF111" s="374"/>
      <c r="AG111" s="374"/>
      <c r="AH111" s="374"/>
      <c r="AI111" s="374"/>
      <c r="AJ111" s="374"/>
      <c r="AK111" s="374"/>
      <c r="AL111" s="374"/>
      <c r="AM111" s="374"/>
      <c r="AN111" s="374"/>
      <c r="AO111" s="374"/>
      <c r="AP111" s="374"/>
      <c r="AQ111" s="374"/>
      <c r="AR111" s="374"/>
      <c r="AS111" s="374"/>
      <c r="AT111" s="374"/>
      <c r="AU111" s="374"/>
      <c r="AV111" s="374"/>
      <c r="AW111" s="374"/>
      <c r="AX111" s="374"/>
      <c r="AY111" s="374"/>
      <c r="AZ111" s="374"/>
      <c r="BA111" s="374"/>
      <c r="BB111" s="374"/>
      <c r="BC111" s="374"/>
      <c r="BD111" s="374"/>
      <c r="BE111" s="374"/>
      <c r="BF111" s="374"/>
      <c r="BG111" s="374"/>
    </row>
    <row r="112" spans="1:59" ht="9" customHeight="1">
      <c r="A112" s="66"/>
      <c r="B112" s="66"/>
      <c r="C112" s="66"/>
      <c r="D112" s="66"/>
      <c r="E112" s="66"/>
      <c r="F112" s="66"/>
      <c r="G112" s="66"/>
      <c r="H112" s="57"/>
      <c r="I112" s="57"/>
      <c r="J112" s="140"/>
      <c r="K112" s="140"/>
      <c r="L112" s="140"/>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140"/>
      <c r="AJ112" s="140"/>
      <c r="AK112" s="140"/>
      <c r="AL112" s="140"/>
      <c r="AM112" s="140"/>
      <c r="AN112" s="140"/>
      <c r="AO112" s="140"/>
      <c r="AP112" s="140"/>
      <c r="AQ112" s="140"/>
      <c r="AR112" s="140"/>
      <c r="AS112" s="140"/>
      <c r="AT112" s="140"/>
      <c r="AU112" s="140"/>
      <c r="AV112" s="140"/>
      <c r="AW112" s="140"/>
      <c r="AX112" s="140"/>
    </row>
    <row r="113" spans="1:59" ht="9" customHeight="1">
      <c r="A113" s="66"/>
      <c r="B113" s="66"/>
      <c r="C113" s="66"/>
      <c r="D113" s="66"/>
      <c r="E113" s="66"/>
      <c r="F113" s="66"/>
      <c r="G113" s="66"/>
      <c r="H113" s="57"/>
      <c r="I113" s="57"/>
      <c r="J113" s="140"/>
      <c r="K113" s="140"/>
      <c r="L113" s="140"/>
      <c r="M113" s="140"/>
      <c r="N113" s="140"/>
      <c r="O113" s="140"/>
      <c r="P113" s="140"/>
      <c r="Q113" s="140"/>
      <c r="R113" s="140"/>
      <c r="S113" s="140"/>
      <c r="T113" s="140"/>
      <c r="U113" s="140"/>
      <c r="V113" s="140"/>
      <c r="W113" s="140"/>
      <c r="X113" s="140"/>
      <c r="Y113" s="140"/>
      <c r="Z113" s="140"/>
      <c r="AA113" s="140"/>
      <c r="AB113" s="140"/>
      <c r="AC113" s="140"/>
      <c r="AD113" s="140"/>
      <c r="AE113" s="140"/>
      <c r="AF113" s="140"/>
      <c r="AG113" s="140"/>
      <c r="AH113" s="140"/>
      <c r="AI113" s="140"/>
      <c r="AJ113" s="140"/>
      <c r="AK113" s="140"/>
      <c r="AL113" s="140"/>
      <c r="AM113" s="1"/>
      <c r="AN113" s="1"/>
      <c r="AW113" s="140"/>
      <c r="AX113" s="140"/>
    </row>
    <row r="114" spans="1:59" ht="9" customHeight="1">
      <c r="A114" s="66"/>
      <c r="B114" s="66"/>
      <c r="C114" s="66"/>
      <c r="D114" s="66"/>
      <c r="E114" s="66"/>
      <c r="F114" s="66"/>
      <c r="G114" s="66"/>
      <c r="H114" s="57"/>
      <c r="I114" s="57"/>
      <c r="J114" s="57"/>
      <c r="K114" s="57"/>
      <c r="L114" s="57"/>
      <c r="M114" s="57"/>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1"/>
      <c r="AN114" s="1"/>
    </row>
    <row r="115" spans="1:59" ht="9" customHeight="1">
      <c r="A115" s="530" t="s">
        <v>71</v>
      </c>
      <c r="B115" s="530"/>
      <c r="C115" s="530"/>
      <c r="D115" s="530"/>
      <c r="E115" s="530"/>
      <c r="F115" s="530"/>
      <c r="G115" s="530"/>
      <c r="H115" s="530"/>
      <c r="I115" s="530"/>
      <c r="J115" s="530"/>
      <c r="K115" s="530"/>
      <c r="L115" s="530"/>
      <c r="M115" s="530"/>
      <c r="N115" s="530"/>
      <c r="O115" s="530"/>
      <c r="P115" s="530"/>
      <c r="Q115" s="530"/>
      <c r="R115" s="530"/>
      <c r="S115" s="530"/>
      <c r="T115" s="530"/>
      <c r="U115" s="530"/>
      <c r="Z115" s="530" t="s">
        <v>47</v>
      </c>
      <c r="AA115" s="530"/>
      <c r="AB115" s="530"/>
      <c r="AC115" s="530"/>
      <c r="AD115" s="530"/>
      <c r="AE115" s="530"/>
      <c r="AF115" s="530"/>
      <c r="AG115" s="530"/>
      <c r="AH115" s="530"/>
      <c r="AI115" s="530"/>
      <c r="AJ115" s="622">
        <f>様式１号!$O$36</f>
        <v>0</v>
      </c>
      <c r="AK115" s="622"/>
      <c r="AL115" s="622"/>
      <c r="AM115" s="622"/>
      <c r="AN115" s="622"/>
      <c r="AO115" s="622"/>
      <c r="AP115" s="622"/>
      <c r="AQ115" s="622"/>
      <c r="AR115" s="622"/>
      <c r="AS115" s="622"/>
      <c r="AT115" s="622"/>
      <c r="AU115" s="622"/>
      <c r="AV115" s="622"/>
      <c r="AW115" s="622"/>
      <c r="AX115" s="622"/>
      <c r="AY115" s="622"/>
      <c r="AZ115" s="622"/>
      <c r="BA115" s="622"/>
      <c r="BB115" s="622"/>
      <c r="BC115" s="622"/>
      <c r="BD115" s="622"/>
      <c r="BE115" s="622"/>
      <c r="BF115" s="622"/>
      <c r="BG115" s="622"/>
    </row>
    <row r="116" spans="1:59" ht="9" customHeight="1">
      <c r="A116" s="564"/>
      <c r="B116" s="564"/>
      <c r="C116" s="564"/>
      <c r="D116" s="564"/>
      <c r="E116" s="564"/>
      <c r="F116" s="564"/>
      <c r="G116" s="564"/>
      <c r="H116" s="564"/>
      <c r="I116" s="564"/>
      <c r="J116" s="564"/>
      <c r="K116" s="564"/>
      <c r="L116" s="564"/>
      <c r="M116" s="564"/>
      <c r="N116" s="564"/>
      <c r="O116" s="564"/>
      <c r="P116" s="564"/>
      <c r="Q116" s="564"/>
      <c r="R116" s="564"/>
      <c r="S116" s="564"/>
      <c r="T116" s="564"/>
      <c r="U116" s="564"/>
      <c r="Z116" s="564"/>
      <c r="AA116" s="564"/>
      <c r="AB116" s="564"/>
      <c r="AC116" s="564"/>
      <c r="AD116" s="564"/>
      <c r="AE116" s="564"/>
      <c r="AF116" s="564"/>
      <c r="AG116" s="564"/>
      <c r="AH116" s="564"/>
      <c r="AI116" s="564"/>
      <c r="AJ116" s="623"/>
      <c r="AK116" s="623"/>
      <c r="AL116" s="623"/>
      <c r="AM116" s="623"/>
      <c r="AN116" s="623"/>
      <c r="AO116" s="623"/>
      <c r="AP116" s="623"/>
      <c r="AQ116" s="623"/>
      <c r="AR116" s="623"/>
      <c r="AS116" s="623"/>
      <c r="AT116" s="623"/>
      <c r="AU116" s="623"/>
      <c r="AV116" s="623"/>
      <c r="AW116" s="623"/>
      <c r="AX116" s="623"/>
      <c r="AY116" s="623"/>
      <c r="AZ116" s="623"/>
      <c r="BA116" s="623"/>
      <c r="BB116" s="623"/>
      <c r="BC116" s="623"/>
      <c r="BD116" s="623"/>
      <c r="BE116" s="623"/>
      <c r="BF116" s="623"/>
      <c r="BG116" s="623"/>
    </row>
    <row r="118" spans="1:59" s="55" customFormat="1" ht="9.9499999999999993" customHeight="1">
      <c r="A118" s="639" t="s">
        <v>93</v>
      </c>
      <c r="B118" s="571"/>
      <c r="C118" s="571"/>
      <c r="D118" s="571"/>
      <c r="E118" s="571"/>
      <c r="F118" s="571"/>
      <c r="G118" s="571"/>
      <c r="H118" s="571" t="s">
        <v>107</v>
      </c>
      <c r="I118" s="568"/>
      <c r="J118" s="568"/>
      <c r="K118" s="568"/>
      <c r="L118" s="568"/>
      <c r="M118" s="568"/>
      <c r="N118" s="571" t="s">
        <v>108</v>
      </c>
      <c r="O118" s="571"/>
      <c r="P118" s="571"/>
      <c r="Q118" s="571"/>
      <c r="R118" s="571"/>
      <c r="S118" s="571"/>
      <c r="T118" s="571"/>
      <c r="U118" s="571"/>
      <c r="V118" s="571"/>
      <c r="W118" s="571"/>
      <c r="X118" s="571"/>
      <c r="Y118" s="571"/>
      <c r="Z118" s="571"/>
      <c r="AA118" s="571"/>
      <c r="AB118" s="571"/>
      <c r="AC118" s="571"/>
      <c r="AD118" s="571"/>
      <c r="AE118" s="571"/>
      <c r="AF118" s="571"/>
      <c r="AG118" s="571"/>
      <c r="AH118" s="571"/>
      <c r="AI118" s="571" t="s">
        <v>327</v>
      </c>
      <c r="AJ118" s="571"/>
      <c r="AK118" s="571"/>
      <c r="AL118" s="571"/>
      <c r="AM118" s="571"/>
      <c r="AN118" s="571"/>
      <c r="AO118" s="624" t="s">
        <v>326</v>
      </c>
      <c r="AP118" s="625"/>
      <c r="AQ118" s="625"/>
      <c r="AR118" s="625"/>
      <c r="AS118" s="625"/>
      <c r="AT118" s="626"/>
      <c r="AU118" s="633" t="s">
        <v>110</v>
      </c>
      <c r="AV118" s="430"/>
      <c r="AW118" s="430"/>
      <c r="AX118" s="430"/>
      <c r="AY118" s="430"/>
      <c r="AZ118" s="430"/>
      <c r="BA118" s="430"/>
      <c r="BB118" s="430"/>
      <c r="BC118" s="430"/>
      <c r="BD118" s="430"/>
      <c r="BE118" s="430"/>
      <c r="BF118" s="430"/>
      <c r="BG118" s="431"/>
    </row>
    <row r="119" spans="1:59" s="55" customFormat="1" ht="9.9499999999999993" customHeight="1">
      <c r="A119" s="640"/>
      <c r="B119" s="539"/>
      <c r="C119" s="539"/>
      <c r="D119" s="539"/>
      <c r="E119" s="539"/>
      <c r="F119" s="539"/>
      <c r="G119" s="539"/>
      <c r="H119" s="570"/>
      <c r="I119" s="570"/>
      <c r="J119" s="570"/>
      <c r="K119" s="570"/>
      <c r="L119" s="570"/>
      <c r="M119" s="570"/>
      <c r="N119" s="539"/>
      <c r="O119" s="539"/>
      <c r="P119" s="539"/>
      <c r="Q119" s="539"/>
      <c r="R119" s="539"/>
      <c r="S119" s="539"/>
      <c r="T119" s="539"/>
      <c r="U119" s="539"/>
      <c r="V119" s="539"/>
      <c r="W119" s="539"/>
      <c r="X119" s="539"/>
      <c r="Y119" s="539"/>
      <c r="Z119" s="539"/>
      <c r="AA119" s="539"/>
      <c r="AB119" s="539"/>
      <c r="AC119" s="539"/>
      <c r="AD119" s="539"/>
      <c r="AE119" s="539"/>
      <c r="AF119" s="539"/>
      <c r="AG119" s="539"/>
      <c r="AH119" s="539"/>
      <c r="AI119" s="539"/>
      <c r="AJ119" s="539"/>
      <c r="AK119" s="539"/>
      <c r="AL119" s="539"/>
      <c r="AM119" s="539"/>
      <c r="AN119" s="539"/>
      <c r="AO119" s="627"/>
      <c r="AP119" s="628"/>
      <c r="AQ119" s="628"/>
      <c r="AR119" s="628"/>
      <c r="AS119" s="628"/>
      <c r="AT119" s="629"/>
      <c r="AU119" s="512"/>
      <c r="AV119" s="513"/>
      <c r="AW119" s="513"/>
      <c r="AX119" s="513"/>
      <c r="AY119" s="513"/>
      <c r="AZ119" s="513"/>
      <c r="BA119" s="513"/>
      <c r="BB119" s="513"/>
      <c r="BC119" s="513"/>
      <c r="BD119" s="513"/>
      <c r="BE119" s="513"/>
      <c r="BF119" s="513"/>
      <c r="BG119" s="634"/>
    </row>
    <row r="120" spans="1:59" s="55" customFormat="1" ht="9.9499999999999993" customHeight="1">
      <c r="A120" s="640"/>
      <c r="B120" s="539"/>
      <c r="C120" s="539"/>
      <c r="D120" s="539"/>
      <c r="E120" s="539"/>
      <c r="F120" s="539"/>
      <c r="G120" s="539"/>
      <c r="H120" s="570"/>
      <c r="I120" s="570"/>
      <c r="J120" s="570"/>
      <c r="K120" s="570"/>
      <c r="L120" s="570"/>
      <c r="M120" s="570"/>
      <c r="N120" s="539"/>
      <c r="O120" s="539"/>
      <c r="P120" s="539"/>
      <c r="Q120" s="539"/>
      <c r="R120" s="539"/>
      <c r="S120" s="539"/>
      <c r="T120" s="539"/>
      <c r="U120" s="539"/>
      <c r="V120" s="539"/>
      <c r="W120" s="539"/>
      <c r="X120" s="539"/>
      <c r="Y120" s="539"/>
      <c r="Z120" s="539"/>
      <c r="AA120" s="539"/>
      <c r="AB120" s="539"/>
      <c r="AC120" s="539"/>
      <c r="AD120" s="539"/>
      <c r="AE120" s="539"/>
      <c r="AF120" s="539"/>
      <c r="AG120" s="539"/>
      <c r="AH120" s="539"/>
      <c r="AI120" s="539"/>
      <c r="AJ120" s="539"/>
      <c r="AK120" s="539"/>
      <c r="AL120" s="539"/>
      <c r="AM120" s="539"/>
      <c r="AN120" s="539"/>
      <c r="AO120" s="627"/>
      <c r="AP120" s="628"/>
      <c r="AQ120" s="628"/>
      <c r="AR120" s="628"/>
      <c r="AS120" s="628"/>
      <c r="AT120" s="629"/>
      <c r="AU120" s="635" t="s">
        <v>109</v>
      </c>
      <c r="AV120" s="636"/>
      <c r="AW120" s="636"/>
      <c r="AX120" s="636"/>
      <c r="AY120" s="636"/>
      <c r="AZ120" s="636"/>
      <c r="BA120" s="636"/>
      <c r="BB120" s="636"/>
      <c r="BC120" s="636"/>
      <c r="BD120" s="636"/>
      <c r="BE120" s="636"/>
      <c r="BF120" s="636"/>
      <c r="BG120" s="637"/>
    </row>
    <row r="121" spans="1:59" s="55" customFormat="1" ht="9.9499999999999993" customHeight="1">
      <c r="A121" s="640"/>
      <c r="B121" s="539"/>
      <c r="C121" s="539"/>
      <c r="D121" s="539"/>
      <c r="E121" s="539"/>
      <c r="F121" s="539"/>
      <c r="G121" s="539"/>
      <c r="H121" s="570"/>
      <c r="I121" s="570"/>
      <c r="J121" s="570"/>
      <c r="K121" s="570"/>
      <c r="L121" s="570"/>
      <c r="M121" s="570"/>
      <c r="N121" s="539"/>
      <c r="O121" s="539"/>
      <c r="P121" s="539"/>
      <c r="Q121" s="539"/>
      <c r="R121" s="539"/>
      <c r="S121" s="539"/>
      <c r="T121" s="539"/>
      <c r="U121" s="539"/>
      <c r="V121" s="539"/>
      <c r="W121" s="539"/>
      <c r="X121" s="539"/>
      <c r="Y121" s="539"/>
      <c r="Z121" s="539"/>
      <c r="AA121" s="539"/>
      <c r="AB121" s="539"/>
      <c r="AC121" s="539"/>
      <c r="AD121" s="539"/>
      <c r="AE121" s="539"/>
      <c r="AF121" s="539"/>
      <c r="AG121" s="539"/>
      <c r="AH121" s="539"/>
      <c r="AI121" s="539"/>
      <c r="AJ121" s="539"/>
      <c r="AK121" s="539"/>
      <c r="AL121" s="539"/>
      <c r="AM121" s="539"/>
      <c r="AN121" s="539"/>
      <c r="AO121" s="630"/>
      <c r="AP121" s="631"/>
      <c r="AQ121" s="631"/>
      <c r="AR121" s="631"/>
      <c r="AS121" s="631"/>
      <c r="AT121" s="632"/>
      <c r="AU121" s="509"/>
      <c r="AV121" s="510"/>
      <c r="AW121" s="510"/>
      <c r="AX121" s="510"/>
      <c r="AY121" s="510"/>
      <c r="AZ121" s="510"/>
      <c r="BA121" s="510"/>
      <c r="BB121" s="510"/>
      <c r="BC121" s="510"/>
      <c r="BD121" s="510"/>
      <c r="BE121" s="510"/>
      <c r="BF121" s="510"/>
      <c r="BG121" s="638"/>
    </row>
    <row r="122" spans="1:59" s="55" customFormat="1" ht="18.75" customHeight="1">
      <c r="A122" s="618"/>
      <c r="B122" s="619"/>
      <c r="C122" s="619"/>
      <c r="D122" s="619"/>
      <c r="E122" s="619"/>
      <c r="F122" s="619"/>
      <c r="G122" s="619"/>
      <c r="H122" s="537"/>
      <c r="I122" s="537"/>
      <c r="J122" s="537"/>
      <c r="K122" s="537"/>
      <c r="L122" s="537"/>
      <c r="M122" s="537"/>
      <c r="N122" s="575"/>
      <c r="O122" s="576"/>
      <c r="P122" s="576"/>
      <c r="Q122" s="576"/>
      <c r="R122" s="576"/>
      <c r="S122" s="576"/>
      <c r="T122" s="576"/>
      <c r="U122" s="576"/>
      <c r="V122" s="576"/>
      <c r="W122" s="576"/>
      <c r="X122" s="576"/>
      <c r="Y122" s="576"/>
      <c r="Z122" s="576"/>
      <c r="AA122" s="576"/>
      <c r="AB122" s="576"/>
      <c r="AC122" s="576"/>
      <c r="AD122" s="576"/>
      <c r="AE122" s="576"/>
      <c r="AF122" s="576"/>
      <c r="AG122" s="576"/>
      <c r="AH122" s="577"/>
      <c r="AI122" s="581"/>
      <c r="AJ122" s="582"/>
      <c r="AK122" s="582"/>
      <c r="AL122" s="582"/>
      <c r="AM122" s="582"/>
      <c r="AN122" s="583"/>
      <c r="AO122" s="593"/>
      <c r="AP122" s="594"/>
      <c r="AQ122" s="594"/>
      <c r="AR122" s="594"/>
      <c r="AS122" s="594"/>
      <c r="AT122" s="595"/>
      <c r="AU122" s="59"/>
      <c r="AV122" s="572" t="str">
        <f>市作成シート!$B$20</f>
        <v>平成</v>
      </c>
      <c r="AW122" s="572"/>
      <c r="AX122" s="572"/>
      <c r="AY122" s="572"/>
      <c r="AZ122" s="572"/>
      <c r="BA122" s="572" t="s">
        <v>3</v>
      </c>
      <c r="BB122" s="572"/>
      <c r="BC122" s="572"/>
      <c r="BD122" s="572"/>
      <c r="BE122" s="572" t="s">
        <v>7</v>
      </c>
      <c r="BF122" s="572"/>
      <c r="BG122" s="61"/>
    </row>
    <row r="123" spans="1:59" s="55" customFormat="1" ht="18.75" customHeight="1">
      <c r="A123" s="618"/>
      <c r="B123" s="619"/>
      <c r="C123" s="619"/>
      <c r="D123" s="619"/>
      <c r="E123" s="619"/>
      <c r="F123" s="619"/>
      <c r="G123" s="619"/>
      <c r="H123" s="537"/>
      <c r="I123" s="537"/>
      <c r="J123" s="537"/>
      <c r="K123" s="537"/>
      <c r="L123" s="537"/>
      <c r="M123" s="537"/>
      <c r="N123" s="587"/>
      <c r="O123" s="588"/>
      <c r="P123" s="588"/>
      <c r="Q123" s="588"/>
      <c r="R123" s="588"/>
      <c r="S123" s="588"/>
      <c r="T123" s="588"/>
      <c r="U123" s="588"/>
      <c r="V123" s="588"/>
      <c r="W123" s="588"/>
      <c r="X123" s="588"/>
      <c r="Y123" s="588"/>
      <c r="Z123" s="588"/>
      <c r="AA123" s="588"/>
      <c r="AB123" s="588"/>
      <c r="AC123" s="588"/>
      <c r="AD123" s="588"/>
      <c r="AE123" s="588"/>
      <c r="AF123" s="588"/>
      <c r="AG123" s="588"/>
      <c r="AH123" s="589"/>
      <c r="AI123" s="590"/>
      <c r="AJ123" s="591"/>
      <c r="AK123" s="591"/>
      <c r="AL123" s="591"/>
      <c r="AM123" s="591"/>
      <c r="AN123" s="592"/>
      <c r="AO123" s="596"/>
      <c r="AP123" s="597"/>
      <c r="AQ123" s="597"/>
      <c r="AR123" s="597"/>
      <c r="AS123" s="597"/>
      <c r="AT123" s="598"/>
      <c r="AU123" s="60"/>
      <c r="AV123" s="573" t="str">
        <f>市作成シート!$B$20</f>
        <v>平成</v>
      </c>
      <c r="AW123" s="573"/>
      <c r="AX123" s="573"/>
      <c r="AY123" s="573"/>
      <c r="AZ123" s="573"/>
      <c r="BA123" s="573" t="s">
        <v>3</v>
      </c>
      <c r="BB123" s="573"/>
      <c r="BC123" s="573"/>
      <c r="BD123" s="573"/>
      <c r="BE123" s="573" t="s">
        <v>7</v>
      </c>
      <c r="BF123" s="573"/>
      <c r="BG123" s="62"/>
    </row>
    <row r="124" spans="1:59" s="55" customFormat="1" ht="18.75" customHeight="1">
      <c r="A124" s="618"/>
      <c r="B124" s="619"/>
      <c r="C124" s="619"/>
      <c r="D124" s="619"/>
      <c r="E124" s="619"/>
      <c r="F124" s="619"/>
      <c r="G124" s="619"/>
      <c r="H124" s="537"/>
      <c r="I124" s="537"/>
      <c r="J124" s="537"/>
      <c r="K124" s="537"/>
      <c r="L124" s="537"/>
      <c r="M124" s="537"/>
      <c r="N124" s="575"/>
      <c r="O124" s="576"/>
      <c r="P124" s="576"/>
      <c r="Q124" s="576"/>
      <c r="R124" s="576"/>
      <c r="S124" s="576"/>
      <c r="T124" s="576"/>
      <c r="U124" s="576"/>
      <c r="V124" s="576"/>
      <c r="W124" s="576"/>
      <c r="X124" s="576"/>
      <c r="Y124" s="576"/>
      <c r="Z124" s="576"/>
      <c r="AA124" s="576"/>
      <c r="AB124" s="576"/>
      <c r="AC124" s="576"/>
      <c r="AD124" s="576"/>
      <c r="AE124" s="576"/>
      <c r="AF124" s="576"/>
      <c r="AG124" s="576"/>
      <c r="AH124" s="577"/>
      <c r="AI124" s="581"/>
      <c r="AJ124" s="582"/>
      <c r="AK124" s="582"/>
      <c r="AL124" s="582"/>
      <c r="AM124" s="582"/>
      <c r="AN124" s="583"/>
      <c r="AO124" s="593"/>
      <c r="AP124" s="594"/>
      <c r="AQ124" s="594"/>
      <c r="AR124" s="594"/>
      <c r="AS124" s="594"/>
      <c r="AT124" s="595"/>
      <c r="AU124" s="59"/>
      <c r="AV124" s="572" t="str">
        <f>市作成シート!$B$20</f>
        <v>平成</v>
      </c>
      <c r="AW124" s="572"/>
      <c r="AX124" s="572"/>
      <c r="AY124" s="572"/>
      <c r="AZ124" s="572"/>
      <c r="BA124" s="572" t="s">
        <v>3</v>
      </c>
      <c r="BB124" s="572"/>
      <c r="BC124" s="572"/>
      <c r="BD124" s="572"/>
      <c r="BE124" s="572" t="s">
        <v>7</v>
      </c>
      <c r="BF124" s="572"/>
      <c r="BG124" s="61"/>
    </row>
    <row r="125" spans="1:59" s="55" customFormat="1" ht="18.75" customHeight="1">
      <c r="A125" s="618"/>
      <c r="B125" s="619"/>
      <c r="C125" s="619"/>
      <c r="D125" s="619"/>
      <c r="E125" s="619"/>
      <c r="F125" s="619"/>
      <c r="G125" s="619"/>
      <c r="H125" s="537"/>
      <c r="I125" s="537"/>
      <c r="J125" s="537"/>
      <c r="K125" s="537"/>
      <c r="L125" s="537"/>
      <c r="M125" s="537"/>
      <c r="N125" s="587"/>
      <c r="O125" s="588"/>
      <c r="P125" s="588"/>
      <c r="Q125" s="588"/>
      <c r="R125" s="588"/>
      <c r="S125" s="588"/>
      <c r="T125" s="588"/>
      <c r="U125" s="588"/>
      <c r="V125" s="588"/>
      <c r="W125" s="588"/>
      <c r="X125" s="588"/>
      <c r="Y125" s="588"/>
      <c r="Z125" s="588"/>
      <c r="AA125" s="588"/>
      <c r="AB125" s="588"/>
      <c r="AC125" s="588"/>
      <c r="AD125" s="588"/>
      <c r="AE125" s="588"/>
      <c r="AF125" s="588"/>
      <c r="AG125" s="588"/>
      <c r="AH125" s="589"/>
      <c r="AI125" s="590"/>
      <c r="AJ125" s="591"/>
      <c r="AK125" s="591"/>
      <c r="AL125" s="591"/>
      <c r="AM125" s="591"/>
      <c r="AN125" s="592"/>
      <c r="AO125" s="596"/>
      <c r="AP125" s="597"/>
      <c r="AQ125" s="597"/>
      <c r="AR125" s="597"/>
      <c r="AS125" s="597"/>
      <c r="AT125" s="598"/>
      <c r="AU125" s="60"/>
      <c r="AV125" s="573" t="str">
        <f>市作成シート!$B$20</f>
        <v>平成</v>
      </c>
      <c r="AW125" s="573"/>
      <c r="AX125" s="573"/>
      <c r="AY125" s="573"/>
      <c r="AZ125" s="573"/>
      <c r="BA125" s="573" t="s">
        <v>3</v>
      </c>
      <c r="BB125" s="573"/>
      <c r="BC125" s="573"/>
      <c r="BD125" s="573"/>
      <c r="BE125" s="573" t="s">
        <v>7</v>
      </c>
      <c r="BF125" s="573"/>
      <c r="BG125" s="62"/>
    </row>
    <row r="126" spans="1:59" s="55" customFormat="1" ht="18.75" customHeight="1">
      <c r="A126" s="618"/>
      <c r="B126" s="619"/>
      <c r="C126" s="619"/>
      <c r="D126" s="619"/>
      <c r="E126" s="619"/>
      <c r="F126" s="619"/>
      <c r="G126" s="619"/>
      <c r="H126" s="537"/>
      <c r="I126" s="537"/>
      <c r="J126" s="537"/>
      <c r="K126" s="537"/>
      <c r="L126" s="537"/>
      <c r="M126" s="537"/>
      <c r="N126" s="575"/>
      <c r="O126" s="576"/>
      <c r="P126" s="576"/>
      <c r="Q126" s="576"/>
      <c r="R126" s="576"/>
      <c r="S126" s="576"/>
      <c r="T126" s="576"/>
      <c r="U126" s="576"/>
      <c r="V126" s="576"/>
      <c r="W126" s="576"/>
      <c r="X126" s="576"/>
      <c r="Y126" s="576"/>
      <c r="Z126" s="576"/>
      <c r="AA126" s="576"/>
      <c r="AB126" s="576"/>
      <c r="AC126" s="576"/>
      <c r="AD126" s="576"/>
      <c r="AE126" s="576"/>
      <c r="AF126" s="576"/>
      <c r="AG126" s="576"/>
      <c r="AH126" s="577"/>
      <c r="AI126" s="581"/>
      <c r="AJ126" s="582"/>
      <c r="AK126" s="582"/>
      <c r="AL126" s="582"/>
      <c r="AM126" s="582"/>
      <c r="AN126" s="583"/>
      <c r="AO126" s="593"/>
      <c r="AP126" s="594"/>
      <c r="AQ126" s="594"/>
      <c r="AR126" s="594"/>
      <c r="AS126" s="594"/>
      <c r="AT126" s="595"/>
      <c r="AU126" s="59"/>
      <c r="AV126" s="572" t="str">
        <f>市作成シート!$B$20</f>
        <v>平成</v>
      </c>
      <c r="AW126" s="572"/>
      <c r="AX126" s="572"/>
      <c r="AY126" s="572"/>
      <c r="AZ126" s="572"/>
      <c r="BA126" s="572" t="s">
        <v>3</v>
      </c>
      <c r="BB126" s="572"/>
      <c r="BC126" s="572"/>
      <c r="BD126" s="572"/>
      <c r="BE126" s="572" t="s">
        <v>7</v>
      </c>
      <c r="BF126" s="572"/>
      <c r="BG126" s="61"/>
    </row>
    <row r="127" spans="1:59" s="55" customFormat="1" ht="18.75" customHeight="1">
      <c r="A127" s="618"/>
      <c r="B127" s="619"/>
      <c r="C127" s="619"/>
      <c r="D127" s="619"/>
      <c r="E127" s="619"/>
      <c r="F127" s="619"/>
      <c r="G127" s="619"/>
      <c r="H127" s="537"/>
      <c r="I127" s="537"/>
      <c r="J127" s="537"/>
      <c r="K127" s="537"/>
      <c r="L127" s="537"/>
      <c r="M127" s="537"/>
      <c r="N127" s="587"/>
      <c r="O127" s="588"/>
      <c r="P127" s="588"/>
      <c r="Q127" s="588"/>
      <c r="R127" s="588"/>
      <c r="S127" s="588"/>
      <c r="T127" s="588"/>
      <c r="U127" s="588"/>
      <c r="V127" s="588"/>
      <c r="W127" s="588"/>
      <c r="X127" s="588"/>
      <c r="Y127" s="588"/>
      <c r="Z127" s="588"/>
      <c r="AA127" s="588"/>
      <c r="AB127" s="588"/>
      <c r="AC127" s="588"/>
      <c r="AD127" s="588"/>
      <c r="AE127" s="588"/>
      <c r="AF127" s="588"/>
      <c r="AG127" s="588"/>
      <c r="AH127" s="589"/>
      <c r="AI127" s="590"/>
      <c r="AJ127" s="591"/>
      <c r="AK127" s="591"/>
      <c r="AL127" s="591"/>
      <c r="AM127" s="591"/>
      <c r="AN127" s="592"/>
      <c r="AO127" s="596"/>
      <c r="AP127" s="597"/>
      <c r="AQ127" s="597"/>
      <c r="AR127" s="597"/>
      <c r="AS127" s="597"/>
      <c r="AT127" s="598"/>
      <c r="AU127" s="60"/>
      <c r="AV127" s="573" t="str">
        <f>市作成シート!$B$20</f>
        <v>平成</v>
      </c>
      <c r="AW127" s="573"/>
      <c r="AX127" s="573"/>
      <c r="AY127" s="573"/>
      <c r="AZ127" s="573"/>
      <c r="BA127" s="573" t="s">
        <v>3</v>
      </c>
      <c r="BB127" s="573"/>
      <c r="BC127" s="573"/>
      <c r="BD127" s="573"/>
      <c r="BE127" s="573" t="s">
        <v>7</v>
      </c>
      <c r="BF127" s="573"/>
      <c r="BG127" s="62"/>
    </row>
    <row r="128" spans="1:59" s="55" customFormat="1" ht="18.75" customHeight="1">
      <c r="A128" s="618"/>
      <c r="B128" s="619"/>
      <c r="C128" s="619"/>
      <c r="D128" s="619"/>
      <c r="E128" s="619"/>
      <c r="F128" s="619"/>
      <c r="G128" s="619"/>
      <c r="H128" s="537"/>
      <c r="I128" s="537"/>
      <c r="J128" s="537"/>
      <c r="K128" s="537"/>
      <c r="L128" s="537"/>
      <c r="M128" s="537"/>
      <c r="N128" s="575"/>
      <c r="O128" s="576"/>
      <c r="P128" s="576"/>
      <c r="Q128" s="576"/>
      <c r="R128" s="576"/>
      <c r="S128" s="576"/>
      <c r="T128" s="576"/>
      <c r="U128" s="576"/>
      <c r="V128" s="576"/>
      <c r="W128" s="576"/>
      <c r="X128" s="576"/>
      <c r="Y128" s="576"/>
      <c r="Z128" s="576"/>
      <c r="AA128" s="576"/>
      <c r="AB128" s="576"/>
      <c r="AC128" s="576"/>
      <c r="AD128" s="576"/>
      <c r="AE128" s="576"/>
      <c r="AF128" s="576"/>
      <c r="AG128" s="576"/>
      <c r="AH128" s="577"/>
      <c r="AI128" s="581"/>
      <c r="AJ128" s="582"/>
      <c r="AK128" s="582"/>
      <c r="AL128" s="582"/>
      <c r="AM128" s="582"/>
      <c r="AN128" s="583"/>
      <c r="AO128" s="593"/>
      <c r="AP128" s="594"/>
      <c r="AQ128" s="594"/>
      <c r="AR128" s="594"/>
      <c r="AS128" s="594"/>
      <c r="AT128" s="595"/>
      <c r="AU128" s="59"/>
      <c r="AV128" s="572" t="str">
        <f>市作成シート!$B$20</f>
        <v>平成</v>
      </c>
      <c r="AW128" s="572"/>
      <c r="AX128" s="572"/>
      <c r="AY128" s="572"/>
      <c r="AZ128" s="572"/>
      <c r="BA128" s="572" t="s">
        <v>3</v>
      </c>
      <c r="BB128" s="572"/>
      <c r="BC128" s="572"/>
      <c r="BD128" s="572"/>
      <c r="BE128" s="572" t="s">
        <v>7</v>
      </c>
      <c r="BF128" s="572"/>
      <c r="BG128" s="61"/>
    </row>
    <row r="129" spans="1:59" s="55" customFormat="1" ht="18.75" customHeight="1">
      <c r="A129" s="618"/>
      <c r="B129" s="619"/>
      <c r="C129" s="619"/>
      <c r="D129" s="619"/>
      <c r="E129" s="619"/>
      <c r="F129" s="619"/>
      <c r="G129" s="619"/>
      <c r="H129" s="537"/>
      <c r="I129" s="537"/>
      <c r="J129" s="537"/>
      <c r="K129" s="537"/>
      <c r="L129" s="537"/>
      <c r="M129" s="537"/>
      <c r="N129" s="587"/>
      <c r="O129" s="588"/>
      <c r="P129" s="588"/>
      <c r="Q129" s="588"/>
      <c r="R129" s="588"/>
      <c r="S129" s="588"/>
      <c r="T129" s="588"/>
      <c r="U129" s="588"/>
      <c r="V129" s="588"/>
      <c r="W129" s="588"/>
      <c r="X129" s="588"/>
      <c r="Y129" s="588"/>
      <c r="Z129" s="588"/>
      <c r="AA129" s="588"/>
      <c r="AB129" s="588"/>
      <c r="AC129" s="588"/>
      <c r="AD129" s="588"/>
      <c r="AE129" s="588"/>
      <c r="AF129" s="588"/>
      <c r="AG129" s="588"/>
      <c r="AH129" s="589"/>
      <c r="AI129" s="590"/>
      <c r="AJ129" s="591"/>
      <c r="AK129" s="591"/>
      <c r="AL129" s="591"/>
      <c r="AM129" s="591"/>
      <c r="AN129" s="592"/>
      <c r="AO129" s="596"/>
      <c r="AP129" s="597"/>
      <c r="AQ129" s="597"/>
      <c r="AR129" s="597"/>
      <c r="AS129" s="597"/>
      <c r="AT129" s="598"/>
      <c r="AU129" s="60"/>
      <c r="AV129" s="573" t="str">
        <f>市作成シート!$B$20</f>
        <v>平成</v>
      </c>
      <c r="AW129" s="573"/>
      <c r="AX129" s="573"/>
      <c r="AY129" s="573"/>
      <c r="AZ129" s="573"/>
      <c r="BA129" s="573" t="s">
        <v>3</v>
      </c>
      <c r="BB129" s="573"/>
      <c r="BC129" s="573"/>
      <c r="BD129" s="573"/>
      <c r="BE129" s="573" t="s">
        <v>7</v>
      </c>
      <c r="BF129" s="573"/>
      <c r="BG129" s="62"/>
    </row>
    <row r="130" spans="1:59" s="55" customFormat="1" ht="18.75" customHeight="1">
      <c r="A130" s="618"/>
      <c r="B130" s="619"/>
      <c r="C130" s="619"/>
      <c r="D130" s="619"/>
      <c r="E130" s="619"/>
      <c r="F130" s="619"/>
      <c r="G130" s="619"/>
      <c r="H130" s="537"/>
      <c r="I130" s="537"/>
      <c r="J130" s="537"/>
      <c r="K130" s="537"/>
      <c r="L130" s="537"/>
      <c r="M130" s="537"/>
      <c r="N130" s="575"/>
      <c r="O130" s="576"/>
      <c r="P130" s="576"/>
      <c r="Q130" s="576"/>
      <c r="R130" s="576"/>
      <c r="S130" s="576"/>
      <c r="T130" s="576"/>
      <c r="U130" s="576"/>
      <c r="V130" s="576"/>
      <c r="W130" s="576"/>
      <c r="X130" s="576"/>
      <c r="Y130" s="576"/>
      <c r="Z130" s="576"/>
      <c r="AA130" s="576"/>
      <c r="AB130" s="576"/>
      <c r="AC130" s="576"/>
      <c r="AD130" s="576"/>
      <c r="AE130" s="576"/>
      <c r="AF130" s="576"/>
      <c r="AG130" s="576"/>
      <c r="AH130" s="577"/>
      <c r="AI130" s="581"/>
      <c r="AJ130" s="582"/>
      <c r="AK130" s="582"/>
      <c r="AL130" s="582"/>
      <c r="AM130" s="582"/>
      <c r="AN130" s="583"/>
      <c r="AO130" s="593"/>
      <c r="AP130" s="594"/>
      <c r="AQ130" s="594"/>
      <c r="AR130" s="594"/>
      <c r="AS130" s="594"/>
      <c r="AT130" s="595"/>
      <c r="AU130" s="59"/>
      <c r="AV130" s="572" t="str">
        <f>市作成シート!$B$20</f>
        <v>平成</v>
      </c>
      <c r="AW130" s="572"/>
      <c r="AX130" s="572"/>
      <c r="AY130" s="572"/>
      <c r="AZ130" s="572"/>
      <c r="BA130" s="572" t="s">
        <v>3</v>
      </c>
      <c r="BB130" s="572"/>
      <c r="BC130" s="572"/>
      <c r="BD130" s="572"/>
      <c r="BE130" s="572" t="s">
        <v>7</v>
      </c>
      <c r="BF130" s="572"/>
      <c r="BG130" s="61"/>
    </row>
    <row r="131" spans="1:59" s="55" customFormat="1" ht="18.75" customHeight="1">
      <c r="A131" s="618"/>
      <c r="B131" s="619"/>
      <c r="C131" s="619"/>
      <c r="D131" s="619"/>
      <c r="E131" s="619"/>
      <c r="F131" s="619"/>
      <c r="G131" s="619"/>
      <c r="H131" s="537"/>
      <c r="I131" s="537"/>
      <c r="J131" s="537"/>
      <c r="K131" s="537"/>
      <c r="L131" s="537"/>
      <c r="M131" s="537"/>
      <c r="N131" s="587"/>
      <c r="O131" s="588"/>
      <c r="P131" s="588"/>
      <c r="Q131" s="588"/>
      <c r="R131" s="588"/>
      <c r="S131" s="588"/>
      <c r="T131" s="588"/>
      <c r="U131" s="588"/>
      <c r="V131" s="588"/>
      <c r="W131" s="588"/>
      <c r="X131" s="588"/>
      <c r="Y131" s="588"/>
      <c r="Z131" s="588"/>
      <c r="AA131" s="588"/>
      <c r="AB131" s="588"/>
      <c r="AC131" s="588"/>
      <c r="AD131" s="588"/>
      <c r="AE131" s="588"/>
      <c r="AF131" s="588"/>
      <c r="AG131" s="588"/>
      <c r="AH131" s="589"/>
      <c r="AI131" s="590"/>
      <c r="AJ131" s="591"/>
      <c r="AK131" s="591"/>
      <c r="AL131" s="591"/>
      <c r="AM131" s="591"/>
      <c r="AN131" s="592"/>
      <c r="AO131" s="596"/>
      <c r="AP131" s="597"/>
      <c r="AQ131" s="597"/>
      <c r="AR131" s="597"/>
      <c r="AS131" s="597"/>
      <c r="AT131" s="598"/>
      <c r="AU131" s="60"/>
      <c r="AV131" s="573" t="str">
        <f>市作成シート!$B$20</f>
        <v>平成</v>
      </c>
      <c r="AW131" s="573"/>
      <c r="AX131" s="573"/>
      <c r="AY131" s="573"/>
      <c r="AZ131" s="573"/>
      <c r="BA131" s="573" t="s">
        <v>3</v>
      </c>
      <c r="BB131" s="573"/>
      <c r="BC131" s="573"/>
      <c r="BD131" s="573"/>
      <c r="BE131" s="573" t="s">
        <v>7</v>
      </c>
      <c r="BF131" s="573"/>
      <c r="BG131" s="62"/>
    </row>
    <row r="132" spans="1:59" s="55" customFormat="1" ht="18.75" customHeight="1">
      <c r="A132" s="618"/>
      <c r="B132" s="619"/>
      <c r="C132" s="619"/>
      <c r="D132" s="619"/>
      <c r="E132" s="619"/>
      <c r="F132" s="619"/>
      <c r="G132" s="619"/>
      <c r="H132" s="537"/>
      <c r="I132" s="537"/>
      <c r="J132" s="537"/>
      <c r="K132" s="537"/>
      <c r="L132" s="537"/>
      <c r="M132" s="537"/>
      <c r="N132" s="575"/>
      <c r="O132" s="576"/>
      <c r="P132" s="576"/>
      <c r="Q132" s="576"/>
      <c r="R132" s="576"/>
      <c r="S132" s="576"/>
      <c r="T132" s="576"/>
      <c r="U132" s="576"/>
      <c r="V132" s="576"/>
      <c r="W132" s="576"/>
      <c r="X132" s="576"/>
      <c r="Y132" s="576"/>
      <c r="Z132" s="576"/>
      <c r="AA132" s="576"/>
      <c r="AB132" s="576"/>
      <c r="AC132" s="576"/>
      <c r="AD132" s="576"/>
      <c r="AE132" s="576"/>
      <c r="AF132" s="576"/>
      <c r="AG132" s="576"/>
      <c r="AH132" s="577"/>
      <c r="AI132" s="581"/>
      <c r="AJ132" s="582"/>
      <c r="AK132" s="582"/>
      <c r="AL132" s="582"/>
      <c r="AM132" s="582"/>
      <c r="AN132" s="583"/>
      <c r="AO132" s="593"/>
      <c r="AP132" s="594"/>
      <c r="AQ132" s="594"/>
      <c r="AR132" s="594"/>
      <c r="AS132" s="594"/>
      <c r="AT132" s="595"/>
      <c r="AU132" s="59"/>
      <c r="AV132" s="572" t="str">
        <f>市作成シート!$B$20</f>
        <v>平成</v>
      </c>
      <c r="AW132" s="572"/>
      <c r="AX132" s="572"/>
      <c r="AY132" s="572"/>
      <c r="AZ132" s="572"/>
      <c r="BA132" s="572" t="s">
        <v>3</v>
      </c>
      <c r="BB132" s="572"/>
      <c r="BC132" s="572"/>
      <c r="BD132" s="572"/>
      <c r="BE132" s="572" t="s">
        <v>7</v>
      </c>
      <c r="BF132" s="572"/>
      <c r="BG132" s="61"/>
    </row>
    <row r="133" spans="1:59" s="55" customFormat="1" ht="18.75" customHeight="1">
      <c r="A133" s="618"/>
      <c r="B133" s="619"/>
      <c r="C133" s="619"/>
      <c r="D133" s="619"/>
      <c r="E133" s="619"/>
      <c r="F133" s="619"/>
      <c r="G133" s="619"/>
      <c r="H133" s="537"/>
      <c r="I133" s="537"/>
      <c r="J133" s="537"/>
      <c r="K133" s="537"/>
      <c r="L133" s="537"/>
      <c r="M133" s="537"/>
      <c r="N133" s="587"/>
      <c r="O133" s="588"/>
      <c r="P133" s="588"/>
      <c r="Q133" s="588"/>
      <c r="R133" s="588"/>
      <c r="S133" s="588"/>
      <c r="T133" s="588"/>
      <c r="U133" s="588"/>
      <c r="V133" s="588"/>
      <c r="W133" s="588"/>
      <c r="X133" s="588"/>
      <c r="Y133" s="588"/>
      <c r="Z133" s="588"/>
      <c r="AA133" s="588"/>
      <c r="AB133" s="588"/>
      <c r="AC133" s="588"/>
      <c r="AD133" s="588"/>
      <c r="AE133" s="588"/>
      <c r="AF133" s="588"/>
      <c r="AG133" s="588"/>
      <c r="AH133" s="589"/>
      <c r="AI133" s="590"/>
      <c r="AJ133" s="591"/>
      <c r="AK133" s="591"/>
      <c r="AL133" s="591"/>
      <c r="AM133" s="591"/>
      <c r="AN133" s="592"/>
      <c r="AO133" s="596"/>
      <c r="AP133" s="597"/>
      <c r="AQ133" s="597"/>
      <c r="AR133" s="597"/>
      <c r="AS133" s="597"/>
      <c r="AT133" s="598"/>
      <c r="AU133" s="60"/>
      <c r="AV133" s="573" t="str">
        <f>市作成シート!$B$20</f>
        <v>平成</v>
      </c>
      <c r="AW133" s="573"/>
      <c r="AX133" s="573"/>
      <c r="AY133" s="573"/>
      <c r="AZ133" s="573"/>
      <c r="BA133" s="573" t="s">
        <v>3</v>
      </c>
      <c r="BB133" s="573"/>
      <c r="BC133" s="573"/>
      <c r="BD133" s="573"/>
      <c r="BE133" s="573" t="s">
        <v>7</v>
      </c>
      <c r="BF133" s="573"/>
      <c r="BG133" s="62"/>
    </row>
    <row r="134" spans="1:59" s="55" customFormat="1" ht="18.75" customHeight="1">
      <c r="A134" s="618"/>
      <c r="B134" s="619"/>
      <c r="C134" s="619"/>
      <c r="D134" s="619"/>
      <c r="E134" s="619"/>
      <c r="F134" s="619"/>
      <c r="G134" s="619"/>
      <c r="H134" s="537"/>
      <c r="I134" s="537"/>
      <c r="J134" s="537"/>
      <c r="K134" s="537"/>
      <c r="L134" s="537"/>
      <c r="M134" s="537"/>
      <c r="N134" s="575"/>
      <c r="O134" s="576"/>
      <c r="P134" s="576"/>
      <c r="Q134" s="576"/>
      <c r="R134" s="576"/>
      <c r="S134" s="576"/>
      <c r="T134" s="576"/>
      <c r="U134" s="576"/>
      <c r="V134" s="576"/>
      <c r="W134" s="576"/>
      <c r="X134" s="576"/>
      <c r="Y134" s="576"/>
      <c r="Z134" s="576"/>
      <c r="AA134" s="576"/>
      <c r="AB134" s="576"/>
      <c r="AC134" s="576"/>
      <c r="AD134" s="576"/>
      <c r="AE134" s="576"/>
      <c r="AF134" s="576"/>
      <c r="AG134" s="576"/>
      <c r="AH134" s="577"/>
      <c r="AI134" s="581"/>
      <c r="AJ134" s="582"/>
      <c r="AK134" s="582"/>
      <c r="AL134" s="582"/>
      <c r="AM134" s="582"/>
      <c r="AN134" s="583"/>
      <c r="AO134" s="593"/>
      <c r="AP134" s="594"/>
      <c r="AQ134" s="594"/>
      <c r="AR134" s="594"/>
      <c r="AS134" s="594"/>
      <c r="AT134" s="595"/>
      <c r="AU134" s="59"/>
      <c r="AV134" s="572" t="str">
        <f>市作成シート!$B$20</f>
        <v>平成</v>
      </c>
      <c r="AW134" s="572"/>
      <c r="AX134" s="572"/>
      <c r="AY134" s="572"/>
      <c r="AZ134" s="572"/>
      <c r="BA134" s="572" t="s">
        <v>3</v>
      </c>
      <c r="BB134" s="572"/>
      <c r="BC134" s="572"/>
      <c r="BD134" s="572"/>
      <c r="BE134" s="572" t="s">
        <v>7</v>
      </c>
      <c r="BF134" s="572"/>
      <c r="BG134" s="61"/>
    </row>
    <row r="135" spans="1:59" s="55" customFormat="1" ht="18.75" customHeight="1">
      <c r="A135" s="618"/>
      <c r="B135" s="619"/>
      <c r="C135" s="619"/>
      <c r="D135" s="619"/>
      <c r="E135" s="619"/>
      <c r="F135" s="619"/>
      <c r="G135" s="619"/>
      <c r="H135" s="537"/>
      <c r="I135" s="537"/>
      <c r="J135" s="537"/>
      <c r="K135" s="537"/>
      <c r="L135" s="537"/>
      <c r="M135" s="537"/>
      <c r="N135" s="587"/>
      <c r="O135" s="588"/>
      <c r="P135" s="588"/>
      <c r="Q135" s="588"/>
      <c r="R135" s="588"/>
      <c r="S135" s="588"/>
      <c r="T135" s="588"/>
      <c r="U135" s="588"/>
      <c r="V135" s="588"/>
      <c r="W135" s="588"/>
      <c r="X135" s="588"/>
      <c r="Y135" s="588"/>
      <c r="Z135" s="588"/>
      <c r="AA135" s="588"/>
      <c r="AB135" s="588"/>
      <c r="AC135" s="588"/>
      <c r="AD135" s="588"/>
      <c r="AE135" s="588"/>
      <c r="AF135" s="588"/>
      <c r="AG135" s="588"/>
      <c r="AH135" s="589"/>
      <c r="AI135" s="590"/>
      <c r="AJ135" s="591"/>
      <c r="AK135" s="591"/>
      <c r="AL135" s="591"/>
      <c r="AM135" s="591"/>
      <c r="AN135" s="592"/>
      <c r="AO135" s="596"/>
      <c r="AP135" s="597"/>
      <c r="AQ135" s="597"/>
      <c r="AR135" s="597"/>
      <c r="AS135" s="597"/>
      <c r="AT135" s="598"/>
      <c r="AU135" s="60"/>
      <c r="AV135" s="573" t="str">
        <f>市作成シート!$B$20</f>
        <v>平成</v>
      </c>
      <c r="AW135" s="573"/>
      <c r="AX135" s="573"/>
      <c r="AY135" s="573"/>
      <c r="AZ135" s="573"/>
      <c r="BA135" s="573" t="s">
        <v>3</v>
      </c>
      <c r="BB135" s="573"/>
      <c r="BC135" s="573"/>
      <c r="BD135" s="573"/>
      <c r="BE135" s="573" t="s">
        <v>7</v>
      </c>
      <c r="BF135" s="573"/>
      <c r="BG135" s="62"/>
    </row>
    <row r="136" spans="1:59" s="55" customFormat="1" ht="18.75" customHeight="1">
      <c r="A136" s="618"/>
      <c r="B136" s="619"/>
      <c r="C136" s="619"/>
      <c r="D136" s="619"/>
      <c r="E136" s="619"/>
      <c r="F136" s="619"/>
      <c r="G136" s="619"/>
      <c r="H136" s="537"/>
      <c r="I136" s="537"/>
      <c r="J136" s="537"/>
      <c r="K136" s="537"/>
      <c r="L136" s="537"/>
      <c r="M136" s="537"/>
      <c r="N136" s="575"/>
      <c r="O136" s="576"/>
      <c r="P136" s="576"/>
      <c r="Q136" s="576"/>
      <c r="R136" s="576"/>
      <c r="S136" s="576"/>
      <c r="T136" s="576"/>
      <c r="U136" s="576"/>
      <c r="V136" s="576"/>
      <c r="W136" s="576"/>
      <c r="X136" s="576"/>
      <c r="Y136" s="576"/>
      <c r="Z136" s="576"/>
      <c r="AA136" s="576"/>
      <c r="AB136" s="576"/>
      <c r="AC136" s="576"/>
      <c r="AD136" s="576"/>
      <c r="AE136" s="576"/>
      <c r="AF136" s="576"/>
      <c r="AG136" s="576"/>
      <c r="AH136" s="577"/>
      <c r="AI136" s="581"/>
      <c r="AJ136" s="582"/>
      <c r="AK136" s="582"/>
      <c r="AL136" s="582"/>
      <c r="AM136" s="582"/>
      <c r="AN136" s="583"/>
      <c r="AO136" s="593"/>
      <c r="AP136" s="594"/>
      <c r="AQ136" s="594"/>
      <c r="AR136" s="594"/>
      <c r="AS136" s="594"/>
      <c r="AT136" s="595"/>
      <c r="AU136" s="59"/>
      <c r="AV136" s="572" t="str">
        <f>市作成シート!$B$20</f>
        <v>平成</v>
      </c>
      <c r="AW136" s="572"/>
      <c r="AX136" s="572"/>
      <c r="AY136" s="572"/>
      <c r="AZ136" s="572"/>
      <c r="BA136" s="572" t="s">
        <v>3</v>
      </c>
      <c r="BB136" s="572"/>
      <c r="BC136" s="572"/>
      <c r="BD136" s="572"/>
      <c r="BE136" s="572" t="s">
        <v>7</v>
      </c>
      <c r="BF136" s="572"/>
      <c r="BG136" s="61"/>
    </row>
    <row r="137" spans="1:59" s="55" customFormat="1" ht="18.75" customHeight="1">
      <c r="A137" s="618"/>
      <c r="B137" s="619"/>
      <c r="C137" s="619"/>
      <c r="D137" s="619"/>
      <c r="E137" s="619"/>
      <c r="F137" s="619"/>
      <c r="G137" s="619"/>
      <c r="H137" s="537"/>
      <c r="I137" s="537"/>
      <c r="J137" s="537"/>
      <c r="K137" s="537"/>
      <c r="L137" s="537"/>
      <c r="M137" s="537"/>
      <c r="N137" s="587"/>
      <c r="O137" s="588"/>
      <c r="P137" s="588"/>
      <c r="Q137" s="588"/>
      <c r="R137" s="588"/>
      <c r="S137" s="588"/>
      <c r="T137" s="588"/>
      <c r="U137" s="588"/>
      <c r="V137" s="588"/>
      <c r="W137" s="588"/>
      <c r="X137" s="588"/>
      <c r="Y137" s="588"/>
      <c r="Z137" s="588"/>
      <c r="AA137" s="588"/>
      <c r="AB137" s="588"/>
      <c r="AC137" s="588"/>
      <c r="AD137" s="588"/>
      <c r="AE137" s="588"/>
      <c r="AF137" s="588"/>
      <c r="AG137" s="588"/>
      <c r="AH137" s="589"/>
      <c r="AI137" s="590"/>
      <c r="AJ137" s="591"/>
      <c r="AK137" s="591"/>
      <c r="AL137" s="591"/>
      <c r="AM137" s="591"/>
      <c r="AN137" s="592"/>
      <c r="AO137" s="596"/>
      <c r="AP137" s="597"/>
      <c r="AQ137" s="597"/>
      <c r="AR137" s="597"/>
      <c r="AS137" s="597"/>
      <c r="AT137" s="598"/>
      <c r="AU137" s="60"/>
      <c r="AV137" s="573" t="str">
        <f>市作成シート!$B$20</f>
        <v>平成</v>
      </c>
      <c r="AW137" s="573"/>
      <c r="AX137" s="573"/>
      <c r="AY137" s="573"/>
      <c r="AZ137" s="573"/>
      <c r="BA137" s="573" t="s">
        <v>3</v>
      </c>
      <c r="BB137" s="573"/>
      <c r="BC137" s="573"/>
      <c r="BD137" s="573"/>
      <c r="BE137" s="573" t="s">
        <v>7</v>
      </c>
      <c r="BF137" s="573"/>
      <c r="BG137" s="62"/>
    </row>
    <row r="138" spans="1:59" s="55" customFormat="1" ht="18.75" customHeight="1">
      <c r="A138" s="618"/>
      <c r="B138" s="619"/>
      <c r="C138" s="619"/>
      <c r="D138" s="619"/>
      <c r="E138" s="619"/>
      <c r="F138" s="619"/>
      <c r="G138" s="619"/>
      <c r="H138" s="537"/>
      <c r="I138" s="537"/>
      <c r="J138" s="537"/>
      <c r="K138" s="537"/>
      <c r="L138" s="537"/>
      <c r="M138" s="537"/>
      <c r="N138" s="575"/>
      <c r="O138" s="576"/>
      <c r="P138" s="576"/>
      <c r="Q138" s="576"/>
      <c r="R138" s="576"/>
      <c r="S138" s="576"/>
      <c r="T138" s="576"/>
      <c r="U138" s="576"/>
      <c r="V138" s="576"/>
      <c r="W138" s="576"/>
      <c r="X138" s="576"/>
      <c r="Y138" s="576"/>
      <c r="Z138" s="576"/>
      <c r="AA138" s="576"/>
      <c r="AB138" s="576"/>
      <c r="AC138" s="576"/>
      <c r="AD138" s="576"/>
      <c r="AE138" s="576"/>
      <c r="AF138" s="576"/>
      <c r="AG138" s="576"/>
      <c r="AH138" s="577"/>
      <c r="AI138" s="581"/>
      <c r="AJ138" s="582"/>
      <c r="AK138" s="582"/>
      <c r="AL138" s="582"/>
      <c r="AM138" s="582"/>
      <c r="AN138" s="583"/>
      <c r="AO138" s="593"/>
      <c r="AP138" s="594"/>
      <c r="AQ138" s="594"/>
      <c r="AR138" s="594"/>
      <c r="AS138" s="594"/>
      <c r="AT138" s="595"/>
      <c r="AU138" s="59"/>
      <c r="AV138" s="572" t="str">
        <f>市作成シート!$B$20</f>
        <v>平成</v>
      </c>
      <c r="AW138" s="572"/>
      <c r="AX138" s="572"/>
      <c r="AY138" s="572"/>
      <c r="AZ138" s="572"/>
      <c r="BA138" s="572" t="s">
        <v>3</v>
      </c>
      <c r="BB138" s="572"/>
      <c r="BC138" s="572"/>
      <c r="BD138" s="572"/>
      <c r="BE138" s="572" t="s">
        <v>7</v>
      </c>
      <c r="BF138" s="572"/>
      <c r="BG138" s="61"/>
    </row>
    <row r="139" spans="1:59" s="55" customFormat="1" ht="18.75" customHeight="1">
      <c r="A139" s="618"/>
      <c r="B139" s="619"/>
      <c r="C139" s="619"/>
      <c r="D139" s="619"/>
      <c r="E139" s="619"/>
      <c r="F139" s="619"/>
      <c r="G139" s="619"/>
      <c r="H139" s="537"/>
      <c r="I139" s="537"/>
      <c r="J139" s="537"/>
      <c r="K139" s="537"/>
      <c r="L139" s="537"/>
      <c r="M139" s="537"/>
      <c r="N139" s="587"/>
      <c r="O139" s="588"/>
      <c r="P139" s="588"/>
      <c r="Q139" s="588"/>
      <c r="R139" s="588"/>
      <c r="S139" s="588"/>
      <c r="T139" s="588"/>
      <c r="U139" s="588"/>
      <c r="V139" s="588"/>
      <c r="W139" s="588"/>
      <c r="X139" s="588"/>
      <c r="Y139" s="588"/>
      <c r="Z139" s="588"/>
      <c r="AA139" s="588"/>
      <c r="AB139" s="588"/>
      <c r="AC139" s="588"/>
      <c r="AD139" s="588"/>
      <c r="AE139" s="588"/>
      <c r="AF139" s="588"/>
      <c r="AG139" s="588"/>
      <c r="AH139" s="589"/>
      <c r="AI139" s="590"/>
      <c r="AJ139" s="591"/>
      <c r="AK139" s="591"/>
      <c r="AL139" s="591"/>
      <c r="AM139" s="591"/>
      <c r="AN139" s="592"/>
      <c r="AO139" s="596"/>
      <c r="AP139" s="597"/>
      <c r="AQ139" s="597"/>
      <c r="AR139" s="597"/>
      <c r="AS139" s="597"/>
      <c r="AT139" s="598"/>
      <c r="AU139" s="60"/>
      <c r="AV139" s="573" t="str">
        <f>市作成シート!$B$20</f>
        <v>平成</v>
      </c>
      <c r="AW139" s="573"/>
      <c r="AX139" s="573"/>
      <c r="AY139" s="573"/>
      <c r="AZ139" s="573"/>
      <c r="BA139" s="573" t="s">
        <v>3</v>
      </c>
      <c r="BB139" s="573"/>
      <c r="BC139" s="573"/>
      <c r="BD139" s="573"/>
      <c r="BE139" s="573" t="s">
        <v>7</v>
      </c>
      <c r="BF139" s="573"/>
      <c r="BG139" s="62"/>
    </row>
    <row r="140" spans="1:59" s="55" customFormat="1" ht="18.75" customHeight="1">
      <c r="A140" s="618"/>
      <c r="B140" s="619"/>
      <c r="C140" s="619"/>
      <c r="D140" s="619"/>
      <c r="E140" s="619"/>
      <c r="F140" s="619"/>
      <c r="G140" s="619"/>
      <c r="H140" s="537"/>
      <c r="I140" s="537"/>
      <c r="J140" s="537"/>
      <c r="K140" s="537"/>
      <c r="L140" s="537"/>
      <c r="M140" s="537"/>
      <c r="N140" s="575"/>
      <c r="O140" s="576"/>
      <c r="P140" s="576"/>
      <c r="Q140" s="576"/>
      <c r="R140" s="576"/>
      <c r="S140" s="576"/>
      <c r="T140" s="576"/>
      <c r="U140" s="576"/>
      <c r="V140" s="576"/>
      <c r="W140" s="576"/>
      <c r="X140" s="576"/>
      <c r="Y140" s="576"/>
      <c r="Z140" s="576"/>
      <c r="AA140" s="576"/>
      <c r="AB140" s="576"/>
      <c r="AC140" s="576"/>
      <c r="AD140" s="576"/>
      <c r="AE140" s="576"/>
      <c r="AF140" s="576"/>
      <c r="AG140" s="576"/>
      <c r="AH140" s="577"/>
      <c r="AI140" s="581"/>
      <c r="AJ140" s="582"/>
      <c r="AK140" s="582"/>
      <c r="AL140" s="582"/>
      <c r="AM140" s="582"/>
      <c r="AN140" s="583"/>
      <c r="AO140" s="593"/>
      <c r="AP140" s="594"/>
      <c r="AQ140" s="594"/>
      <c r="AR140" s="594"/>
      <c r="AS140" s="594"/>
      <c r="AT140" s="595"/>
      <c r="AU140" s="59"/>
      <c r="AV140" s="572" t="str">
        <f>市作成シート!$B$20</f>
        <v>平成</v>
      </c>
      <c r="AW140" s="572"/>
      <c r="AX140" s="572"/>
      <c r="AY140" s="572"/>
      <c r="AZ140" s="572"/>
      <c r="BA140" s="572" t="s">
        <v>3</v>
      </c>
      <c r="BB140" s="572"/>
      <c r="BC140" s="572"/>
      <c r="BD140" s="572"/>
      <c r="BE140" s="572" t="s">
        <v>7</v>
      </c>
      <c r="BF140" s="572"/>
      <c r="BG140" s="61"/>
    </row>
    <row r="141" spans="1:59" s="55" customFormat="1" ht="18.75" customHeight="1">
      <c r="A141" s="618"/>
      <c r="B141" s="619"/>
      <c r="C141" s="619"/>
      <c r="D141" s="619"/>
      <c r="E141" s="619"/>
      <c r="F141" s="619"/>
      <c r="G141" s="619"/>
      <c r="H141" s="537"/>
      <c r="I141" s="537"/>
      <c r="J141" s="537"/>
      <c r="K141" s="537"/>
      <c r="L141" s="537"/>
      <c r="M141" s="537"/>
      <c r="N141" s="587"/>
      <c r="O141" s="588"/>
      <c r="P141" s="588"/>
      <c r="Q141" s="588"/>
      <c r="R141" s="588"/>
      <c r="S141" s="588"/>
      <c r="T141" s="588"/>
      <c r="U141" s="588"/>
      <c r="V141" s="588"/>
      <c r="W141" s="588"/>
      <c r="X141" s="588"/>
      <c r="Y141" s="588"/>
      <c r="Z141" s="588"/>
      <c r="AA141" s="588"/>
      <c r="AB141" s="588"/>
      <c r="AC141" s="588"/>
      <c r="AD141" s="588"/>
      <c r="AE141" s="588"/>
      <c r="AF141" s="588"/>
      <c r="AG141" s="588"/>
      <c r="AH141" s="589"/>
      <c r="AI141" s="590"/>
      <c r="AJ141" s="591"/>
      <c r="AK141" s="591"/>
      <c r="AL141" s="591"/>
      <c r="AM141" s="591"/>
      <c r="AN141" s="592"/>
      <c r="AO141" s="596"/>
      <c r="AP141" s="597"/>
      <c r="AQ141" s="597"/>
      <c r="AR141" s="597"/>
      <c r="AS141" s="597"/>
      <c r="AT141" s="598"/>
      <c r="AU141" s="60"/>
      <c r="AV141" s="573" t="str">
        <f>市作成シート!$B$20</f>
        <v>平成</v>
      </c>
      <c r="AW141" s="573"/>
      <c r="AX141" s="573"/>
      <c r="AY141" s="573"/>
      <c r="AZ141" s="573"/>
      <c r="BA141" s="573" t="s">
        <v>3</v>
      </c>
      <c r="BB141" s="573"/>
      <c r="BC141" s="573"/>
      <c r="BD141" s="573"/>
      <c r="BE141" s="573" t="s">
        <v>7</v>
      </c>
      <c r="BF141" s="573"/>
      <c r="BG141" s="62"/>
    </row>
    <row r="142" spans="1:59" s="55" customFormat="1" ht="18.75" customHeight="1">
      <c r="A142" s="618"/>
      <c r="B142" s="619"/>
      <c r="C142" s="619"/>
      <c r="D142" s="619"/>
      <c r="E142" s="619"/>
      <c r="F142" s="619"/>
      <c r="G142" s="619"/>
      <c r="H142" s="537"/>
      <c r="I142" s="537"/>
      <c r="J142" s="537"/>
      <c r="K142" s="537"/>
      <c r="L142" s="537"/>
      <c r="M142" s="537"/>
      <c r="N142" s="575"/>
      <c r="O142" s="576"/>
      <c r="P142" s="576"/>
      <c r="Q142" s="576"/>
      <c r="R142" s="576"/>
      <c r="S142" s="576"/>
      <c r="T142" s="576"/>
      <c r="U142" s="576"/>
      <c r="V142" s="576"/>
      <c r="W142" s="576"/>
      <c r="X142" s="576"/>
      <c r="Y142" s="576"/>
      <c r="Z142" s="576"/>
      <c r="AA142" s="576"/>
      <c r="AB142" s="576"/>
      <c r="AC142" s="576"/>
      <c r="AD142" s="576"/>
      <c r="AE142" s="576"/>
      <c r="AF142" s="576"/>
      <c r="AG142" s="576"/>
      <c r="AH142" s="577"/>
      <c r="AI142" s="581"/>
      <c r="AJ142" s="582"/>
      <c r="AK142" s="582"/>
      <c r="AL142" s="582"/>
      <c r="AM142" s="582"/>
      <c r="AN142" s="583"/>
      <c r="AO142" s="593"/>
      <c r="AP142" s="594"/>
      <c r="AQ142" s="594"/>
      <c r="AR142" s="594"/>
      <c r="AS142" s="594"/>
      <c r="AT142" s="595"/>
      <c r="AU142" s="59"/>
      <c r="AV142" s="572" t="str">
        <f>市作成シート!$B$20</f>
        <v>平成</v>
      </c>
      <c r="AW142" s="572"/>
      <c r="AX142" s="572"/>
      <c r="AY142" s="572"/>
      <c r="AZ142" s="572"/>
      <c r="BA142" s="572" t="s">
        <v>3</v>
      </c>
      <c r="BB142" s="572"/>
      <c r="BC142" s="572"/>
      <c r="BD142" s="572"/>
      <c r="BE142" s="572" t="s">
        <v>7</v>
      </c>
      <c r="BF142" s="572"/>
      <c r="BG142" s="61"/>
    </row>
    <row r="143" spans="1:59" s="55" customFormat="1" ht="18.75" customHeight="1">
      <c r="A143" s="618"/>
      <c r="B143" s="619"/>
      <c r="C143" s="619"/>
      <c r="D143" s="619"/>
      <c r="E143" s="619"/>
      <c r="F143" s="619"/>
      <c r="G143" s="619"/>
      <c r="H143" s="537"/>
      <c r="I143" s="537"/>
      <c r="J143" s="537"/>
      <c r="K143" s="537"/>
      <c r="L143" s="537"/>
      <c r="M143" s="537"/>
      <c r="N143" s="587"/>
      <c r="O143" s="588"/>
      <c r="P143" s="588"/>
      <c r="Q143" s="588"/>
      <c r="R143" s="588"/>
      <c r="S143" s="588"/>
      <c r="T143" s="588"/>
      <c r="U143" s="588"/>
      <c r="V143" s="588"/>
      <c r="W143" s="588"/>
      <c r="X143" s="588"/>
      <c r="Y143" s="588"/>
      <c r="Z143" s="588"/>
      <c r="AA143" s="588"/>
      <c r="AB143" s="588"/>
      <c r="AC143" s="588"/>
      <c r="AD143" s="588"/>
      <c r="AE143" s="588"/>
      <c r="AF143" s="588"/>
      <c r="AG143" s="588"/>
      <c r="AH143" s="589"/>
      <c r="AI143" s="590"/>
      <c r="AJ143" s="591"/>
      <c r="AK143" s="591"/>
      <c r="AL143" s="591"/>
      <c r="AM143" s="591"/>
      <c r="AN143" s="592"/>
      <c r="AO143" s="596"/>
      <c r="AP143" s="597"/>
      <c r="AQ143" s="597"/>
      <c r="AR143" s="597"/>
      <c r="AS143" s="597"/>
      <c r="AT143" s="598"/>
      <c r="AU143" s="60"/>
      <c r="AV143" s="573" t="str">
        <f>市作成シート!$B$20</f>
        <v>平成</v>
      </c>
      <c r="AW143" s="573"/>
      <c r="AX143" s="573"/>
      <c r="AY143" s="573"/>
      <c r="AZ143" s="573"/>
      <c r="BA143" s="573" t="s">
        <v>3</v>
      </c>
      <c r="BB143" s="573"/>
      <c r="BC143" s="573"/>
      <c r="BD143" s="573"/>
      <c r="BE143" s="573" t="s">
        <v>7</v>
      </c>
      <c r="BF143" s="573"/>
      <c r="BG143" s="62"/>
    </row>
    <row r="144" spans="1:59" s="55" customFormat="1" ht="18.75" customHeight="1">
      <c r="A144" s="618"/>
      <c r="B144" s="619"/>
      <c r="C144" s="619"/>
      <c r="D144" s="619"/>
      <c r="E144" s="619"/>
      <c r="F144" s="619"/>
      <c r="G144" s="619"/>
      <c r="H144" s="537"/>
      <c r="I144" s="537"/>
      <c r="J144" s="537"/>
      <c r="K144" s="537"/>
      <c r="L144" s="537"/>
      <c r="M144" s="537"/>
      <c r="N144" s="575"/>
      <c r="O144" s="576"/>
      <c r="P144" s="576"/>
      <c r="Q144" s="576"/>
      <c r="R144" s="576"/>
      <c r="S144" s="576"/>
      <c r="T144" s="576"/>
      <c r="U144" s="576"/>
      <c r="V144" s="576"/>
      <c r="W144" s="576"/>
      <c r="X144" s="576"/>
      <c r="Y144" s="576"/>
      <c r="Z144" s="576"/>
      <c r="AA144" s="576"/>
      <c r="AB144" s="576"/>
      <c r="AC144" s="576"/>
      <c r="AD144" s="576"/>
      <c r="AE144" s="576"/>
      <c r="AF144" s="576"/>
      <c r="AG144" s="576"/>
      <c r="AH144" s="577"/>
      <c r="AI144" s="581"/>
      <c r="AJ144" s="582"/>
      <c r="AK144" s="582"/>
      <c r="AL144" s="582"/>
      <c r="AM144" s="582"/>
      <c r="AN144" s="583"/>
      <c r="AO144" s="593"/>
      <c r="AP144" s="594"/>
      <c r="AQ144" s="594"/>
      <c r="AR144" s="594"/>
      <c r="AS144" s="594"/>
      <c r="AT144" s="595"/>
      <c r="AU144" s="59"/>
      <c r="AV144" s="572" t="str">
        <f>市作成シート!$B$20</f>
        <v>平成</v>
      </c>
      <c r="AW144" s="572"/>
      <c r="AX144" s="572"/>
      <c r="AY144" s="572"/>
      <c r="AZ144" s="572"/>
      <c r="BA144" s="572" t="s">
        <v>3</v>
      </c>
      <c r="BB144" s="572"/>
      <c r="BC144" s="572"/>
      <c r="BD144" s="572"/>
      <c r="BE144" s="572" t="s">
        <v>7</v>
      </c>
      <c r="BF144" s="572"/>
      <c r="BG144" s="61"/>
    </row>
    <row r="145" spans="1:59" s="55" customFormat="1" ht="18.75" customHeight="1">
      <c r="A145" s="618"/>
      <c r="B145" s="619"/>
      <c r="C145" s="619"/>
      <c r="D145" s="619"/>
      <c r="E145" s="619"/>
      <c r="F145" s="619"/>
      <c r="G145" s="619"/>
      <c r="H145" s="537"/>
      <c r="I145" s="537"/>
      <c r="J145" s="537"/>
      <c r="K145" s="537"/>
      <c r="L145" s="537"/>
      <c r="M145" s="537"/>
      <c r="N145" s="587"/>
      <c r="O145" s="588"/>
      <c r="P145" s="588"/>
      <c r="Q145" s="588"/>
      <c r="R145" s="588"/>
      <c r="S145" s="588"/>
      <c r="T145" s="588"/>
      <c r="U145" s="588"/>
      <c r="V145" s="588"/>
      <c r="W145" s="588"/>
      <c r="X145" s="588"/>
      <c r="Y145" s="588"/>
      <c r="Z145" s="588"/>
      <c r="AA145" s="588"/>
      <c r="AB145" s="588"/>
      <c r="AC145" s="588"/>
      <c r="AD145" s="588"/>
      <c r="AE145" s="588"/>
      <c r="AF145" s="588"/>
      <c r="AG145" s="588"/>
      <c r="AH145" s="589"/>
      <c r="AI145" s="590"/>
      <c r="AJ145" s="591"/>
      <c r="AK145" s="591"/>
      <c r="AL145" s="591"/>
      <c r="AM145" s="591"/>
      <c r="AN145" s="592"/>
      <c r="AO145" s="596"/>
      <c r="AP145" s="597"/>
      <c r="AQ145" s="597"/>
      <c r="AR145" s="597"/>
      <c r="AS145" s="597"/>
      <c r="AT145" s="598"/>
      <c r="AU145" s="60"/>
      <c r="AV145" s="573" t="str">
        <f>市作成シート!$B$20</f>
        <v>平成</v>
      </c>
      <c r="AW145" s="573"/>
      <c r="AX145" s="573"/>
      <c r="AY145" s="573"/>
      <c r="AZ145" s="573"/>
      <c r="BA145" s="573" t="s">
        <v>3</v>
      </c>
      <c r="BB145" s="573"/>
      <c r="BC145" s="573"/>
      <c r="BD145" s="573"/>
      <c r="BE145" s="573" t="s">
        <v>7</v>
      </c>
      <c r="BF145" s="573"/>
      <c r="BG145" s="62"/>
    </row>
    <row r="146" spans="1:59" s="55" customFormat="1" ht="18.75" customHeight="1">
      <c r="A146" s="618"/>
      <c r="B146" s="619"/>
      <c r="C146" s="619"/>
      <c r="D146" s="619"/>
      <c r="E146" s="619"/>
      <c r="F146" s="619"/>
      <c r="G146" s="619"/>
      <c r="H146" s="537"/>
      <c r="I146" s="537"/>
      <c r="J146" s="537"/>
      <c r="K146" s="537"/>
      <c r="L146" s="537"/>
      <c r="M146" s="537"/>
      <c r="N146" s="575"/>
      <c r="O146" s="576"/>
      <c r="P146" s="576"/>
      <c r="Q146" s="576"/>
      <c r="R146" s="576"/>
      <c r="S146" s="576"/>
      <c r="T146" s="576"/>
      <c r="U146" s="576"/>
      <c r="V146" s="576"/>
      <c r="W146" s="576"/>
      <c r="X146" s="576"/>
      <c r="Y146" s="576"/>
      <c r="Z146" s="576"/>
      <c r="AA146" s="576"/>
      <c r="AB146" s="576"/>
      <c r="AC146" s="576"/>
      <c r="AD146" s="576"/>
      <c r="AE146" s="576"/>
      <c r="AF146" s="576"/>
      <c r="AG146" s="576"/>
      <c r="AH146" s="577"/>
      <c r="AI146" s="581"/>
      <c r="AJ146" s="582"/>
      <c r="AK146" s="582"/>
      <c r="AL146" s="582"/>
      <c r="AM146" s="582"/>
      <c r="AN146" s="583"/>
      <c r="AO146" s="593"/>
      <c r="AP146" s="594"/>
      <c r="AQ146" s="594"/>
      <c r="AR146" s="594"/>
      <c r="AS146" s="594"/>
      <c r="AT146" s="595"/>
      <c r="AU146" s="59"/>
      <c r="AV146" s="572" t="str">
        <f>市作成シート!$B$20</f>
        <v>平成</v>
      </c>
      <c r="AW146" s="572"/>
      <c r="AX146" s="572"/>
      <c r="AY146" s="572"/>
      <c r="AZ146" s="572"/>
      <c r="BA146" s="572" t="s">
        <v>3</v>
      </c>
      <c r="BB146" s="572"/>
      <c r="BC146" s="572"/>
      <c r="BD146" s="572"/>
      <c r="BE146" s="572" t="s">
        <v>7</v>
      </c>
      <c r="BF146" s="572"/>
      <c r="BG146" s="61"/>
    </row>
    <row r="147" spans="1:59" s="55" customFormat="1" ht="18.75" customHeight="1">
      <c r="A147" s="618"/>
      <c r="B147" s="619"/>
      <c r="C147" s="619"/>
      <c r="D147" s="619"/>
      <c r="E147" s="619"/>
      <c r="F147" s="619"/>
      <c r="G147" s="619"/>
      <c r="H147" s="537"/>
      <c r="I147" s="537"/>
      <c r="J147" s="537"/>
      <c r="K147" s="537"/>
      <c r="L147" s="537"/>
      <c r="M147" s="537"/>
      <c r="N147" s="587"/>
      <c r="O147" s="588"/>
      <c r="P147" s="588"/>
      <c r="Q147" s="588"/>
      <c r="R147" s="588"/>
      <c r="S147" s="588"/>
      <c r="T147" s="588"/>
      <c r="U147" s="588"/>
      <c r="V147" s="588"/>
      <c r="W147" s="588"/>
      <c r="X147" s="588"/>
      <c r="Y147" s="588"/>
      <c r="Z147" s="588"/>
      <c r="AA147" s="588"/>
      <c r="AB147" s="588"/>
      <c r="AC147" s="588"/>
      <c r="AD147" s="588"/>
      <c r="AE147" s="588"/>
      <c r="AF147" s="588"/>
      <c r="AG147" s="588"/>
      <c r="AH147" s="589"/>
      <c r="AI147" s="590"/>
      <c r="AJ147" s="591"/>
      <c r="AK147" s="591"/>
      <c r="AL147" s="591"/>
      <c r="AM147" s="591"/>
      <c r="AN147" s="592"/>
      <c r="AO147" s="596"/>
      <c r="AP147" s="597"/>
      <c r="AQ147" s="597"/>
      <c r="AR147" s="597"/>
      <c r="AS147" s="597"/>
      <c r="AT147" s="598"/>
      <c r="AU147" s="60"/>
      <c r="AV147" s="573" t="str">
        <f>市作成シート!$B$20</f>
        <v>平成</v>
      </c>
      <c r="AW147" s="573"/>
      <c r="AX147" s="573"/>
      <c r="AY147" s="573"/>
      <c r="AZ147" s="573"/>
      <c r="BA147" s="573" t="s">
        <v>3</v>
      </c>
      <c r="BB147" s="573"/>
      <c r="BC147" s="573"/>
      <c r="BD147" s="573"/>
      <c r="BE147" s="573" t="s">
        <v>7</v>
      </c>
      <c r="BF147" s="573"/>
      <c r="BG147" s="62"/>
    </row>
    <row r="148" spans="1:59" s="55" customFormat="1" ht="18.75" customHeight="1">
      <c r="A148" s="618"/>
      <c r="B148" s="619"/>
      <c r="C148" s="619"/>
      <c r="D148" s="619"/>
      <c r="E148" s="619"/>
      <c r="F148" s="619"/>
      <c r="G148" s="619"/>
      <c r="H148" s="537"/>
      <c r="I148" s="537"/>
      <c r="J148" s="537"/>
      <c r="K148" s="537"/>
      <c r="L148" s="537"/>
      <c r="M148" s="537"/>
      <c r="N148" s="575"/>
      <c r="O148" s="576"/>
      <c r="P148" s="576"/>
      <c r="Q148" s="576"/>
      <c r="R148" s="576"/>
      <c r="S148" s="576"/>
      <c r="T148" s="576"/>
      <c r="U148" s="576"/>
      <c r="V148" s="576"/>
      <c r="W148" s="576"/>
      <c r="X148" s="576"/>
      <c r="Y148" s="576"/>
      <c r="Z148" s="576"/>
      <c r="AA148" s="576"/>
      <c r="AB148" s="576"/>
      <c r="AC148" s="576"/>
      <c r="AD148" s="576"/>
      <c r="AE148" s="576"/>
      <c r="AF148" s="576"/>
      <c r="AG148" s="576"/>
      <c r="AH148" s="577"/>
      <c r="AI148" s="581"/>
      <c r="AJ148" s="582"/>
      <c r="AK148" s="582"/>
      <c r="AL148" s="582"/>
      <c r="AM148" s="582"/>
      <c r="AN148" s="583"/>
      <c r="AO148" s="593"/>
      <c r="AP148" s="594"/>
      <c r="AQ148" s="594"/>
      <c r="AR148" s="594"/>
      <c r="AS148" s="594"/>
      <c r="AT148" s="595"/>
      <c r="AU148" s="59"/>
      <c r="AV148" s="572" t="str">
        <f>市作成シート!$B$20</f>
        <v>平成</v>
      </c>
      <c r="AW148" s="572"/>
      <c r="AX148" s="572"/>
      <c r="AY148" s="572"/>
      <c r="AZ148" s="572"/>
      <c r="BA148" s="572" t="s">
        <v>3</v>
      </c>
      <c r="BB148" s="572"/>
      <c r="BC148" s="572"/>
      <c r="BD148" s="572"/>
      <c r="BE148" s="572" t="s">
        <v>7</v>
      </c>
      <c r="BF148" s="572"/>
      <c r="BG148" s="61"/>
    </row>
    <row r="149" spans="1:59" s="55" customFormat="1" ht="18.75" customHeight="1">
      <c r="A149" s="618"/>
      <c r="B149" s="619"/>
      <c r="C149" s="619"/>
      <c r="D149" s="619"/>
      <c r="E149" s="619"/>
      <c r="F149" s="619"/>
      <c r="G149" s="619"/>
      <c r="H149" s="537"/>
      <c r="I149" s="537"/>
      <c r="J149" s="537"/>
      <c r="K149" s="537"/>
      <c r="L149" s="537"/>
      <c r="M149" s="537"/>
      <c r="N149" s="587"/>
      <c r="O149" s="588"/>
      <c r="P149" s="588"/>
      <c r="Q149" s="588"/>
      <c r="R149" s="588"/>
      <c r="S149" s="588"/>
      <c r="T149" s="588"/>
      <c r="U149" s="588"/>
      <c r="V149" s="588"/>
      <c r="W149" s="588"/>
      <c r="X149" s="588"/>
      <c r="Y149" s="588"/>
      <c r="Z149" s="588"/>
      <c r="AA149" s="588"/>
      <c r="AB149" s="588"/>
      <c r="AC149" s="588"/>
      <c r="AD149" s="588"/>
      <c r="AE149" s="588"/>
      <c r="AF149" s="588"/>
      <c r="AG149" s="588"/>
      <c r="AH149" s="589"/>
      <c r="AI149" s="590"/>
      <c r="AJ149" s="591"/>
      <c r="AK149" s="591"/>
      <c r="AL149" s="591"/>
      <c r="AM149" s="591"/>
      <c r="AN149" s="592"/>
      <c r="AO149" s="596"/>
      <c r="AP149" s="597"/>
      <c r="AQ149" s="597"/>
      <c r="AR149" s="597"/>
      <c r="AS149" s="597"/>
      <c r="AT149" s="598"/>
      <c r="AU149" s="60"/>
      <c r="AV149" s="573" t="str">
        <f>市作成シート!$B$20</f>
        <v>平成</v>
      </c>
      <c r="AW149" s="573"/>
      <c r="AX149" s="573"/>
      <c r="AY149" s="573"/>
      <c r="AZ149" s="573"/>
      <c r="BA149" s="573" t="s">
        <v>3</v>
      </c>
      <c r="BB149" s="573"/>
      <c r="BC149" s="573"/>
      <c r="BD149" s="573"/>
      <c r="BE149" s="573" t="s">
        <v>7</v>
      </c>
      <c r="BF149" s="573"/>
      <c r="BG149" s="62"/>
    </row>
    <row r="150" spans="1:59" s="55" customFormat="1" ht="18.75" customHeight="1">
      <c r="A150" s="618"/>
      <c r="B150" s="619"/>
      <c r="C150" s="619"/>
      <c r="D150" s="619"/>
      <c r="E150" s="619"/>
      <c r="F150" s="619"/>
      <c r="G150" s="619"/>
      <c r="H150" s="537"/>
      <c r="I150" s="537"/>
      <c r="J150" s="537"/>
      <c r="K150" s="537"/>
      <c r="L150" s="537"/>
      <c r="M150" s="537"/>
      <c r="N150" s="575"/>
      <c r="O150" s="576"/>
      <c r="P150" s="576"/>
      <c r="Q150" s="576"/>
      <c r="R150" s="576"/>
      <c r="S150" s="576"/>
      <c r="T150" s="576"/>
      <c r="U150" s="576"/>
      <c r="V150" s="576"/>
      <c r="W150" s="576"/>
      <c r="X150" s="576"/>
      <c r="Y150" s="576"/>
      <c r="Z150" s="576"/>
      <c r="AA150" s="576"/>
      <c r="AB150" s="576"/>
      <c r="AC150" s="576"/>
      <c r="AD150" s="576"/>
      <c r="AE150" s="576"/>
      <c r="AF150" s="576"/>
      <c r="AG150" s="576"/>
      <c r="AH150" s="577"/>
      <c r="AI150" s="581"/>
      <c r="AJ150" s="582"/>
      <c r="AK150" s="582"/>
      <c r="AL150" s="582"/>
      <c r="AM150" s="582"/>
      <c r="AN150" s="583"/>
      <c r="AO150" s="593"/>
      <c r="AP150" s="594"/>
      <c r="AQ150" s="594"/>
      <c r="AR150" s="594"/>
      <c r="AS150" s="594"/>
      <c r="AT150" s="595"/>
      <c r="AU150" s="59"/>
      <c r="AV150" s="572" t="str">
        <f>市作成シート!$B$20</f>
        <v>平成</v>
      </c>
      <c r="AW150" s="572"/>
      <c r="AX150" s="572"/>
      <c r="AY150" s="572"/>
      <c r="AZ150" s="572"/>
      <c r="BA150" s="572" t="s">
        <v>3</v>
      </c>
      <c r="BB150" s="572"/>
      <c r="BC150" s="572"/>
      <c r="BD150" s="572"/>
      <c r="BE150" s="572" t="s">
        <v>7</v>
      </c>
      <c r="BF150" s="572"/>
      <c r="BG150" s="61"/>
    </row>
    <row r="151" spans="1:59" s="55" customFormat="1" ht="18.75" customHeight="1">
      <c r="A151" s="618"/>
      <c r="B151" s="619"/>
      <c r="C151" s="619"/>
      <c r="D151" s="619"/>
      <c r="E151" s="619"/>
      <c r="F151" s="619"/>
      <c r="G151" s="619"/>
      <c r="H151" s="537"/>
      <c r="I151" s="537"/>
      <c r="J151" s="537"/>
      <c r="K151" s="537"/>
      <c r="L151" s="537"/>
      <c r="M151" s="537"/>
      <c r="N151" s="587"/>
      <c r="O151" s="588"/>
      <c r="P151" s="588"/>
      <c r="Q151" s="588"/>
      <c r="R151" s="588"/>
      <c r="S151" s="588"/>
      <c r="T151" s="588"/>
      <c r="U151" s="588"/>
      <c r="V151" s="588"/>
      <c r="W151" s="588"/>
      <c r="X151" s="588"/>
      <c r="Y151" s="588"/>
      <c r="Z151" s="588"/>
      <c r="AA151" s="588"/>
      <c r="AB151" s="588"/>
      <c r="AC151" s="588"/>
      <c r="AD151" s="588"/>
      <c r="AE151" s="588"/>
      <c r="AF151" s="588"/>
      <c r="AG151" s="588"/>
      <c r="AH151" s="589"/>
      <c r="AI151" s="590"/>
      <c r="AJ151" s="591"/>
      <c r="AK151" s="591"/>
      <c r="AL151" s="591"/>
      <c r="AM151" s="591"/>
      <c r="AN151" s="592"/>
      <c r="AO151" s="596"/>
      <c r="AP151" s="597"/>
      <c r="AQ151" s="597"/>
      <c r="AR151" s="597"/>
      <c r="AS151" s="597"/>
      <c r="AT151" s="598"/>
      <c r="AU151" s="60"/>
      <c r="AV151" s="573" t="str">
        <f>市作成シート!$B$20</f>
        <v>平成</v>
      </c>
      <c r="AW151" s="573"/>
      <c r="AX151" s="573"/>
      <c r="AY151" s="573"/>
      <c r="AZ151" s="573"/>
      <c r="BA151" s="573" t="s">
        <v>3</v>
      </c>
      <c r="BB151" s="573"/>
      <c r="BC151" s="573"/>
      <c r="BD151" s="573"/>
      <c r="BE151" s="573" t="s">
        <v>7</v>
      </c>
      <c r="BF151" s="573"/>
      <c r="BG151" s="62"/>
    </row>
    <row r="152" spans="1:59" s="55" customFormat="1" ht="18.75" customHeight="1">
      <c r="A152" s="618"/>
      <c r="B152" s="619"/>
      <c r="C152" s="619"/>
      <c r="D152" s="619"/>
      <c r="E152" s="619"/>
      <c r="F152" s="619"/>
      <c r="G152" s="619"/>
      <c r="H152" s="537"/>
      <c r="I152" s="537"/>
      <c r="J152" s="537"/>
      <c r="K152" s="537"/>
      <c r="L152" s="537"/>
      <c r="M152" s="537"/>
      <c r="N152" s="575"/>
      <c r="O152" s="576"/>
      <c r="P152" s="576"/>
      <c r="Q152" s="576"/>
      <c r="R152" s="576"/>
      <c r="S152" s="576"/>
      <c r="T152" s="576"/>
      <c r="U152" s="576"/>
      <c r="V152" s="576"/>
      <c r="W152" s="576"/>
      <c r="X152" s="576"/>
      <c r="Y152" s="576"/>
      <c r="Z152" s="576"/>
      <c r="AA152" s="576"/>
      <c r="AB152" s="576"/>
      <c r="AC152" s="576"/>
      <c r="AD152" s="576"/>
      <c r="AE152" s="576"/>
      <c r="AF152" s="576"/>
      <c r="AG152" s="576"/>
      <c r="AH152" s="577"/>
      <c r="AI152" s="581"/>
      <c r="AJ152" s="582"/>
      <c r="AK152" s="582"/>
      <c r="AL152" s="582"/>
      <c r="AM152" s="582"/>
      <c r="AN152" s="583"/>
      <c r="AO152" s="593"/>
      <c r="AP152" s="594"/>
      <c r="AQ152" s="594"/>
      <c r="AR152" s="594"/>
      <c r="AS152" s="594"/>
      <c r="AT152" s="595"/>
      <c r="AU152" s="59"/>
      <c r="AV152" s="572" t="str">
        <f>市作成シート!$B$20</f>
        <v>平成</v>
      </c>
      <c r="AW152" s="572"/>
      <c r="AX152" s="572"/>
      <c r="AY152" s="572"/>
      <c r="AZ152" s="572"/>
      <c r="BA152" s="572" t="s">
        <v>3</v>
      </c>
      <c r="BB152" s="572"/>
      <c r="BC152" s="572"/>
      <c r="BD152" s="572"/>
      <c r="BE152" s="572" t="s">
        <v>7</v>
      </c>
      <c r="BF152" s="572"/>
      <c r="BG152" s="61"/>
    </row>
    <row r="153" spans="1:59" s="55" customFormat="1" ht="18.75" customHeight="1">
      <c r="A153" s="618"/>
      <c r="B153" s="619"/>
      <c r="C153" s="619"/>
      <c r="D153" s="619"/>
      <c r="E153" s="619"/>
      <c r="F153" s="619"/>
      <c r="G153" s="619"/>
      <c r="H153" s="537"/>
      <c r="I153" s="537"/>
      <c r="J153" s="537"/>
      <c r="K153" s="537"/>
      <c r="L153" s="537"/>
      <c r="M153" s="537"/>
      <c r="N153" s="587"/>
      <c r="O153" s="588"/>
      <c r="P153" s="588"/>
      <c r="Q153" s="588"/>
      <c r="R153" s="588"/>
      <c r="S153" s="588"/>
      <c r="T153" s="588"/>
      <c r="U153" s="588"/>
      <c r="V153" s="588"/>
      <c r="W153" s="588"/>
      <c r="X153" s="588"/>
      <c r="Y153" s="588"/>
      <c r="Z153" s="588"/>
      <c r="AA153" s="588"/>
      <c r="AB153" s="588"/>
      <c r="AC153" s="588"/>
      <c r="AD153" s="588"/>
      <c r="AE153" s="588"/>
      <c r="AF153" s="588"/>
      <c r="AG153" s="588"/>
      <c r="AH153" s="589"/>
      <c r="AI153" s="590"/>
      <c r="AJ153" s="591"/>
      <c r="AK153" s="591"/>
      <c r="AL153" s="591"/>
      <c r="AM153" s="591"/>
      <c r="AN153" s="592"/>
      <c r="AO153" s="596"/>
      <c r="AP153" s="597"/>
      <c r="AQ153" s="597"/>
      <c r="AR153" s="597"/>
      <c r="AS153" s="597"/>
      <c r="AT153" s="598"/>
      <c r="AU153" s="60"/>
      <c r="AV153" s="573" t="str">
        <f>市作成シート!$B$20</f>
        <v>平成</v>
      </c>
      <c r="AW153" s="573"/>
      <c r="AX153" s="573"/>
      <c r="AY153" s="573"/>
      <c r="AZ153" s="573"/>
      <c r="BA153" s="573" t="s">
        <v>3</v>
      </c>
      <c r="BB153" s="573"/>
      <c r="BC153" s="573"/>
      <c r="BD153" s="573"/>
      <c r="BE153" s="573" t="s">
        <v>7</v>
      </c>
      <c r="BF153" s="573"/>
      <c r="BG153" s="62"/>
    </row>
    <row r="154" spans="1:59" s="55" customFormat="1" ht="18.75" customHeight="1">
      <c r="A154" s="603"/>
      <c r="B154" s="604"/>
      <c r="C154" s="604"/>
      <c r="D154" s="604"/>
      <c r="E154" s="604"/>
      <c r="F154" s="604"/>
      <c r="G154" s="605"/>
      <c r="H154" s="609"/>
      <c r="I154" s="610"/>
      <c r="J154" s="610"/>
      <c r="K154" s="610"/>
      <c r="L154" s="610"/>
      <c r="M154" s="611"/>
      <c r="N154" s="575"/>
      <c r="O154" s="576"/>
      <c r="P154" s="576"/>
      <c r="Q154" s="576"/>
      <c r="R154" s="576"/>
      <c r="S154" s="576"/>
      <c r="T154" s="576"/>
      <c r="U154" s="576"/>
      <c r="V154" s="576"/>
      <c r="W154" s="576"/>
      <c r="X154" s="576"/>
      <c r="Y154" s="576"/>
      <c r="Z154" s="576"/>
      <c r="AA154" s="576"/>
      <c r="AB154" s="576"/>
      <c r="AC154" s="576"/>
      <c r="AD154" s="576"/>
      <c r="AE154" s="576"/>
      <c r="AF154" s="576"/>
      <c r="AG154" s="576"/>
      <c r="AH154" s="577"/>
      <c r="AI154" s="581"/>
      <c r="AJ154" s="582"/>
      <c r="AK154" s="582"/>
      <c r="AL154" s="582"/>
      <c r="AM154" s="582"/>
      <c r="AN154" s="583"/>
      <c r="AO154" s="593"/>
      <c r="AP154" s="594"/>
      <c r="AQ154" s="594"/>
      <c r="AR154" s="594"/>
      <c r="AS154" s="594"/>
      <c r="AT154" s="595"/>
      <c r="AU154" s="59"/>
      <c r="AV154" s="572" t="str">
        <f>市作成シート!$B$20</f>
        <v>平成</v>
      </c>
      <c r="AW154" s="572"/>
      <c r="AX154" s="572"/>
      <c r="AY154" s="572"/>
      <c r="AZ154" s="572"/>
      <c r="BA154" s="572" t="s">
        <v>3</v>
      </c>
      <c r="BB154" s="572"/>
      <c r="BC154" s="572"/>
      <c r="BD154" s="572"/>
      <c r="BE154" s="572" t="s">
        <v>7</v>
      </c>
      <c r="BF154" s="572"/>
      <c r="BG154" s="61"/>
    </row>
    <row r="155" spans="1:59" s="55" customFormat="1" ht="18.75" customHeight="1">
      <c r="A155" s="606"/>
      <c r="B155" s="607"/>
      <c r="C155" s="607"/>
      <c r="D155" s="607"/>
      <c r="E155" s="607"/>
      <c r="F155" s="607"/>
      <c r="G155" s="608"/>
      <c r="H155" s="527"/>
      <c r="I155" s="528"/>
      <c r="J155" s="528"/>
      <c r="K155" s="528"/>
      <c r="L155" s="528"/>
      <c r="M155" s="529"/>
      <c r="N155" s="612"/>
      <c r="O155" s="613"/>
      <c r="P155" s="613"/>
      <c r="Q155" s="613"/>
      <c r="R155" s="613"/>
      <c r="S155" s="613"/>
      <c r="T155" s="613"/>
      <c r="U155" s="613"/>
      <c r="V155" s="613"/>
      <c r="W155" s="613"/>
      <c r="X155" s="613"/>
      <c r="Y155" s="613"/>
      <c r="Z155" s="613"/>
      <c r="AA155" s="613"/>
      <c r="AB155" s="613"/>
      <c r="AC155" s="613"/>
      <c r="AD155" s="613"/>
      <c r="AE155" s="613"/>
      <c r="AF155" s="613"/>
      <c r="AG155" s="613"/>
      <c r="AH155" s="614"/>
      <c r="AI155" s="615"/>
      <c r="AJ155" s="616"/>
      <c r="AK155" s="616"/>
      <c r="AL155" s="616"/>
      <c r="AM155" s="616"/>
      <c r="AN155" s="617"/>
      <c r="AO155" s="596"/>
      <c r="AP155" s="597"/>
      <c r="AQ155" s="597"/>
      <c r="AR155" s="597"/>
      <c r="AS155" s="597"/>
      <c r="AT155" s="598"/>
      <c r="AU155" s="60"/>
      <c r="AV155" s="573" t="str">
        <f>市作成シート!$B$20</f>
        <v>平成</v>
      </c>
      <c r="AW155" s="573"/>
      <c r="AX155" s="573"/>
      <c r="AY155" s="573"/>
      <c r="AZ155" s="573"/>
      <c r="BA155" s="573" t="s">
        <v>3</v>
      </c>
      <c r="BB155" s="573"/>
      <c r="BC155" s="573"/>
      <c r="BD155" s="573"/>
      <c r="BE155" s="573" t="s">
        <v>7</v>
      </c>
      <c r="BF155" s="573"/>
      <c r="BG155" s="62"/>
    </row>
    <row r="156" spans="1:59" s="55" customFormat="1" ht="18.75" customHeight="1">
      <c r="A156" s="618"/>
      <c r="B156" s="619"/>
      <c r="C156" s="619"/>
      <c r="D156" s="619"/>
      <c r="E156" s="619"/>
      <c r="F156" s="619"/>
      <c r="G156" s="619"/>
      <c r="H156" s="537"/>
      <c r="I156" s="537"/>
      <c r="J156" s="537"/>
      <c r="K156" s="537"/>
      <c r="L156" s="537"/>
      <c r="M156" s="537"/>
      <c r="N156" s="575"/>
      <c r="O156" s="576"/>
      <c r="P156" s="576"/>
      <c r="Q156" s="576"/>
      <c r="R156" s="576"/>
      <c r="S156" s="576"/>
      <c r="T156" s="576"/>
      <c r="U156" s="576"/>
      <c r="V156" s="576"/>
      <c r="W156" s="576"/>
      <c r="X156" s="576"/>
      <c r="Y156" s="576"/>
      <c r="Z156" s="576"/>
      <c r="AA156" s="576"/>
      <c r="AB156" s="576"/>
      <c r="AC156" s="576"/>
      <c r="AD156" s="576"/>
      <c r="AE156" s="576"/>
      <c r="AF156" s="576"/>
      <c r="AG156" s="576"/>
      <c r="AH156" s="577"/>
      <c r="AI156" s="581"/>
      <c r="AJ156" s="582"/>
      <c r="AK156" s="582"/>
      <c r="AL156" s="582"/>
      <c r="AM156" s="582"/>
      <c r="AN156" s="583"/>
      <c r="AO156" s="593"/>
      <c r="AP156" s="594"/>
      <c r="AQ156" s="594"/>
      <c r="AR156" s="594"/>
      <c r="AS156" s="594"/>
      <c r="AT156" s="595"/>
      <c r="AU156" s="59"/>
      <c r="AV156" s="572" t="str">
        <f>市作成シート!$B$20</f>
        <v>平成</v>
      </c>
      <c r="AW156" s="572"/>
      <c r="AX156" s="572"/>
      <c r="AY156" s="572"/>
      <c r="AZ156" s="572"/>
      <c r="BA156" s="572" t="s">
        <v>3</v>
      </c>
      <c r="BB156" s="572"/>
      <c r="BC156" s="572"/>
      <c r="BD156" s="572"/>
      <c r="BE156" s="572" t="s">
        <v>7</v>
      </c>
      <c r="BF156" s="572"/>
      <c r="BG156" s="61"/>
    </row>
    <row r="157" spans="1:59" s="55" customFormat="1" ht="18.75" customHeight="1">
      <c r="A157" s="620"/>
      <c r="B157" s="621"/>
      <c r="C157" s="621"/>
      <c r="D157" s="621"/>
      <c r="E157" s="621"/>
      <c r="F157" s="621"/>
      <c r="G157" s="621"/>
      <c r="H157" s="574"/>
      <c r="I157" s="574"/>
      <c r="J157" s="574"/>
      <c r="K157" s="574"/>
      <c r="L157" s="574"/>
      <c r="M157" s="574"/>
      <c r="N157" s="578"/>
      <c r="O157" s="579"/>
      <c r="P157" s="579"/>
      <c r="Q157" s="579"/>
      <c r="R157" s="579"/>
      <c r="S157" s="579"/>
      <c r="T157" s="579"/>
      <c r="U157" s="579"/>
      <c r="V157" s="579"/>
      <c r="W157" s="579"/>
      <c r="X157" s="579"/>
      <c r="Y157" s="579"/>
      <c r="Z157" s="579"/>
      <c r="AA157" s="579"/>
      <c r="AB157" s="579"/>
      <c r="AC157" s="579"/>
      <c r="AD157" s="579"/>
      <c r="AE157" s="579"/>
      <c r="AF157" s="579"/>
      <c r="AG157" s="579"/>
      <c r="AH157" s="580"/>
      <c r="AI157" s="584"/>
      <c r="AJ157" s="585"/>
      <c r="AK157" s="585"/>
      <c r="AL157" s="585"/>
      <c r="AM157" s="585"/>
      <c r="AN157" s="586"/>
      <c r="AO157" s="599"/>
      <c r="AP157" s="600"/>
      <c r="AQ157" s="600"/>
      <c r="AR157" s="600"/>
      <c r="AS157" s="600"/>
      <c r="AT157" s="601"/>
      <c r="AU157" s="63"/>
      <c r="AV157" s="602" t="str">
        <f>市作成シート!$B$20</f>
        <v>平成</v>
      </c>
      <c r="AW157" s="602"/>
      <c r="AX157" s="602"/>
      <c r="AY157" s="602"/>
      <c r="AZ157" s="602"/>
      <c r="BA157" s="602" t="s">
        <v>3</v>
      </c>
      <c r="BB157" s="602"/>
      <c r="BC157" s="602"/>
      <c r="BD157" s="602"/>
      <c r="BE157" s="602" t="s">
        <v>7</v>
      </c>
      <c r="BF157" s="602"/>
      <c r="BG157" s="64"/>
    </row>
    <row r="158" spans="1:59" ht="9" customHeight="1">
      <c r="A158" s="563" t="str">
        <f>$A$52</f>
        <v>※ 過去２年間の実績を記入のこと（平成29年4月1日～令和元年6月30日）</v>
      </c>
      <c r="B158" s="563"/>
      <c r="C158" s="563"/>
      <c r="D158" s="563"/>
      <c r="E158" s="563"/>
      <c r="F158" s="563"/>
      <c r="G158" s="563"/>
      <c r="H158" s="563"/>
      <c r="I158" s="563"/>
      <c r="J158" s="563"/>
      <c r="K158" s="563"/>
      <c r="L158" s="563"/>
      <c r="M158" s="563"/>
      <c r="N158" s="563"/>
      <c r="O158" s="563"/>
      <c r="P158" s="563"/>
      <c r="Q158" s="563"/>
      <c r="R158" s="563"/>
      <c r="S158" s="563"/>
      <c r="T158" s="563"/>
      <c r="U158" s="563"/>
      <c r="V158" s="563"/>
      <c r="W158" s="563"/>
      <c r="X158" s="563"/>
      <c r="Y158" s="563"/>
      <c r="Z158" s="563"/>
      <c r="AA158" s="563"/>
      <c r="AB158" s="563"/>
      <c r="AC158" s="563"/>
      <c r="AD158" s="563"/>
      <c r="AE158" s="563"/>
      <c r="AF158" s="563"/>
      <c r="AG158" s="563"/>
      <c r="AH158" s="563"/>
      <c r="AI158" s="563"/>
      <c r="AJ158" s="563"/>
      <c r="AK158" s="563"/>
      <c r="AL158" s="563"/>
      <c r="AM158" s="563"/>
      <c r="AN158" s="563"/>
      <c r="AO158" s="563"/>
      <c r="AP158" s="563"/>
      <c r="AQ158" s="563"/>
      <c r="AR158" s="563"/>
      <c r="AS158" s="563"/>
      <c r="AT158" s="563"/>
      <c r="AU158" s="563"/>
      <c r="AV158" s="563"/>
      <c r="AW158" s="563"/>
      <c r="AX158" s="563"/>
      <c r="AY158" s="563"/>
      <c r="AZ158" s="563"/>
      <c r="BA158" s="563"/>
      <c r="BB158" s="563"/>
      <c r="BC158" s="563"/>
      <c r="BD158" s="563"/>
      <c r="BE158" s="563"/>
      <c r="BF158" s="563"/>
      <c r="BG158" s="563"/>
    </row>
    <row r="159" spans="1:59" ht="9" customHeight="1">
      <c r="A159" s="563"/>
      <c r="B159" s="563"/>
      <c r="C159" s="563"/>
      <c r="D159" s="563"/>
      <c r="E159" s="563"/>
      <c r="F159" s="563"/>
      <c r="G159" s="563"/>
      <c r="H159" s="563"/>
      <c r="I159" s="563"/>
      <c r="J159" s="563"/>
      <c r="K159" s="563"/>
      <c r="L159" s="563"/>
      <c r="M159" s="563"/>
      <c r="N159" s="563"/>
      <c r="O159" s="563"/>
      <c r="P159" s="563"/>
      <c r="Q159" s="563"/>
      <c r="R159" s="563"/>
      <c r="S159" s="563"/>
      <c r="T159" s="563"/>
      <c r="U159" s="563"/>
      <c r="V159" s="563"/>
      <c r="W159" s="563"/>
      <c r="X159" s="563"/>
      <c r="Y159" s="563"/>
      <c r="Z159" s="563"/>
      <c r="AA159" s="563"/>
      <c r="AB159" s="563"/>
      <c r="AC159" s="563"/>
      <c r="AD159" s="563"/>
      <c r="AE159" s="563"/>
      <c r="AF159" s="563"/>
      <c r="AG159" s="563"/>
      <c r="AH159" s="563"/>
      <c r="AI159" s="563"/>
      <c r="AJ159" s="563"/>
      <c r="AK159" s="563"/>
      <c r="AL159" s="563"/>
      <c r="AM159" s="563"/>
      <c r="AN159" s="563"/>
      <c r="AO159" s="563"/>
      <c r="AP159" s="563"/>
      <c r="AQ159" s="563"/>
      <c r="AR159" s="563"/>
      <c r="AS159" s="563"/>
      <c r="AT159" s="563"/>
      <c r="AU159" s="563"/>
      <c r="AV159" s="563"/>
      <c r="AW159" s="563"/>
      <c r="AX159" s="563"/>
      <c r="AY159" s="563"/>
      <c r="AZ159" s="563"/>
      <c r="BA159" s="563"/>
      <c r="BB159" s="563"/>
      <c r="BC159" s="563"/>
      <c r="BD159" s="563"/>
      <c r="BE159" s="563"/>
      <c r="BF159" s="563"/>
      <c r="BG159" s="563"/>
    </row>
    <row r="160" spans="1:59" ht="9" customHeight="1">
      <c r="A160" s="336" t="s">
        <v>92</v>
      </c>
      <c r="B160" s="336"/>
      <c r="C160" s="336"/>
      <c r="D160" s="336"/>
      <c r="E160" s="336"/>
      <c r="F160" s="336"/>
      <c r="G160" s="336"/>
      <c r="H160" s="336"/>
      <c r="I160" s="336"/>
      <c r="J160" s="14"/>
      <c r="K160" s="14"/>
      <c r="L160" s="14"/>
      <c r="M160" s="14"/>
      <c r="AU160" s="14"/>
      <c r="AV160" s="14"/>
      <c r="AW160" s="14"/>
      <c r="AX160" s="14"/>
      <c r="AY160" s="14"/>
      <c r="AZ160" s="14"/>
      <c r="BA160" s="14"/>
      <c r="BB160" s="14"/>
      <c r="BC160" s="14"/>
      <c r="BD160" s="14"/>
      <c r="BE160" s="14"/>
      <c r="BF160" s="14"/>
      <c r="BG160" s="14"/>
    </row>
    <row r="161" spans="1:59" ht="9" customHeight="1">
      <c r="A161" s="336"/>
      <c r="B161" s="336"/>
      <c r="C161" s="336"/>
      <c r="D161" s="336"/>
      <c r="E161" s="336"/>
      <c r="F161" s="336"/>
      <c r="G161" s="336"/>
      <c r="H161" s="336"/>
      <c r="I161" s="336"/>
      <c r="J161" s="14"/>
      <c r="K161" s="14"/>
      <c r="L161" s="14"/>
      <c r="M161" s="14"/>
      <c r="AU161" s="14"/>
      <c r="AV161" s="14"/>
      <c r="AW161" s="14"/>
      <c r="AX161" s="14"/>
      <c r="AY161" s="14"/>
      <c r="AZ161" s="14"/>
      <c r="BA161" s="14"/>
      <c r="BB161" s="14"/>
      <c r="BC161" s="14"/>
      <c r="BD161" s="14"/>
      <c r="BE161" s="14"/>
      <c r="BF161" s="14"/>
      <c r="BG161" s="14"/>
    </row>
    <row r="162" spans="1:59" ht="9" customHeight="1">
      <c r="A162" s="138"/>
      <c r="B162" s="138"/>
      <c r="C162" s="138"/>
      <c r="D162" s="138"/>
      <c r="E162" s="138"/>
      <c r="F162" s="138"/>
      <c r="G162" s="138"/>
      <c r="H162" s="138"/>
      <c r="I162" s="138"/>
      <c r="J162" s="14"/>
      <c r="K162" s="14"/>
      <c r="L162" s="14"/>
      <c r="M162" s="14"/>
      <c r="AU162" s="14"/>
      <c r="AV162" s="14"/>
      <c r="AW162" s="14"/>
      <c r="AX162" s="14"/>
      <c r="AY162" s="14"/>
      <c r="AZ162" s="14"/>
      <c r="BA162" s="14"/>
      <c r="BB162" s="14"/>
      <c r="BC162" s="14"/>
      <c r="BD162" s="14"/>
      <c r="BE162" s="14"/>
      <c r="BF162" s="14"/>
      <c r="BG162" s="14"/>
    </row>
    <row r="163" spans="1:59" ht="9" customHeight="1">
      <c r="A163" s="374" t="s">
        <v>330</v>
      </c>
      <c r="B163" s="374"/>
      <c r="C163" s="374"/>
      <c r="D163" s="374"/>
      <c r="E163" s="374"/>
      <c r="F163" s="374"/>
      <c r="G163" s="374"/>
      <c r="H163" s="374"/>
      <c r="I163" s="374"/>
      <c r="J163" s="374"/>
      <c r="K163" s="374"/>
      <c r="L163" s="374"/>
      <c r="M163" s="374"/>
      <c r="N163" s="374"/>
      <c r="O163" s="374"/>
      <c r="P163" s="374"/>
      <c r="Q163" s="374"/>
      <c r="R163" s="374"/>
      <c r="S163" s="374"/>
      <c r="T163" s="374"/>
      <c r="U163" s="374"/>
      <c r="V163" s="374"/>
      <c r="W163" s="374"/>
      <c r="X163" s="374"/>
      <c r="Y163" s="374"/>
      <c r="Z163" s="374"/>
      <c r="AA163" s="374"/>
      <c r="AB163" s="374"/>
      <c r="AC163" s="374"/>
      <c r="AD163" s="374"/>
      <c r="AE163" s="374"/>
      <c r="AF163" s="374"/>
      <c r="AG163" s="374"/>
      <c r="AH163" s="374"/>
      <c r="AI163" s="374"/>
      <c r="AJ163" s="374"/>
      <c r="AK163" s="374"/>
      <c r="AL163" s="374"/>
      <c r="AM163" s="374"/>
      <c r="AN163" s="374"/>
      <c r="AO163" s="374"/>
      <c r="AP163" s="374"/>
      <c r="AQ163" s="374"/>
      <c r="AR163" s="374"/>
      <c r="AS163" s="374"/>
      <c r="AT163" s="374"/>
      <c r="AU163" s="374"/>
      <c r="AV163" s="374"/>
      <c r="AW163" s="374"/>
      <c r="AX163" s="374"/>
      <c r="AY163" s="374"/>
      <c r="AZ163" s="374"/>
      <c r="BA163" s="374"/>
      <c r="BB163" s="374"/>
      <c r="BC163" s="374"/>
      <c r="BD163" s="374"/>
      <c r="BE163" s="374"/>
      <c r="BF163" s="374"/>
      <c r="BG163" s="374"/>
    </row>
    <row r="164" spans="1:59" ht="9" customHeight="1">
      <c r="A164" s="374"/>
      <c r="B164" s="374"/>
      <c r="C164" s="374"/>
      <c r="D164" s="374"/>
      <c r="E164" s="374"/>
      <c r="F164" s="374"/>
      <c r="G164" s="374"/>
      <c r="H164" s="374"/>
      <c r="I164" s="374"/>
      <c r="J164" s="374"/>
      <c r="K164" s="374"/>
      <c r="L164" s="374"/>
      <c r="M164" s="374"/>
      <c r="N164" s="374"/>
      <c r="O164" s="374"/>
      <c r="P164" s="374"/>
      <c r="Q164" s="374"/>
      <c r="R164" s="374"/>
      <c r="S164" s="374"/>
      <c r="T164" s="374"/>
      <c r="U164" s="374"/>
      <c r="V164" s="374"/>
      <c r="W164" s="374"/>
      <c r="X164" s="374"/>
      <c r="Y164" s="374"/>
      <c r="Z164" s="374"/>
      <c r="AA164" s="374"/>
      <c r="AB164" s="374"/>
      <c r="AC164" s="374"/>
      <c r="AD164" s="374"/>
      <c r="AE164" s="374"/>
      <c r="AF164" s="374"/>
      <c r="AG164" s="374"/>
      <c r="AH164" s="374"/>
      <c r="AI164" s="374"/>
      <c r="AJ164" s="374"/>
      <c r="AK164" s="374"/>
      <c r="AL164" s="374"/>
      <c r="AM164" s="374"/>
      <c r="AN164" s="374"/>
      <c r="AO164" s="374"/>
      <c r="AP164" s="374"/>
      <c r="AQ164" s="374"/>
      <c r="AR164" s="374"/>
      <c r="AS164" s="374"/>
      <c r="AT164" s="374"/>
      <c r="AU164" s="374"/>
      <c r="AV164" s="374"/>
      <c r="AW164" s="374"/>
      <c r="AX164" s="374"/>
      <c r="AY164" s="374"/>
      <c r="AZ164" s="374"/>
      <c r="BA164" s="374"/>
      <c r="BB164" s="374"/>
      <c r="BC164" s="374"/>
      <c r="BD164" s="374"/>
      <c r="BE164" s="374"/>
      <c r="BF164" s="374"/>
      <c r="BG164" s="374"/>
    </row>
    <row r="165" spans="1:59" ht="9" customHeight="1">
      <c r="A165" s="66"/>
      <c r="B165" s="66"/>
      <c r="C165" s="66"/>
      <c r="D165" s="66"/>
      <c r="E165" s="66"/>
      <c r="F165" s="66"/>
      <c r="G165" s="66"/>
      <c r="H165" s="57"/>
      <c r="I165" s="57"/>
      <c r="J165" s="140"/>
      <c r="K165" s="140"/>
      <c r="L165" s="140"/>
      <c r="M165" s="140"/>
      <c r="N165" s="140"/>
      <c r="O165" s="140"/>
      <c r="P165" s="140"/>
      <c r="Q165" s="140"/>
      <c r="R165" s="140"/>
      <c r="S165" s="140"/>
      <c r="T165" s="140"/>
      <c r="U165" s="140"/>
      <c r="V165" s="140"/>
      <c r="W165" s="140"/>
      <c r="X165" s="140"/>
      <c r="Y165" s="140"/>
      <c r="Z165" s="140"/>
      <c r="AA165" s="140"/>
      <c r="AB165" s="140"/>
      <c r="AC165" s="140"/>
      <c r="AD165" s="140"/>
      <c r="AE165" s="140"/>
      <c r="AF165" s="140"/>
      <c r="AG165" s="140"/>
      <c r="AH165" s="140"/>
      <c r="AI165" s="140"/>
      <c r="AJ165" s="140"/>
      <c r="AK165" s="140"/>
      <c r="AL165" s="140"/>
      <c r="AM165" s="140"/>
      <c r="AN165" s="140"/>
      <c r="AO165" s="140"/>
      <c r="AP165" s="140"/>
      <c r="AQ165" s="140"/>
      <c r="AR165" s="140"/>
      <c r="AS165" s="140"/>
      <c r="AT165" s="140"/>
      <c r="AU165" s="140"/>
      <c r="AV165" s="140"/>
      <c r="AW165" s="140"/>
      <c r="AX165" s="140"/>
    </row>
    <row r="166" spans="1:59" ht="9" customHeight="1">
      <c r="A166" s="66"/>
      <c r="B166" s="66"/>
      <c r="C166" s="66"/>
      <c r="D166" s="66"/>
      <c r="E166" s="66"/>
      <c r="F166" s="66"/>
      <c r="G166" s="66"/>
      <c r="H166" s="57"/>
      <c r="I166" s="57"/>
      <c r="J166" s="140"/>
      <c r="K166" s="140"/>
      <c r="L166" s="140"/>
      <c r="M166" s="140"/>
      <c r="N166" s="140"/>
      <c r="O166" s="140"/>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c r="AL166" s="140"/>
      <c r="AM166" s="1"/>
      <c r="AN166" s="1"/>
      <c r="AW166" s="140"/>
      <c r="AX166" s="140"/>
    </row>
    <row r="167" spans="1:59" ht="9" customHeight="1">
      <c r="A167" s="66"/>
      <c r="B167" s="66"/>
      <c r="C167" s="66"/>
      <c r="D167" s="66"/>
      <c r="E167" s="66"/>
      <c r="F167" s="66"/>
      <c r="G167" s="66"/>
      <c r="H167" s="57"/>
      <c r="I167" s="57"/>
      <c r="J167" s="57"/>
      <c r="K167" s="57"/>
      <c r="L167" s="57"/>
      <c r="M167" s="57"/>
      <c r="N167" s="66"/>
      <c r="O167" s="66"/>
      <c r="P167" s="66"/>
      <c r="Q167" s="66"/>
      <c r="R167" s="66"/>
      <c r="S167" s="66"/>
      <c r="T167" s="66"/>
      <c r="U167" s="66"/>
      <c r="V167" s="66"/>
      <c r="W167" s="66"/>
      <c r="X167" s="66"/>
      <c r="Y167" s="66"/>
      <c r="Z167" s="66"/>
      <c r="AA167" s="66"/>
      <c r="AB167" s="66"/>
      <c r="AC167" s="66"/>
      <c r="AD167" s="66"/>
      <c r="AE167" s="66"/>
      <c r="AF167" s="66"/>
      <c r="AG167" s="66"/>
      <c r="AH167" s="66"/>
      <c r="AI167" s="66"/>
      <c r="AJ167" s="66"/>
      <c r="AK167" s="66"/>
      <c r="AL167" s="66"/>
      <c r="AM167" s="1"/>
      <c r="AN167" s="1"/>
    </row>
    <row r="168" spans="1:59" ht="9" customHeight="1">
      <c r="A168" s="530" t="s">
        <v>71</v>
      </c>
      <c r="B168" s="530"/>
      <c r="C168" s="530"/>
      <c r="D168" s="530"/>
      <c r="E168" s="530"/>
      <c r="F168" s="530"/>
      <c r="G168" s="530"/>
      <c r="H168" s="530"/>
      <c r="I168" s="530"/>
      <c r="J168" s="530"/>
      <c r="K168" s="530"/>
      <c r="L168" s="530"/>
      <c r="M168" s="530"/>
      <c r="N168" s="530"/>
      <c r="O168" s="530"/>
      <c r="P168" s="530"/>
      <c r="Q168" s="530"/>
      <c r="R168" s="530"/>
      <c r="S168" s="530"/>
      <c r="T168" s="530"/>
      <c r="U168" s="530"/>
      <c r="Z168" s="530" t="s">
        <v>47</v>
      </c>
      <c r="AA168" s="530"/>
      <c r="AB168" s="530"/>
      <c r="AC168" s="530"/>
      <c r="AD168" s="530"/>
      <c r="AE168" s="530"/>
      <c r="AF168" s="530"/>
      <c r="AG168" s="530"/>
      <c r="AH168" s="530"/>
      <c r="AI168" s="530"/>
      <c r="AJ168" s="622">
        <f>様式１号!$O$36</f>
        <v>0</v>
      </c>
      <c r="AK168" s="622"/>
      <c r="AL168" s="622"/>
      <c r="AM168" s="622"/>
      <c r="AN168" s="622"/>
      <c r="AO168" s="622"/>
      <c r="AP168" s="622"/>
      <c r="AQ168" s="622"/>
      <c r="AR168" s="622"/>
      <c r="AS168" s="622"/>
      <c r="AT168" s="622"/>
      <c r="AU168" s="622"/>
      <c r="AV168" s="622"/>
      <c r="AW168" s="622"/>
      <c r="AX168" s="622"/>
      <c r="AY168" s="622"/>
      <c r="AZ168" s="622"/>
      <c r="BA168" s="622"/>
      <c r="BB168" s="622"/>
      <c r="BC168" s="622"/>
      <c r="BD168" s="622"/>
      <c r="BE168" s="622"/>
      <c r="BF168" s="622"/>
      <c r="BG168" s="622"/>
    </row>
    <row r="169" spans="1:59" ht="9" customHeight="1">
      <c r="A169" s="564"/>
      <c r="B169" s="564"/>
      <c r="C169" s="564"/>
      <c r="D169" s="564"/>
      <c r="E169" s="564"/>
      <c r="F169" s="564"/>
      <c r="G169" s="564"/>
      <c r="H169" s="564"/>
      <c r="I169" s="564"/>
      <c r="J169" s="564"/>
      <c r="K169" s="564"/>
      <c r="L169" s="564"/>
      <c r="M169" s="564"/>
      <c r="N169" s="564"/>
      <c r="O169" s="564"/>
      <c r="P169" s="564"/>
      <c r="Q169" s="564"/>
      <c r="R169" s="564"/>
      <c r="S169" s="564"/>
      <c r="T169" s="564"/>
      <c r="U169" s="564"/>
      <c r="Z169" s="564"/>
      <c r="AA169" s="564"/>
      <c r="AB169" s="564"/>
      <c r="AC169" s="564"/>
      <c r="AD169" s="564"/>
      <c r="AE169" s="564"/>
      <c r="AF169" s="564"/>
      <c r="AG169" s="564"/>
      <c r="AH169" s="564"/>
      <c r="AI169" s="564"/>
      <c r="AJ169" s="623"/>
      <c r="AK169" s="623"/>
      <c r="AL169" s="623"/>
      <c r="AM169" s="623"/>
      <c r="AN169" s="623"/>
      <c r="AO169" s="623"/>
      <c r="AP169" s="623"/>
      <c r="AQ169" s="623"/>
      <c r="AR169" s="623"/>
      <c r="AS169" s="623"/>
      <c r="AT169" s="623"/>
      <c r="AU169" s="623"/>
      <c r="AV169" s="623"/>
      <c r="AW169" s="623"/>
      <c r="AX169" s="623"/>
      <c r="AY169" s="623"/>
      <c r="AZ169" s="623"/>
      <c r="BA169" s="623"/>
      <c r="BB169" s="623"/>
      <c r="BC169" s="623"/>
      <c r="BD169" s="623"/>
      <c r="BE169" s="623"/>
      <c r="BF169" s="623"/>
      <c r="BG169" s="623"/>
    </row>
    <row r="171" spans="1:59" s="55" customFormat="1" ht="9.9499999999999993" customHeight="1">
      <c r="A171" s="639" t="s">
        <v>93</v>
      </c>
      <c r="B171" s="571"/>
      <c r="C171" s="571"/>
      <c r="D171" s="571"/>
      <c r="E171" s="571"/>
      <c r="F171" s="571"/>
      <c r="G171" s="571"/>
      <c r="H171" s="571" t="s">
        <v>107</v>
      </c>
      <c r="I171" s="568"/>
      <c r="J171" s="568"/>
      <c r="K171" s="568"/>
      <c r="L171" s="568"/>
      <c r="M171" s="568"/>
      <c r="N171" s="571" t="s">
        <v>108</v>
      </c>
      <c r="O171" s="571"/>
      <c r="P171" s="571"/>
      <c r="Q171" s="571"/>
      <c r="R171" s="571"/>
      <c r="S171" s="571"/>
      <c r="T171" s="571"/>
      <c r="U171" s="571"/>
      <c r="V171" s="571"/>
      <c r="W171" s="571"/>
      <c r="X171" s="571"/>
      <c r="Y171" s="571"/>
      <c r="Z171" s="571"/>
      <c r="AA171" s="571"/>
      <c r="AB171" s="571"/>
      <c r="AC171" s="571"/>
      <c r="AD171" s="571"/>
      <c r="AE171" s="571"/>
      <c r="AF171" s="571"/>
      <c r="AG171" s="571"/>
      <c r="AH171" s="571"/>
      <c r="AI171" s="571" t="s">
        <v>327</v>
      </c>
      <c r="AJ171" s="571"/>
      <c r="AK171" s="571"/>
      <c r="AL171" s="571"/>
      <c r="AM171" s="571"/>
      <c r="AN171" s="571"/>
      <c r="AO171" s="624" t="s">
        <v>326</v>
      </c>
      <c r="AP171" s="625"/>
      <c r="AQ171" s="625"/>
      <c r="AR171" s="625"/>
      <c r="AS171" s="625"/>
      <c r="AT171" s="626"/>
      <c r="AU171" s="633" t="s">
        <v>110</v>
      </c>
      <c r="AV171" s="430"/>
      <c r="AW171" s="430"/>
      <c r="AX171" s="430"/>
      <c r="AY171" s="430"/>
      <c r="AZ171" s="430"/>
      <c r="BA171" s="430"/>
      <c r="BB171" s="430"/>
      <c r="BC171" s="430"/>
      <c r="BD171" s="430"/>
      <c r="BE171" s="430"/>
      <c r="BF171" s="430"/>
      <c r="BG171" s="431"/>
    </row>
    <row r="172" spans="1:59" s="55" customFormat="1" ht="9.9499999999999993" customHeight="1">
      <c r="A172" s="640"/>
      <c r="B172" s="539"/>
      <c r="C172" s="539"/>
      <c r="D172" s="539"/>
      <c r="E172" s="539"/>
      <c r="F172" s="539"/>
      <c r="G172" s="539"/>
      <c r="H172" s="570"/>
      <c r="I172" s="570"/>
      <c r="J172" s="570"/>
      <c r="K172" s="570"/>
      <c r="L172" s="570"/>
      <c r="M172" s="570"/>
      <c r="N172" s="539"/>
      <c r="O172" s="539"/>
      <c r="P172" s="539"/>
      <c r="Q172" s="539"/>
      <c r="R172" s="539"/>
      <c r="S172" s="539"/>
      <c r="T172" s="539"/>
      <c r="U172" s="539"/>
      <c r="V172" s="539"/>
      <c r="W172" s="539"/>
      <c r="X172" s="539"/>
      <c r="Y172" s="539"/>
      <c r="Z172" s="539"/>
      <c r="AA172" s="539"/>
      <c r="AB172" s="539"/>
      <c r="AC172" s="539"/>
      <c r="AD172" s="539"/>
      <c r="AE172" s="539"/>
      <c r="AF172" s="539"/>
      <c r="AG172" s="539"/>
      <c r="AH172" s="539"/>
      <c r="AI172" s="539"/>
      <c r="AJ172" s="539"/>
      <c r="AK172" s="539"/>
      <c r="AL172" s="539"/>
      <c r="AM172" s="539"/>
      <c r="AN172" s="539"/>
      <c r="AO172" s="627"/>
      <c r="AP172" s="628"/>
      <c r="AQ172" s="628"/>
      <c r="AR172" s="628"/>
      <c r="AS172" s="628"/>
      <c r="AT172" s="629"/>
      <c r="AU172" s="512"/>
      <c r="AV172" s="513"/>
      <c r="AW172" s="513"/>
      <c r="AX172" s="513"/>
      <c r="AY172" s="513"/>
      <c r="AZ172" s="513"/>
      <c r="BA172" s="513"/>
      <c r="BB172" s="513"/>
      <c r="BC172" s="513"/>
      <c r="BD172" s="513"/>
      <c r="BE172" s="513"/>
      <c r="BF172" s="513"/>
      <c r="BG172" s="634"/>
    </row>
    <row r="173" spans="1:59" s="55" customFormat="1" ht="9.9499999999999993" customHeight="1">
      <c r="A173" s="640"/>
      <c r="B173" s="539"/>
      <c r="C173" s="539"/>
      <c r="D173" s="539"/>
      <c r="E173" s="539"/>
      <c r="F173" s="539"/>
      <c r="G173" s="539"/>
      <c r="H173" s="570"/>
      <c r="I173" s="570"/>
      <c r="J173" s="570"/>
      <c r="K173" s="570"/>
      <c r="L173" s="570"/>
      <c r="M173" s="570"/>
      <c r="N173" s="539"/>
      <c r="O173" s="539"/>
      <c r="P173" s="539"/>
      <c r="Q173" s="539"/>
      <c r="R173" s="539"/>
      <c r="S173" s="539"/>
      <c r="T173" s="539"/>
      <c r="U173" s="539"/>
      <c r="V173" s="539"/>
      <c r="W173" s="539"/>
      <c r="X173" s="539"/>
      <c r="Y173" s="539"/>
      <c r="Z173" s="539"/>
      <c r="AA173" s="539"/>
      <c r="AB173" s="539"/>
      <c r="AC173" s="539"/>
      <c r="AD173" s="539"/>
      <c r="AE173" s="539"/>
      <c r="AF173" s="539"/>
      <c r="AG173" s="539"/>
      <c r="AH173" s="539"/>
      <c r="AI173" s="539"/>
      <c r="AJ173" s="539"/>
      <c r="AK173" s="539"/>
      <c r="AL173" s="539"/>
      <c r="AM173" s="539"/>
      <c r="AN173" s="539"/>
      <c r="AO173" s="627"/>
      <c r="AP173" s="628"/>
      <c r="AQ173" s="628"/>
      <c r="AR173" s="628"/>
      <c r="AS173" s="628"/>
      <c r="AT173" s="629"/>
      <c r="AU173" s="635" t="s">
        <v>109</v>
      </c>
      <c r="AV173" s="636"/>
      <c r="AW173" s="636"/>
      <c r="AX173" s="636"/>
      <c r="AY173" s="636"/>
      <c r="AZ173" s="636"/>
      <c r="BA173" s="636"/>
      <c r="BB173" s="636"/>
      <c r="BC173" s="636"/>
      <c r="BD173" s="636"/>
      <c r="BE173" s="636"/>
      <c r="BF173" s="636"/>
      <c r="BG173" s="637"/>
    </row>
    <row r="174" spans="1:59" s="55" customFormat="1" ht="9.9499999999999993" customHeight="1">
      <c r="A174" s="640"/>
      <c r="B174" s="539"/>
      <c r="C174" s="539"/>
      <c r="D174" s="539"/>
      <c r="E174" s="539"/>
      <c r="F174" s="539"/>
      <c r="G174" s="539"/>
      <c r="H174" s="570"/>
      <c r="I174" s="570"/>
      <c r="J174" s="570"/>
      <c r="K174" s="570"/>
      <c r="L174" s="570"/>
      <c r="M174" s="570"/>
      <c r="N174" s="539"/>
      <c r="O174" s="539"/>
      <c r="P174" s="539"/>
      <c r="Q174" s="539"/>
      <c r="R174" s="539"/>
      <c r="S174" s="539"/>
      <c r="T174" s="539"/>
      <c r="U174" s="539"/>
      <c r="V174" s="539"/>
      <c r="W174" s="539"/>
      <c r="X174" s="539"/>
      <c r="Y174" s="539"/>
      <c r="Z174" s="539"/>
      <c r="AA174" s="539"/>
      <c r="AB174" s="539"/>
      <c r="AC174" s="539"/>
      <c r="AD174" s="539"/>
      <c r="AE174" s="539"/>
      <c r="AF174" s="539"/>
      <c r="AG174" s="539"/>
      <c r="AH174" s="539"/>
      <c r="AI174" s="539"/>
      <c r="AJ174" s="539"/>
      <c r="AK174" s="539"/>
      <c r="AL174" s="539"/>
      <c r="AM174" s="539"/>
      <c r="AN174" s="539"/>
      <c r="AO174" s="630"/>
      <c r="AP174" s="631"/>
      <c r="AQ174" s="631"/>
      <c r="AR174" s="631"/>
      <c r="AS174" s="631"/>
      <c r="AT174" s="632"/>
      <c r="AU174" s="509"/>
      <c r="AV174" s="510"/>
      <c r="AW174" s="510"/>
      <c r="AX174" s="510"/>
      <c r="AY174" s="510"/>
      <c r="AZ174" s="510"/>
      <c r="BA174" s="510"/>
      <c r="BB174" s="510"/>
      <c r="BC174" s="510"/>
      <c r="BD174" s="510"/>
      <c r="BE174" s="510"/>
      <c r="BF174" s="510"/>
      <c r="BG174" s="638"/>
    </row>
    <row r="175" spans="1:59" s="55" customFormat="1" ht="18.75" customHeight="1">
      <c r="A175" s="618"/>
      <c r="B175" s="619"/>
      <c r="C175" s="619"/>
      <c r="D175" s="619"/>
      <c r="E175" s="619"/>
      <c r="F175" s="619"/>
      <c r="G175" s="619"/>
      <c r="H175" s="537"/>
      <c r="I175" s="537"/>
      <c r="J175" s="537"/>
      <c r="K175" s="537"/>
      <c r="L175" s="537"/>
      <c r="M175" s="537"/>
      <c r="N175" s="575"/>
      <c r="O175" s="576"/>
      <c r="P175" s="576"/>
      <c r="Q175" s="576"/>
      <c r="R175" s="576"/>
      <c r="S175" s="576"/>
      <c r="T175" s="576"/>
      <c r="U175" s="576"/>
      <c r="V175" s="576"/>
      <c r="W175" s="576"/>
      <c r="X175" s="576"/>
      <c r="Y175" s="576"/>
      <c r="Z175" s="576"/>
      <c r="AA175" s="576"/>
      <c r="AB175" s="576"/>
      <c r="AC175" s="576"/>
      <c r="AD175" s="576"/>
      <c r="AE175" s="576"/>
      <c r="AF175" s="576"/>
      <c r="AG175" s="576"/>
      <c r="AH175" s="577"/>
      <c r="AI175" s="581"/>
      <c r="AJ175" s="582"/>
      <c r="AK175" s="582"/>
      <c r="AL175" s="582"/>
      <c r="AM175" s="582"/>
      <c r="AN175" s="583"/>
      <c r="AO175" s="593"/>
      <c r="AP175" s="594"/>
      <c r="AQ175" s="594"/>
      <c r="AR175" s="594"/>
      <c r="AS175" s="594"/>
      <c r="AT175" s="595"/>
      <c r="AU175" s="59"/>
      <c r="AV175" s="572" t="str">
        <f>市作成シート!$B$20</f>
        <v>平成</v>
      </c>
      <c r="AW175" s="572"/>
      <c r="AX175" s="572"/>
      <c r="AY175" s="572"/>
      <c r="AZ175" s="572"/>
      <c r="BA175" s="572" t="s">
        <v>3</v>
      </c>
      <c r="BB175" s="572"/>
      <c r="BC175" s="572"/>
      <c r="BD175" s="572"/>
      <c r="BE175" s="572" t="s">
        <v>7</v>
      </c>
      <c r="BF175" s="572"/>
      <c r="BG175" s="61"/>
    </row>
    <row r="176" spans="1:59" s="55" customFormat="1" ht="18.75" customHeight="1">
      <c r="A176" s="618"/>
      <c r="B176" s="619"/>
      <c r="C176" s="619"/>
      <c r="D176" s="619"/>
      <c r="E176" s="619"/>
      <c r="F176" s="619"/>
      <c r="G176" s="619"/>
      <c r="H176" s="537"/>
      <c r="I176" s="537"/>
      <c r="J176" s="537"/>
      <c r="K176" s="537"/>
      <c r="L176" s="537"/>
      <c r="M176" s="537"/>
      <c r="N176" s="587"/>
      <c r="O176" s="588"/>
      <c r="P176" s="588"/>
      <c r="Q176" s="588"/>
      <c r="R176" s="588"/>
      <c r="S176" s="588"/>
      <c r="T176" s="588"/>
      <c r="U176" s="588"/>
      <c r="V176" s="588"/>
      <c r="W176" s="588"/>
      <c r="X176" s="588"/>
      <c r="Y176" s="588"/>
      <c r="Z176" s="588"/>
      <c r="AA176" s="588"/>
      <c r="AB176" s="588"/>
      <c r="AC176" s="588"/>
      <c r="AD176" s="588"/>
      <c r="AE176" s="588"/>
      <c r="AF176" s="588"/>
      <c r="AG176" s="588"/>
      <c r="AH176" s="589"/>
      <c r="AI176" s="590"/>
      <c r="AJ176" s="591"/>
      <c r="AK176" s="591"/>
      <c r="AL176" s="591"/>
      <c r="AM176" s="591"/>
      <c r="AN176" s="592"/>
      <c r="AO176" s="596"/>
      <c r="AP176" s="597"/>
      <c r="AQ176" s="597"/>
      <c r="AR176" s="597"/>
      <c r="AS176" s="597"/>
      <c r="AT176" s="598"/>
      <c r="AU176" s="60"/>
      <c r="AV176" s="573" t="str">
        <f>市作成シート!$B$20</f>
        <v>平成</v>
      </c>
      <c r="AW176" s="573"/>
      <c r="AX176" s="573"/>
      <c r="AY176" s="573"/>
      <c r="AZ176" s="573"/>
      <c r="BA176" s="573" t="s">
        <v>3</v>
      </c>
      <c r="BB176" s="573"/>
      <c r="BC176" s="573"/>
      <c r="BD176" s="573"/>
      <c r="BE176" s="573" t="s">
        <v>7</v>
      </c>
      <c r="BF176" s="573"/>
      <c r="BG176" s="62"/>
    </row>
    <row r="177" spans="1:59" s="55" customFormat="1" ht="18.75" customHeight="1">
      <c r="A177" s="618"/>
      <c r="B177" s="619"/>
      <c r="C177" s="619"/>
      <c r="D177" s="619"/>
      <c r="E177" s="619"/>
      <c r="F177" s="619"/>
      <c r="G177" s="619"/>
      <c r="H177" s="537"/>
      <c r="I177" s="537"/>
      <c r="J177" s="537"/>
      <c r="K177" s="537"/>
      <c r="L177" s="537"/>
      <c r="M177" s="537"/>
      <c r="N177" s="575"/>
      <c r="O177" s="576"/>
      <c r="P177" s="576"/>
      <c r="Q177" s="576"/>
      <c r="R177" s="576"/>
      <c r="S177" s="576"/>
      <c r="T177" s="576"/>
      <c r="U177" s="576"/>
      <c r="V177" s="576"/>
      <c r="W177" s="576"/>
      <c r="X177" s="576"/>
      <c r="Y177" s="576"/>
      <c r="Z177" s="576"/>
      <c r="AA177" s="576"/>
      <c r="AB177" s="576"/>
      <c r="AC177" s="576"/>
      <c r="AD177" s="576"/>
      <c r="AE177" s="576"/>
      <c r="AF177" s="576"/>
      <c r="AG177" s="576"/>
      <c r="AH177" s="577"/>
      <c r="AI177" s="581"/>
      <c r="AJ177" s="582"/>
      <c r="AK177" s="582"/>
      <c r="AL177" s="582"/>
      <c r="AM177" s="582"/>
      <c r="AN177" s="583"/>
      <c r="AO177" s="593"/>
      <c r="AP177" s="594"/>
      <c r="AQ177" s="594"/>
      <c r="AR177" s="594"/>
      <c r="AS177" s="594"/>
      <c r="AT177" s="595"/>
      <c r="AU177" s="59"/>
      <c r="AV177" s="572" t="str">
        <f>市作成シート!$B$20</f>
        <v>平成</v>
      </c>
      <c r="AW177" s="572"/>
      <c r="AX177" s="572"/>
      <c r="AY177" s="572"/>
      <c r="AZ177" s="572"/>
      <c r="BA177" s="572" t="s">
        <v>3</v>
      </c>
      <c r="BB177" s="572"/>
      <c r="BC177" s="572"/>
      <c r="BD177" s="572"/>
      <c r="BE177" s="572" t="s">
        <v>7</v>
      </c>
      <c r="BF177" s="572"/>
      <c r="BG177" s="61"/>
    </row>
    <row r="178" spans="1:59" s="55" customFormat="1" ht="18.75" customHeight="1">
      <c r="A178" s="618"/>
      <c r="B178" s="619"/>
      <c r="C178" s="619"/>
      <c r="D178" s="619"/>
      <c r="E178" s="619"/>
      <c r="F178" s="619"/>
      <c r="G178" s="619"/>
      <c r="H178" s="537"/>
      <c r="I178" s="537"/>
      <c r="J178" s="537"/>
      <c r="K178" s="537"/>
      <c r="L178" s="537"/>
      <c r="M178" s="537"/>
      <c r="N178" s="587"/>
      <c r="O178" s="588"/>
      <c r="P178" s="588"/>
      <c r="Q178" s="588"/>
      <c r="R178" s="588"/>
      <c r="S178" s="588"/>
      <c r="T178" s="588"/>
      <c r="U178" s="588"/>
      <c r="V178" s="588"/>
      <c r="W178" s="588"/>
      <c r="X178" s="588"/>
      <c r="Y178" s="588"/>
      <c r="Z178" s="588"/>
      <c r="AA178" s="588"/>
      <c r="AB178" s="588"/>
      <c r="AC178" s="588"/>
      <c r="AD178" s="588"/>
      <c r="AE178" s="588"/>
      <c r="AF178" s="588"/>
      <c r="AG178" s="588"/>
      <c r="AH178" s="589"/>
      <c r="AI178" s="590"/>
      <c r="AJ178" s="591"/>
      <c r="AK178" s="591"/>
      <c r="AL178" s="591"/>
      <c r="AM178" s="591"/>
      <c r="AN178" s="592"/>
      <c r="AO178" s="596"/>
      <c r="AP178" s="597"/>
      <c r="AQ178" s="597"/>
      <c r="AR178" s="597"/>
      <c r="AS178" s="597"/>
      <c r="AT178" s="598"/>
      <c r="AU178" s="60"/>
      <c r="AV178" s="573" t="str">
        <f>市作成シート!$B$20</f>
        <v>平成</v>
      </c>
      <c r="AW178" s="573"/>
      <c r="AX178" s="573"/>
      <c r="AY178" s="573"/>
      <c r="AZ178" s="573"/>
      <c r="BA178" s="573" t="s">
        <v>3</v>
      </c>
      <c r="BB178" s="573"/>
      <c r="BC178" s="573"/>
      <c r="BD178" s="573"/>
      <c r="BE178" s="573" t="s">
        <v>7</v>
      </c>
      <c r="BF178" s="573"/>
      <c r="BG178" s="62"/>
    </row>
    <row r="179" spans="1:59" s="55" customFormat="1" ht="18.75" customHeight="1">
      <c r="A179" s="618"/>
      <c r="B179" s="619"/>
      <c r="C179" s="619"/>
      <c r="D179" s="619"/>
      <c r="E179" s="619"/>
      <c r="F179" s="619"/>
      <c r="G179" s="619"/>
      <c r="H179" s="537"/>
      <c r="I179" s="537"/>
      <c r="J179" s="537"/>
      <c r="K179" s="537"/>
      <c r="L179" s="537"/>
      <c r="M179" s="537"/>
      <c r="N179" s="575"/>
      <c r="O179" s="576"/>
      <c r="P179" s="576"/>
      <c r="Q179" s="576"/>
      <c r="R179" s="576"/>
      <c r="S179" s="576"/>
      <c r="T179" s="576"/>
      <c r="U179" s="576"/>
      <c r="V179" s="576"/>
      <c r="W179" s="576"/>
      <c r="X179" s="576"/>
      <c r="Y179" s="576"/>
      <c r="Z179" s="576"/>
      <c r="AA179" s="576"/>
      <c r="AB179" s="576"/>
      <c r="AC179" s="576"/>
      <c r="AD179" s="576"/>
      <c r="AE179" s="576"/>
      <c r="AF179" s="576"/>
      <c r="AG179" s="576"/>
      <c r="AH179" s="577"/>
      <c r="AI179" s="581"/>
      <c r="AJ179" s="582"/>
      <c r="AK179" s="582"/>
      <c r="AL179" s="582"/>
      <c r="AM179" s="582"/>
      <c r="AN179" s="583"/>
      <c r="AO179" s="593"/>
      <c r="AP179" s="594"/>
      <c r="AQ179" s="594"/>
      <c r="AR179" s="594"/>
      <c r="AS179" s="594"/>
      <c r="AT179" s="595"/>
      <c r="AU179" s="59"/>
      <c r="AV179" s="572" t="str">
        <f>市作成シート!$B$20</f>
        <v>平成</v>
      </c>
      <c r="AW179" s="572"/>
      <c r="AX179" s="572"/>
      <c r="AY179" s="572"/>
      <c r="AZ179" s="572"/>
      <c r="BA179" s="572" t="s">
        <v>3</v>
      </c>
      <c r="BB179" s="572"/>
      <c r="BC179" s="572"/>
      <c r="BD179" s="572"/>
      <c r="BE179" s="572" t="s">
        <v>7</v>
      </c>
      <c r="BF179" s="572"/>
      <c r="BG179" s="61"/>
    </row>
    <row r="180" spans="1:59" s="55" customFormat="1" ht="18.75" customHeight="1">
      <c r="A180" s="618"/>
      <c r="B180" s="619"/>
      <c r="C180" s="619"/>
      <c r="D180" s="619"/>
      <c r="E180" s="619"/>
      <c r="F180" s="619"/>
      <c r="G180" s="619"/>
      <c r="H180" s="537"/>
      <c r="I180" s="537"/>
      <c r="J180" s="537"/>
      <c r="K180" s="537"/>
      <c r="L180" s="537"/>
      <c r="M180" s="537"/>
      <c r="N180" s="587"/>
      <c r="O180" s="588"/>
      <c r="P180" s="588"/>
      <c r="Q180" s="588"/>
      <c r="R180" s="588"/>
      <c r="S180" s="588"/>
      <c r="T180" s="588"/>
      <c r="U180" s="588"/>
      <c r="V180" s="588"/>
      <c r="W180" s="588"/>
      <c r="X180" s="588"/>
      <c r="Y180" s="588"/>
      <c r="Z180" s="588"/>
      <c r="AA180" s="588"/>
      <c r="AB180" s="588"/>
      <c r="AC180" s="588"/>
      <c r="AD180" s="588"/>
      <c r="AE180" s="588"/>
      <c r="AF180" s="588"/>
      <c r="AG180" s="588"/>
      <c r="AH180" s="589"/>
      <c r="AI180" s="590"/>
      <c r="AJ180" s="591"/>
      <c r="AK180" s="591"/>
      <c r="AL180" s="591"/>
      <c r="AM180" s="591"/>
      <c r="AN180" s="592"/>
      <c r="AO180" s="596"/>
      <c r="AP180" s="597"/>
      <c r="AQ180" s="597"/>
      <c r="AR180" s="597"/>
      <c r="AS180" s="597"/>
      <c r="AT180" s="598"/>
      <c r="AU180" s="60"/>
      <c r="AV180" s="573" t="str">
        <f>市作成シート!$B$20</f>
        <v>平成</v>
      </c>
      <c r="AW180" s="573"/>
      <c r="AX180" s="573"/>
      <c r="AY180" s="573"/>
      <c r="AZ180" s="573"/>
      <c r="BA180" s="573" t="s">
        <v>3</v>
      </c>
      <c r="BB180" s="573"/>
      <c r="BC180" s="573"/>
      <c r="BD180" s="573"/>
      <c r="BE180" s="573" t="s">
        <v>7</v>
      </c>
      <c r="BF180" s="573"/>
      <c r="BG180" s="62"/>
    </row>
    <row r="181" spans="1:59" s="55" customFormat="1" ht="18.75" customHeight="1">
      <c r="A181" s="618"/>
      <c r="B181" s="619"/>
      <c r="C181" s="619"/>
      <c r="D181" s="619"/>
      <c r="E181" s="619"/>
      <c r="F181" s="619"/>
      <c r="G181" s="619"/>
      <c r="H181" s="537"/>
      <c r="I181" s="537"/>
      <c r="J181" s="537"/>
      <c r="K181" s="537"/>
      <c r="L181" s="537"/>
      <c r="M181" s="537"/>
      <c r="N181" s="575"/>
      <c r="O181" s="576"/>
      <c r="P181" s="576"/>
      <c r="Q181" s="576"/>
      <c r="R181" s="576"/>
      <c r="S181" s="576"/>
      <c r="T181" s="576"/>
      <c r="U181" s="576"/>
      <c r="V181" s="576"/>
      <c r="W181" s="576"/>
      <c r="X181" s="576"/>
      <c r="Y181" s="576"/>
      <c r="Z181" s="576"/>
      <c r="AA181" s="576"/>
      <c r="AB181" s="576"/>
      <c r="AC181" s="576"/>
      <c r="AD181" s="576"/>
      <c r="AE181" s="576"/>
      <c r="AF181" s="576"/>
      <c r="AG181" s="576"/>
      <c r="AH181" s="577"/>
      <c r="AI181" s="581"/>
      <c r="AJ181" s="582"/>
      <c r="AK181" s="582"/>
      <c r="AL181" s="582"/>
      <c r="AM181" s="582"/>
      <c r="AN181" s="583"/>
      <c r="AO181" s="593"/>
      <c r="AP181" s="594"/>
      <c r="AQ181" s="594"/>
      <c r="AR181" s="594"/>
      <c r="AS181" s="594"/>
      <c r="AT181" s="595"/>
      <c r="AU181" s="59"/>
      <c r="AV181" s="572" t="str">
        <f>市作成シート!$B$20</f>
        <v>平成</v>
      </c>
      <c r="AW181" s="572"/>
      <c r="AX181" s="572"/>
      <c r="AY181" s="572"/>
      <c r="AZ181" s="572"/>
      <c r="BA181" s="572" t="s">
        <v>3</v>
      </c>
      <c r="BB181" s="572"/>
      <c r="BC181" s="572"/>
      <c r="BD181" s="572"/>
      <c r="BE181" s="572" t="s">
        <v>7</v>
      </c>
      <c r="BF181" s="572"/>
      <c r="BG181" s="61"/>
    </row>
    <row r="182" spans="1:59" s="55" customFormat="1" ht="18.75" customHeight="1">
      <c r="A182" s="618"/>
      <c r="B182" s="619"/>
      <c r="C182" s="619"/>
      <c r="D182" s="619"/>
      <c r="E182" s="619"/>
      <c r="F182" s="619"/>
      <c r="G182" s="619"/>
      <c r="H182" s="537"/>
      <c r="I182" s="537"/>
      <c r="J182" s="537"/>
      <c r="K182" s="537"/>
      <c r="L182" s="537"/>
      <c r="M182" s="537"/>
      <c r="N182" s="587"/>
      <c r="O182" s="588"/>
      <c r="P182" s="588"/>
      <c r="Q182" s="588"/>
      <c r="R182" s="588"/>
      <c r="S182" s="588"/>
      <c r="T182" s="588"/>
      <c r="U182" s="588"/>
      <c r="V182" s="588"/>
      <c r="W182" s="588"/>
      <c r="X182" s="588"/>
      <c r="Y182" s="588"/>
      <c r="Z182" s="588"/>
      <c r="AA182" s="588"/>
      <c r="AB182" s="588"/>
      <c r="AC182" s="588"/>
      <c r="AD182" s="588"/>
      <c r="AE182" s="588"/>
      <c r="AF182" s="588"/>
      <c r="AG182" s="588"/>
      <c r="AH182" s="589"/>
      <c r="AI182" s="590"/>
      <c r="AJ182" s="591"/>
      <c r="AK182" s="591"/>
      <c r="AL182" s="591"/>
      <c r="AM182" s="591"/>
      <c r="AN182" s="592"/>
      <c r="AO182" s="596"/>
      <c r="AP182" s="597"/>
      <c r="AQ182" s="597"/>
      <c r="AR182" s="597"/>
      <c r="AS182" s="597"/>
      <c r="AT182" s="598"/>
      <c r="AU182" s="60"/>
      <c r="AV182" s="573" t="str">
        <f>市作成シート!$B$20</f>
        <v>平成</v>
      </c>
      <c r="AW182" s="573"/>
      <c r="AX182" s="573"/>
      <c r="AY182" s="573"/>
      <c r="AZ182" s="573"/>
      <c r="BA182" s="573" t="s">
        <v>3</v>
      </c>
      <c r="BB182" s="573"/>
      <c r="BC182" s="573"/>
      <c r="BD182" s="573"/>
      <c r="BE182" s="573" t="s">
        <v>7</v>
      </c>
      <c r="BF182" s="573"/>
      <c r="BG182" s="62"/>
    </row>
    <row r="183" spans="1:59" s="55" customFormat="1" ht="18.75" customHeight="1">
      <c r="A183" s="618"/>
      <c r="B183" s="619"/>
      <c r="C183" s="619"/>
      <c r="D183" s="619"/>
      <c r="E183" s="619"/>
      <c r="F183" s="619"/>
      <c r="G183" s="619"/>
      <c r="H183" s="537"/>
      <c r="I183" s="537"/>
      <c r="J183" s="537"/>
      <c r="K183" s="537"/>
      <c r="L183" s="537"/>
      <c r="M183" s="537"/>
      <c r="N183" s="575"/>
      <c r="O183" s="576"/>
      <c r="P183" s="576"/>
      <c r="Q183" s="576"/>
      <c r="R183" s="576"/>
      <c r="S183" s="576"/>
      <c r="T183" s="576"/>
      <c r="U183" s="576"/>
      <c r="V183" s="576"/>
      <c r="W183" s="576"/>
      <c r="X183" s="576"/>
      <c r="Y183" s="576"/>
      <c r="Z183" s="576"/>
      <c r="AA183" s="576"/>
      <c r="AB183" s="576"/>
      <c r="AC183" s="576"/>
      <c r="AD183" s="576"/>
      <c r="AE183" s="576"/>
      <c r="AF183" s="576"/>
      <c r="AG183" s="576"/>
      <c r="AH183" s="577"/>
      <c r="AI183" s="581"/>
      <c r="AJ183" s="582"/>
      <c r="AK183" s="582"/>
      <c r="AL183" s="582"/>
      <c r="AM183" s="582"/>
      <c r="AN183" s="583"/>
      <c r="AO183" s="593"/>
      <c r="AP183" s="594"/>
      <c r="AQ183" s="594"/>
      <c r="AR183" s="594"/>
      <c r="AS183" s="594"/>
      <c r="AT183" s="595"/>
      <c r="AU183" s="59"/>
      <c r="AV183" s="572" t="str">
        <f>市作成シート!$B$20</f>
        <v>平成</v>
      </c>
      <c r="AW183" s="572"/>
      <c r="AX183" s="572"/>
      <c r="AY183" s="572"/>
      <c r="AZ183" s="572"/>
      <c r="BA183" s="572" t="s">
        <v>3</v>
      </c>
      <c r="BB183" s="572"/>
      <c r="BC183" s="572"/>
      <c r="BD183" s="572"/>
      <c r="BE183" s="572" t="s">
        <v>7</v>
      </c>
      <c r="BF183" s="572"/>
      <c r="BG183" s="61"/>
    </row>
    <row r="184" spans="1:59" s="55" customFormat="1" ht="18.75" customHeight="1">
      <c r="A184" s="618"/>
      <c r="B184" s="619"/>
      <c r="C184" s="619"/>
      <c r="D184" s="619"/>
      <c r="E184" s="619"/>
      <c r="F184" s="619"/>
      <c r="G184" s="619"/>
      <c r="H184" s="537"/>
      <c r="I184" s="537"/>
      <c r="J184" s="537"/>
      <c r="K184" s="537"/>
      <c r="L184" s="537"/>
      <c r="M184" s="537"/>
      <c r="N184" s="587"/>
      <c r="O184" s="588"/>
      <c r="P184" s="588"/>
      <c r="Q184" s="588"/>
      <c r="R184" s="588"/>
      <c r="S184" s="588"/>
      <c r="T184" s="588"/>
      <c r="U184" s="588"/>
      <c r="V184" s="588"/>
      <c r="W184" s="588"/>
      <c r="X184" s="588"/>
      <c r="Y184" s="588"/>
      <c r="Z184" s="588"/>
      <c r="AA184" s="588"/>
      <c r="AB184" s="588"/>
      <c r="AC184" s="588"/>
      <c r="AD184" s="588"/>
      <c r="AE184" s="588"/>
      <c r="AF184" s="588"/>
      <c r="AG184" s="588"/>
      <c r="AH184" s="589"/>
      <c r="AI184" s="590"/>
      <c r="AJ184" s="591"/>
      <c r="AK184" s="591"/>
      <c r="AL184" s="591"/>
      <c r="AM184" s="591"/>
      <c r="AN184" s="592"/>
      <c r="AO184" s="596"/>
      <c r="AP184" s="597"/>
      <c r="AQ184" s="597"/>
      <c r="AR184" s="597"/>
      <c r="AS184" s="597"/>
      <c r="AT184" s="598"/>
      <c r="AU184" s="60"/>
      <c r="AV184" s="573" t="str">
        <f>市作成シート!$B$20</f>
        <v>平成</v>
      </c>
      <c r="AW184" s="573"/>
      <c r="AX184" s="573"/>
      <c r="AY184" s="573"/>
      <c r="AZ184" s="573"/>
      <c r="BA184" s="573" t="s">
        <v>3</v>
      </c>
      <c r="BB184" s="573"/>
      <c r="BC184" s="573"/>
      <c r="BD184" s="573"/>
      <c r="BE184" s="573" t="s">
        <v>7</v>
      </c>
      <c r="BF184" s="573"/>
      <c r="BG184" s="62"/>
    </row>
    <row r="185" spans="1:59" s="55" customFormat="1" ht="18.75" customHeight="1">
      <c r="A185" s="618"/>
      <c r="B185" s="619"/>
      <c r="C185" s="619"/>
      <c r="D185" s="619"/>
      <c r="E185" s="619"/>
      <c r="F185" s="619"/>
      <c r="G185" s="619"/>
      <c r="H185" s="537"/>
      <c r="I185" s="537"/>
      <c r="J185" s="537"/>
      <c r="K185" s="537"/>
      <c r="L185" s="537"/>
      <c r="M185" s="537"/>
      <c r="N185" s="575"/>
      <c r="O185" s="576"/>
      <c r="P185" s="576"/>
      <c r="Q185" s="576"/>
      <c r="R185" s="576"/>
      <c r="S185" s="576"/>
      <c r="T185" s="576"/>
      <c r="U185" s="576"/>
      <c r="V185" s="576"/>
      <c r="W185" s="576"/>
      <c r="X185" s="576"/>
      <c r="Y185" s="576"/>
      <c r="Z185" s="576"/>
      <c r="AA185" s="576"/>
      <c r="AB185" s="576"/>
      <c r="AC185" s="576"/>
      <c r="AD185" s="576"/>
      <c r="AE185" s="576"/>
      <c r="AF185" s="576"/>
      <c r="AG185" s="576"/>
      <c r="AH185" s="577"/>
      <c r="AI185" s="581"/>
      <c r="AJ185" s="582"/>
      <c r="AK185" s="582"/>
      <c r="AL185" s="582"/>
      <c r="AM185" s="582"/>
      <c r="AN185" s="583"/>
      <c r="AO185" s="593"/>
      <c r="AP185" s="594"/>
      <c r="AQ185" s="594"/>
      <c r="AR185" s="594"/>
      <c r="AS185" s="594"/>
      <c r="AT185" s="595"/>
      <c r="AU185" s="59"/>
      <c r="AV185" s="572" t="str">
        <f>市作成シート!$B$20</f>
        <v>平成</v>
      </c>
      <c r="AW185" s="572"/>
      <c r="AX185" s="572"/>
      <c r="AY185" s="572"/>
      <c r="AZ185" s="572"/>
      <c r="BA185" s="572" t="s">
        <v>3</v>
      </c>
      <c r="BB185" s="572"/>
      <c r="BC185" s="572"/>
      <c r="BD185" s="572"/>
      <c r="BE185" s="572" t="s">
        <v>7</v>
      </c>
      <c r="BF185" s="572"/>
      <c r="BG185" s="61"/>
    </row>
    <row r="186" spans="1:59" s="55" customFormat="1" ht="18.75" customHeight="1">
      <c r="A186" s="618"/>
      <c r="B186" s="619"/>
      <c r="C186" s="619"/>
      <c r="D186" s="619"/>
      <c r="E186" s="619"/>
      <c r="F186" s="619"/>
      <c r="G186" s="619"/>
      <c r="H186" s="537"/>
      <c r="I186" s="537"/>
      <c r="J186" s="537"/>
      <c r="K186" s="537"/>
      <c r="L186" s="537"/>
      <c r="M186" s="537"/>
      <c r="N186" s="587"/>
      <c r="O186" s="588"/>
      <c r="P186" s="588"/>
      <c r="Q186" s="588"/>
      <c r="R186" s="588"/>
      <c r="S186" s="588"/>
      <c r="T186" s="588"/>
      <c r="U186" s="588"/>
      <c r="V186" s="588"/>
      <c r="W186" s="588"/>
      <c r="X186" s="588"/>
      <c r="Y186" s="588"/>
      <c r="Z186" s="588"/>
      <c r="AA186" s="588"/>
      <c r="AB186" s="588"/>
      <c r="AC186" s="588"/>
      <c r="AD186" s="588"/>
      <c r="AE186" s="588"/>
      <c r="AF186" s="588"/>
      <c r="AG186" s="588"/>
      <c r="AH186" s="589"/>
      <c r="AI186" s="590"/>
      <c r="AJ186" s="591"/>
      <c r="AK186" s="591"/>
      <c r="AL186" s="591"/>
      <c r="AM186" s="591"/>
      <c r="AN186" s="592"/>
      <c r="AO186" s="596"/>
      <c r="AP186" s="597"/>
      <c r="AQ186" s="597"/>
      <c r="AR186" s="597"/>
      <c r="AS186" s="597"/>
      <c r="AT186" s="598"/>
      <c r="AU186" s="60"/>
      <c r="AV186" s="573" t="str">
        <f>市作成シート!$B$20</f>
        <v>平成</v>
      </c>
      <c r="AW186" s="573"/>
      <c r="AX186" s="573"/>
      <c r="AY186" s="573"/>
      <c r="AZ186" s="573"/>
      <c r="BA186" s="573" t="s">
        <v>3</v>
      </c>
      <c r="BB186" s="573"/>
      <c r="BC186" s="573"/>
      <c r="BD186" s="573"/>
      <c r="BE186" s="573" t="s">
        <v>7</v>
      </c>
      <c r="BF186" s="573"/>
      <c r="BG186" s="62"/>
    </row>
    <row r="187" spans="1:59" s="55" customFormat="1" ht="18.75" customHeight="1">
      <c r="A187" s="618"/>
      <c r="B187" s="619"/>
      <c r="C187" s="619"/>
      <c r="D187" s="619"/>
      <c r="E187" s="619"/>
      <c r="F187" s="619"/>
      <c r="G187" s="619"/>
      <c r="H187" s="537"/>
      <c r="I187" s="537"/>
      <c r="J187" s="537"/>
      <c r="K187" s="537"/>
      <c r="L187" s="537"/>
      <c r="M187" s="537"/>
      <c r="N187" s="575"/>
      <c r="O187" s="576"/>
      <c r="P187" s="576"/>
      <c r="Q187" s="576"/>
      <c r="R187" s="576"/>
      <c r="S187" s="576"/>
      <c r="T187" s="576"/>
      <c r="U187" s="576"/>
      <c r="V187" s="576"/>
      <c r="W187" s="576"/>
      <c r="X187" s="576"/>
      <c r="Y187" s="576"/>
      <c r="Z187" s="576"/>
      <c r="AA187" s="576"/>
      <c r="AB187" s="576"/>
      <c r="AC187" s="576"/>
      <c r="AD187" s="576"/>
      <c r="AE187" s="576"/>
      <c r="AF187" s="576"/>
      <c r="AG187" s="576"/>
      <c r="AH187" s="577"/>
      <c r="AI187" s="581"/>
      <c r="AJ187" s="582"/>
      <c r="AK187" s="582"/>
      <c r="AL187" s="582"/>
      <c r="AM187" s="582"/>
      <c r="AN187" s="583"/>
      <c r="AO187" s="593"/>
      <c r="AP187" s="594"/>
      <c r="AQ187" s="594"/>
      <c r="AR187" s="594"/>
      <c r="AS187" s="594"/>
      <c r="AT187" s="595"/>
      <c r="AU187" s="59"/>
      <c r="AV187" s="572" t="str">
        <f>市作成シート!$B$20</f>
        <v>平成</v>
      </c>
      <c r="AW187" s="572"/>
      <c r="AX187" s="572"/>
      <c r="AY187" s="572"/>
      <c r="AZ187" s="572"/>
      <c r="BA187" s="572" t="s">
        <v>3</v>
      </c>
      <c r="BB187" s="572"/>
      <c r="BC187" s="572"/>
      <c r="BD187" s="572"/>
      <c r="BE187" s="572" t="s">
        <v>7</v>
      </c>
      <c r="BF187" s="572"/>
      <c r="BG187" s="61"/>
    </row>
    <row r="188" spans="1:59" s="55" customFormat="1" ht="18.75" customHeight="1">
      <c r="A188" s="618"/>
      <c r="B188" s="619"/>
      <c r="C188" s="619"/>
      <c r="D188" s="619"/>
      <c r="E188" s="619"/>
      <c r="F188" s="619"/>
      <c r="G188" s="619"/>
      <c r="H188" s="537"/>
      <c r="I188" s="537"/>
      <c r="J188" s="537"/>
      <c r="K188" s="537"/>
      <c r="L188" s="537"/>
      <c r="M188" s="537"/>
      <c r="N188" s="587"/>
      <c r="O188" s="588"/>
      <c r="P188" s="588"/>
      <c r="Q188" s="588"/>
      <c r="R188" s="588"/>
      <c r="S188" s="588"/>
      <c r="T188" s="588"/>
      <c r="U188" s="588"/>
      <c r="V188" s="588"/>
      <c r="W188" s="588"/>
      <c r="X188" s="588"/>
      <c r="Y188" s="588"/>
      <c r="Z188" s="588"/>
      <c r="AA188" s="588"/>
      <c r="AB188" s="588"/>
      <c r="AC188" s="588"/>
      <c r="AD188" s="588"/>
      <c r="AE188" s="588"/>
      <c r="AF188" s="588"/>
      <c r="AG188" s="588"/>
      <c r="AH188" s="589"/>
      <c r="AI188" s="590"/>
      <c r="AJ188" s="591"/>
      <c r="AK188" s="591"/>
      <c r="AL188" s="591"/>
      <c r="AM188" s="591"/>
      <c r="AN188" s="592"/>
      <c r="AO188" s="596"/>
      <c r="AP188" s="597"/>
      <c r="AQ188" s="597"/>
      <c r="AR188" s="597"/>
      <c r="AS188" s="597"/>
      <c r="AT188" s="598"/>
      <c r="AU188" s="60"/>
      <c r="AV188" s="573" t="str">
        <f>市作成シート!$B$20</f>
        <v>平成</v>
      </c>
      <c r="AW188" s="573"/>
      <c r="AX188" s="573"/>
      <c r="AY188" s="573"/>
      <c r="AZ188" s="573"/>
      <c r="BA188" s="573" t="s">
        <v>3</v>
      </c>
      <c r="BB188" s="573"/>
      <c r="BC188" s="573"/>
      <c r="BD188" s="573"/>
      <c r="BE188" s="573" t="s">
        <v>7</v>
      </c>
      <c r="BF188" s="573"/>
      <c r="BG188" s="62"/>
    </row>
    <row r="189" spans="1:59" s="55" customFormat="1" ht="18.75" customHeight="1">
      <c r="A189" s="618"/>
      <c r="B189" s="619"/>
      <c r="C189" s="619"/>
      <c r="D189" s="619"/>
      <c r="E189" s="619"/>
      <c r="F189" s="619"/>
      <c r="G189" s="619"/>
      <c r="H189" s="537"/>
      <c r="I189" s="537"/>
      <c r="J189" s="537"/>
      <c r="K189" s="537"/>
      <c r="L189" s="537"/>
      <c r="M189" s="537"/>
      <c r="N189" s="575"/>
      <c r="O189" s="576"/>
      <c r="P189" s="576"/>
      <c r="Q189" s="576"/>
      <c r="R189" s="576"/>
      <c r="S189" s="576"/>
      <c r="T189" s="576"/>
      <c r="U189" s="576"/>
      <c r="V189" s="576"/>
      <c r="W189" s="576"/>
      <c r="X189" s="576"/>
      <c r="Y189" s="576"/>
      <c r="Z189" s="576"/>
      <c r="AA189" s="576"/>
      <c r="AB189" s="576"/>
      <c r="AC189" s="576"/>
      <c r="AD189" s="576"/>
      <c r="AE189" s="576"/>
      <c r="AF189" s="576"/>
      <c r="AG189" s="576"/>
      <c r="AH189" s="577"/>
      <c r="AI189" s="581"/>
      <c r="AJ189" s="582"/>
      <c r="AK189" s="582"/>
      <c r="AL189" s="582"/>
      <c r="AM189" s="582"/>
      <c r="AN189" s="583"/>
      <c r="AO189" s="593"/>
      <c r="AP189" s="594"/>
      <c r="AQ189" s="594"/>
      <c r="AR189" s="594"/>
      <c r="AS189" s="594"/>
      <c r="AT189" s="595"/>
      <c r="AU189" s="59"/>
      <c r="AV189" s="572" t="str">
        <f>市作成シート!$B$20</f>
        <v>平成</v>
      </c>
      <c r="AW189" s="572"/>
      <c r="AX189" s="572"/>
      <c r="AY189" s="572"/>
      <c r="AZ189" s="572"/>
      <c r="BA189" s="572" t="s">
        <v>3</v>
      </c>
      <c r="BB189" s="572"/>
      <c r="BC189" s="572"/>
      <c r="BD189" s="572"/>
      <c r="BE189" s="572" t="s">
        <v>7</v>
      </c>
      <c r="BF189" s="572"/>
      <c r="BG189" s="61"/>
    </row>
    <row r="190" spans="1:59" s="55" customFormat="1" ht="18.75" customHeight="1">
      <c r="A190" s="618"/>
      <c r="B190" s="619"/>
      <c r="C190" s="619"/>
      <c r="D190" s="619"/>
      <c r="E190" s="619"/>
      <c r="F190" s="619"/>
      <c r="G190" s="619"/>
      <c r="H190" s="537"/>
      <c r="I190" s="537"/>
      <c r="J190" s="537"/>
      <c r="K190" s="537"/>
      <c r="L190" s="537"/>
      <c r="M190" s="537"/>
      <c r="N190" s="587"/>
      <c r="O190" s="588"/>
      <c r="P190" s="588"/>
      <c r="Q190" s="588"/>
      <c r="R190" s="588"/>
      <c r="S190" s="588"/>
      <c r="T190" s="588"/>
      <c r="U190" s="588"/>
      <c r="V190" s="588"/>
      <c r="W190" s="588"/>
      <c r="X190" s="588"/>
      <c r="Y190" s="588"/>
      <c r="Z190" s="588"/>
      <c r="AA190" s="588"/>
      <c r="AB190" s="588"/>
      <c r="AC190" s="588"/>
      <c r="AD190" s="588"/>
      <c r="AE190" s="588"/>
      <c r="AF190" s="588"/>
      <c r="AG190" s="588"/>
      <c r="AH190" s="589"/>
      <c r="AI190" s="590"/>
      <c r="AJ190" s="591"/>
      <c r="AK190" s="591"/>
      <c r="AL190" s="591"/>
      <c r="AM190" s="591"/>
      <c r="AN190" s="592"/>
      <c r="AO190" s="596"/>
      <c r="AP190" s="597"/>
      <c r="AQ190" s="597"/>
      <c r="AR190" s="597"/>
      <c r="AS190" s="597"/>
      <c r="AT190" s="598"/>
      <c r="AU190" s="60"/>
      <c r="AV190" s="573" t="str">
        <f>市作成シート!$B$20</f>
        <v>平成</v>
      </c>
      <c r="AW190" s="573"/>
      <c r="AX190" s="573"/>
      <c r="AY190" s="573"/>
      <c r="AZ190" s="573"/>
      <c r="BA190" s="573" t="s">
        <v>3</v>
      </c>
      <c r="BB190" s="573"/>
      <c r="BC190" s="573"/>
      <c r="BD190" s="573"/>
      <c r="BE190" s="573" t="s">
        <v>7</v>
      </c>
      <c r="BF190" s="573"/>
      <c r="BG190" s="62"/>
    </row>
    <row r="191" spans="1:59" s="55" customFormat="1" ht="18.75" customHeight="1">
      <c r="A191" s="618"/>
      <c r="B191" s="619"/>
      <c r="C191" s="619"/>
      <c r="D191" s="619"/>
      <c r="E191" s="619"/>
      <c r="F191" s="619"/>
      <c r="G191" s="619"/>
      <c r="H191" s="537"/>
      <c r="I191" s="537"/>
      <c r="J191" s="537"/>
      <c r="K191" s="537"/>
      <c r="L191" s="537"/>
      <c r="M191" s="537"/>
      <c r="N191" s="575"/>
      <c r="O191" s="576"/>
      <c r="P191" s="576"/>
      <c r="Q191" s="576"/>
      <c r="R191" s="576"/>
      <c r="S191" s="576"/>
      <c r="T191" s="576"/>
      <c r="U191" s="576"/>
      <c r="V191" s="576"/>
      <c r="W191" s="576"/>
      <c r="X191" s="576"/>
      <c r="Y191" s="576"/>
      <c r="Z191" s="576"/>
      <c r="AA191" s="576"/>
      <c r="AB191" s="576"/>
      <c r="AC191" s="576"/>
      <c r="AD191" s="576"/>
      <c r="AE191" s="576"/>
      <c r="AF191" s="576"/>
      <c r="AG191" s="576"/>
      <c r="AH191" s="577"/>
      <c r="AI191" s="581"/>
      <c r="AJ191" s="582"/>
      <c r="AK191" s="582"/>
      <c r="AL191" s="582"/>
      <c r="AM191" s="582"/>
      <c r="AN191" s="583"/>
      <c r="AO191" s="593"/>
      <c r="AP191" s="594"/>
      <c r="AQ191" s="594"/>
      <c r="AR191" s="594"/>
      <c r="AS191" s="594"/>
      <c r="AT191" s="595"/>
      <c r="AU191" s="59"/>
      <c r="AV191" s="572" t="str">
        <f>市作成シート!$B$20</f>
        <v>平成</v>
      </c>
      <c r="AW191" s="572"/>
      <c r="AX191" s="572"/>
      <c r="AY191" s="572"/>
      <c r="AZ191" s="572"/>
      <c r="BA191" s="572" t="s">
        <v>3</v>
      </c>
      <c r="BB191" s="572"/>
      <c r="BC191" s="572"/>
      <c r="BD191" s="572"/>
      <c r="BE191" s="572" t="s">
        <v>7</v>
      </c>
      <c r="BF191" s="572"/>
      <c r="BG191" s="61"/>
    </row>
    <row r="192" spans="1:59" s="55" customFormat="1" ht="18.75" customHeight="1">
      <c r="A192" s="618"/>
      <c r="B192" s="619"/>
      <c r="C192" s="619"/>
      <c r="D192" s="619"/>
      <c r="E192" s="619"/>
      <c r="F192" s="619"/>
      <c r="G192" s="619"/>
      <c r="H192" s="537"/>
      <c r="I192" s="537"/>
      <c r="J192" s="537"/>
      <c r="K192" s="537"/>
      <c r="L192" s="537"/>
      <c r="M192" s="537"/>
      <c r="N192" s="587"/>
      <c r="O192" s="588"/>
      <c r="P192" s="588"/>
      <c r="Q192" s="588"/>
      <c r="R192" s="588"/>
      <c r="S192" s="588"/>
      <c r="T192" s="588"/>
      <c r="U192" s="588"/>
      <c r="V192" s="588"/>
      <c r="W192" s="588"/>
      <c r="X192" s="588"/>
      <c r="Y192" s="588"/>
      <c r="Z192" s="588"/>
      <c r="AA192" s="588"/>
      <c r="AB192" s="588"/>
      <c r="AC192" s="588"/>
      <c r="AD192" s="588"/>
      <c r="AE192" s="588"/>
      <c r="AF192" s="588"/>
      <c r="AG192" s="588"/>
      <c r="AH192" s="589"/>
      <c r="AI192" s="590"/>
      <c r="AJ192" s="591"/>
      <c r="AK192" s="591"/>
      <c r="AL192" s="591"/>
      <c r="AM192" s="591"/>
      <c r="AN192" s="592"/>
      <c r="AO192" s="596"/>
      <c r="AP192" s="597"/>
      <c r="AQ192" s="597"/>
      <c r="AR192" s="597"/>
      <c r="AS192" s="597"/>
      <c r="AT192" s="598"/>
      <c r="AU192" s="60"/>
      <c r="AV192" s="573" t="str">
        <f>市作成シート!$B$20</f>
        <v>平成</v>
      </c>
      <c r="AW192" s="573"/>
      <c r="AX192" s="573"/>
      <c r="AY192" s="573"/>
      <c r="AZ192" s="573"/>
      <c r="BA192" s="573" t="s">
        <v>3</v>
      </c>
      <c r="BB192" s="573"/>
      <c r="BC192" s="573"/>
      <c r="BD192" s="573"/>
      <c r="BE192" s="573" t="s">
        <v>7</v>
      </c>
      <c r="BF192" s="573"/>
      <c r="BG192" s="62"/>
    </row>
    <row r="193" spans="1:59" s="55" customFormat="1" ht="18.75" customHeight="1">
      <c r="A193" s="618"/>
      <c r="B193" s="619"/>
      <c r="C193" s="619"/>
      <c r="D193" s="619"/>
      <c r="E193" s="619"/>
      <c r="F193" s="619"/>
      <c r="G193" s="619"/>
      <c r="H193" s="537"/>
      <c r="I193" s="537"/>
      <c r="J193" s="537"/>
      <c r="K193" s="537"/>
      <c r="L193" s="537"/>
      <c r="M193" s="537"/>
      <c r="N193" s="575"/>
      <c r="O193" s="576"/>
      <c r="P193" s="576"/>
      <c r="Q193" s="576"/>
      <c r="R193" s="576"/>
      <c r="S193" s="576"/>
      <c r="T193" s="576"/>
      <c r="U193" s="576"/>
      <c r="V193" s="576"/>
      <c r="W193" s="576"/>
      <c r="X193" s="576"/>
      <c r="Y193" s="576"/>
      <c r="Z193" s="576"/>
      <c r="AA193" s="576"/>
      <c r="AB193" s="576"/>
      <c r="AC193" s="576"/>
      <c r="AD193" s="576"/>
      <c r="AE193" s="576"/>
      <c r="AF193" s="576"/>
      <c r="AG193" s="576"/>
      <c r="AH193" s="577"/>
      <c r="AI193" s="581"/>
      <c r="AJ193" s="582"/>
      <c r="AK193" s="582"/>
      <c r="AL193" s="582"/>
      <c r="AM193" s="582"/>
      <c r="AN193" s="583"/>
      <c r="AO193" s="593"/>
      <c r="AP193" s="594"/>
      <c r="AQ193" s="594"/>
      <c r="AR193" s="594"/>
      <c r="AS193" s="594"/>
      <c r="AT193" s="595"/>
      <c r="AU193" s="59"/>
      <c r="AV193" s="572" t="str">
        <f>市作成シート!$B$20</f>
        <v>平成</v>
      </c>
      <c r="AW193" s="572"/>
      <c r="AX193" s="572"/>
      <c r="AY193" s="572"/>
      <c r="AZ193" s="572"/>
      <c r="BA193" s="572" t="s">
        <v>3</v>
      </c>
      <c r="BB193" s="572"/>
      <c r="BC193" s="572"/>
      <c r="BD193" s="572"/>
      <c r="BE193" s="572" t="s">
        <v>7</v>
      </c>
      <c r="BF193" s="572"/>
      <c r="BG193" s="61"/>
    </row>
    <row r="194" spans="1:59" s="55" customFormat="1" ht="18.75" customHeight="1">
      <c r="A194" s="618"/>
      <c r="B194" s="619"/>
      <c r="C194" s="619"/>
      <c r="D194" s="619"/>
      <c r="E194" s="619"/>
      <c r="F194" s="619"/>
      <c r="G194" s="619"/>
      <c r="H194" s="537"/>
      <c r="I194" s="537"/>
      <c r="J194" s="537"/>
      <c r="K194" s="537"/>
      <c r="L194" s="537"/>
      <c r="M194" s="537"/>
      <c r="N194" s="587"/>
      <c r="O194" s="588"/>
      <c r="P194" s="588"/>
      <c r="Q194" s="588"/>
      <c r="R194" s="588"/>
      <c r="S194" s="588"/>
      <c r="T194" s="588"/>
      <c r="U194" s="588"/>
      <c r="V194" s="588"/>
      <c r="W194" s="588"/>
      <c r="X194" s="588"/>
      <c r="Y194" s="588"/>
      <c r="Z194" s="588"/>
      <c r="AA194" s="588"/>
      <c r="AB194" s="588"/>
      <c r="AC194" s="588"/>
      <c r="AD194" s="588"/>
      <c r="AE194" s="588"/>
      <c r="AF194" s="588"/>
      <c r="AG194" s="588"/>
      <c r="AH194" s="589"/>
      <c r="AI194" s="590"/>
      <c r="AJ194" s="591"/>
      <c r="AK194" s="591"/>
      <c r="AL194" s="591"/>
      <c r="AM194" s="591"/>
      <c r="AN194" s="592"/>
      <c r="AO194" s="596"/>
      <c r="AP194" s="597"/>
      <c r="AQ194" s="597"/>
      <c r="AR194" s="597"/>
      <c r="AS194" s="597"/>
      <c r="AT194" s="598"/>
      <c r="AU194" s="60"/>
      <c r="AV194" s="573" t="str">
        <f>市作成シート!$B$20</f>
        <v>平成</v>
      </c>
      <c r="AW194" s="573"/>
      <c r="AX194" s="573"/>
      <c r="AY194" s="573"/>
      <c r="AZ194" s="573"/>
      <c r="BA194" s="573" t="s">
        <v>3</v>
      </c>
      <c r="BB194" s="573"/>
      <c r="BC194" s="573"/>
      <c r="BD194" s="573"/>
      <c r="BE194" s="573" t="s">
        <v>7</v>
      </c>
      <c r="BF194" s="573"/>
      <c r="BG194" s="62"/>
    </row>
    <row r="195" spans="1:59" s="55" customFormat="1" ht="18.75" customHeight="1">
      <c r="A195" s="618"/>
      <c r="B195" s="619"/>
      <c r="C195" s="619"/>
      <c r="D195" s="619"/>
      <c r="E195" s="619"/>
      <c r="F195" s="619"/>
      <c r="G195" s="619"/>
      <c r="H195" s="537"/>
      <c r="I195" s="537"/>
      <c r="J195" s="537"/>
      <c r="K195" s="537"/>
      <c r="L195" s="537"/>
      <c r="M195" s="537"/>
      <c r="N195" s="575"/>
      <c r="O195" s="576"/>
      <c r="P195" s="576"/>
      <c r="Q195" s="576"/>
      <c r="R195" s="576"/>
      <c r="S195" s="576"/>
      <c r="T195" s="576"/>
      <c r="U195" s="576"/>
      <c r="V195" s="576"/>
      <c r="W195" s="576"/>
      <c r="X195" s="576"/>
      <c r="Y195" s="576"/>
      <c r="Z195" s="576"/>
      <c r="AA195" s="576"/>
      <c r="AB195" s="576"/>
      <c r="AC195" s="576"/>
      <c r="AD195" s="576"/>
      <c r="AE195" s="576"/>
      <c r="AF195" s="576"/>
      <c r="AG195" s="576"/>
      <c r="AH195" s="577"/>
      <c r="AI195" s="581"/>
      <c r="AJ195" s="582"/>
      <c r="AK195" s="582"/>
      <c r="AL195" s="582"/>
      <c r="AM195" s="582"/>
      <c r="AN195" s="583"/>
      <c r="AO195" s="593"/>
      <c r="AP195" s="594"/>
      <c r="AQ195" s="594"/>
      <c r="AR195" s="594"/>
      <c r="AS195" s="594"/>
      <c r="AT195" s="595"/>
      <c r="AU195" s="59"/>
      <c r="AV195" s="572" t="str">
        <f>市作成シート!$B$20</f>
        <v>平成</v>
      </c>
      <c r="AW195" s="572"/>
      <c r="AX195" s="572"/>
      <c r="AY195" s="572"/>
      <c r="AZ195" s="572"/>
      <c r="BA195" s="572" t="s">
        <v>3</v>
      </c>
      <c r="BB195" s="572"/>
      <c r="BC195" s="572"/>
      <c r="BD195" s="572"/>
      <c r="BE195" s="572" t="s">
        <v>7</v>
      </c>
      <c r="BF195" s="572"/>
      <c r="BG195" s="61"/>
    </row>
    <row r="196" spans="1:59" s="55" customFormat="1" ht="18.75" customHeight="1">
      <c r="A196" s="618"/>
      <c r="B196" s="619"/>
      <c r="C196" s="619"/>
      <c r="D196" s="619"/>
      <c r="E196" s="619"/>
      <c r="F196" s="619"/>
      <c r="G196" s="619"/>
      <c r="H196" s="537"/>
      <c r="I196" s="537"/>
      <c r="J196" s="537"/>
      <c r="K196" s="537"/>
      <c r="L196" s="537"/>
      <c r="M196" s="537"/>
      <c r="N196" s="587"/>
      <c r="O196" s="588"/>
      <c r="P196" s="588"/>
      <c r="Q196" s="588"/>
      <c r="R196" s="588"/>
      <c r="S196" s="588"/>
      <c r="T196" s="588"/>
      <c r="U196" s="588"/>
      <c r="V196" s="588"/>
      <c r="W196" s="588"/>
      <c r="X196" s="588"/>
      <c r="Y196" s="588"/>
      <c r="Z196" s="588"/>
      <c r="AA196" s="588"/>
      <c r="AB196" s="588"/>
      <c r="AC196" s="588"/>
      <c r="AD196" s="588"/>
      <c r="AE196" s="588"/>
      <c r="AF196" s="588"/>
      <c r="AG196" s="588"/>
      <c r="AH196" s="589"/>
      <c r="AI196" s="590"/>
      <c r="AJ196" s="591"/>
      <c r="AK196" s="591"/>
      <c r="AL196" s="591"/>
      <c r="AM196" s="591"/>
      <c r="AN196" s="592"/>
      <c r="AO196" s="596"/>
      <c r="AP196" s="597"/>
      <c r="AQ196" s="597"/>
      <c r="AR196" s="597"/>
      <c r="AS196" s="597"/>
      <c r="AT196" s="598"/>
      <c r="AU196" s="60"/>
      <c r="AV196" s="573" t="str">
        <f>市作成シート!$B$20</f>
        <v>平成</v>
      </c>
      <c r="AW196" s="573"/>
      <c r="AX196" s="573"/>
      <c r="AY196" s="573"/>
      <c r="AZ196" s="573"/>
      <c r="BA196" s="573" t="s">
        <v>3</v>
      </c>
      <c r="BB196" s="573"/>
      <c r="BC196" s="573"/>
      <c r="BD196" s="573"/>
      <c r="BE196" s="573" t="s">
        <v>7</v>
      </c>
      <c r="BF196" s="573"/>
      <c r="BG196" s="62"/>
    </row>
    <row r="197" spans="1:59" s="55" customFormat="1" ht="18.75" customHeight="1">
      <c r="A197" s="618"/>
      <c r="B197" s="619"/>
      <c r="C197" s="619"/>
      <c r="D197" s="619"/>
      <c r="E197" s="619"/>
      <c r="F197" s="619"/>
      <c r="G197" s="619"/>
      <c r="H197" s="537"/>
      <c r="I197" s="537"/>
      <c r="J197" s="537"/>
      <c r="K197" s="537"/>
      <c r="L197" s="537"/>
      <c r="M197" s="537"/>
      <c r="N197" s="575"/>
      <c r="O197" s="576"/>
      <c r="P197" s="576"/>
      <c r="Q197" s="576"/>
      <c r="R197" s="576"/>
      <c r="S197" s="576"/>
      <c r="T197" s="576"/>
      <c r="U197" s="576"/>
      <c r="V197" s="576"/>
      <c r="W197" s="576"/>
      <c r="X197" s="576"/>
      <c r="Y197" s="576"/>
      <c r="Z197" s="576"/>
      <c r="AA197" s="576"/>
      <c r="AB197" s="576"/>
      <c r="AC197" s="576"/>
      <c r="AD197" s="576"/>
      <c r="AE197" s="576"/>
      <c r="AF197" s="576"/>
      <c r="AG197" s="576"/>
      <c r="AH197" s="577"/>
      <c r="AI197" s="581"/>
      <c r="AJ197" s="582"/>
      <c r="AK197" s="582"/>
      <c r="AL197" s="582"/>
      <c r="AM197" s="582"/>
      <c r="AN197" s="583"/>
      <c r="AO197" s="593"/>
      <c r="AP197" s="594"/>
      <c r="AQ197" s="594"/>
      <c r="AR197" s="594"/>
      <c r="AS197" s="594"/>
      <c r="AT197" s="595"/>
      <c r="AU197" s="59"/>
      <c r="AV197" s="572" t="str">
        <f>市作成シート!$B$20</f>
        <v>平成</v>
      </c>
      <c r="AW197" s="572"/>
      <c r="AX197" s="572"/>
      <c r="AY197" s="572"/>
      <c r="AZ197" s="572"/>
      <c r="BA197" s="572" t="s">
        <v>3</v>
      </c>
      <c r="BB197" s="572"/>
      <c r="BC197" s="572"/>
      <c r="BD197" s="572"/>
      <c r="BE197" s="572" t="s">
        <v>7</v>
      </c>
      <c r="BF197" s="572"/>
      <c r="BG197" s="61"/>
    </row>
    <row r="198" spans="1:59" s="55" customFormat="1" ht="18.75" customHeight="1">
      <c r="A198" s="618"/>
      <c r="B198" s="619"/>
      <c r="C198" s="619"/>
      <c r="D198" s="619"/>
      <c r="E198" s="619"/>
      <c r="F198" s="619"/>
      <c r="G198" s="619"/>
      <c r="H198" s="537"/>
      <c r="I198" s="537"/>
      <c r="J198" s="537"/>
      <c r="K198" s="537"/>
      <c r="L198" s="537"/>
      <c r="M198" s="537"/>
      <c r="N198" s="587"/>
      <c r="O198" s="588"/>
      <c r="P198" s="588"/>
      <c r="Q198" s="588"/>
      <c r="R198" s="588"/>
      <c r="S198" s="588"/>
      <c r="T198" s="588"/>
      <c r="U198" s="588"/>
      <c r="V198" s="588"/>
      <c r="W198" s="588"/>
      <c r="X198" s="588"/>
      <c r="Y198" s="588"/>
      <c r="Z198" s="588"/>
      <c r="AA198" s="588"/>
      <c r="AB198" s="588"/>
      <c r="AC198" s="588"/>
      <c r="AD198" s="588"/>
      <c r="AE198" s="588"/>
      <c r="AF198" s="588"/>
      <c r="AG198" s="588"/>
      <c r="AH198" s="589"/>
      <c r="AI198" s="590"/>
      <c r="AJ198" s="591"/>
      <c r="AK198" s="591"/>
      <c r="AL198" s="591"/>
      <c r="AM198" s="591"/>
      <c r="AN198" s="592"/>
      <c r="AO198" s="596"/>
      <c r="AP198" s="597"/>
      <c r="AQ198" s="597"/>
      <c r="AR198" s="597"/>
      <c r="AS198" s="597"/>
      <c r="AT198" s="598"/>
      <c r="AU198" s="60"/>
      <c r="AV198" s="573" t="str">
        <f>市作成シート!$B$20</f>
        <v>平成</v>
      </c>
      <c r="AW198" s="573"/>
      <c r="AX198" s="573"/>
      <c r="AY198" s="573"/>
      <c r="AZ198" s="573"/>
      <c r="BA198" s="573" t="s">
        <v>3</v>
      </c>
      <c r="BB198" s="573"/>
      <c r="BC198" s="573"/>
      <c r="BD198" s="573"/>
      <c r="BE198" s="573" t="s">
        <v>7</v>
      </c>
      <c r="BF198" s="573"/>
      <c r="BG198" s="62"/>
    </row>
    <row r="199" spans="1:59" s="55" customFormat="1" ht="18.75" customHeight="1">
      <c r="A199" s="618"/>
      <c r="B199" s="619"/>
      <c r="C199" s="619"/>
      <c r="D199" s="619"/>
      <c r="E199" s="619"/>
      <c r="F199" s="619"/>
      <c r="G199" s="619"/>
      <c r="H199" s="537"/>
      <c r="I199" s="537"/>
      <c r="J199" s="537"/>
      <c r="K199" s="537"/>
      <c r="L199" s="537"/>
      <c r="M199" s="537"/>
      <c r="N199" s="575"/>
      <c r="O199" s="576"/>
      <c r="P199" s="576"/>
      <c r="Q199" s="576"/>
      <c r="R199" s="576"/>
      <c r="S199" s="576"/>
      <c r="T199" s="576"/>
      <c r="U199" s="576"/>
      <c r="V199" s="576"/>
      <c r="W199" s="576"/>
      <c r="X199" s="576"/>
      <c r="Y199" s="576"/>
      <c r="Z199" s="576"/>
      <c r="AA199" s="576"/>
      <c r="AB199" s="576"/>
      <c r="AC199" s="576"/>
      <c r="AD199" s="576"/>
      <c r="AE199" s="576"/>
      <c r="AF199" s="576"/>
      <c r="AG199" s="576"/>
      <c r="AH199" s="577"/>
      <c r="AI199" s="581"/>
      <c r="AJ199" s="582"/>
      <c r="AK199" s="582"/>
      <c r="AL199" s="582"/>
      <c r="AM199" s="582"/>
      <c r="AN199" s="583"/>
      <c r="AO199" s="593"/>
      <c r="AP199" s="594"/>
      <c r="AQ199" s="594"/>
      <c r="AR199" s="594"/>
      <c r="AS199" s="594"/>
      <c r="AT199" s="595"/>
      <c r="AU199" s="59"/>
      <c r="AV199" s="572" t="str">
        <f>市作成シート!$B$20</f>
        <v>平成</v>
      </c>
      <c r="AW199" s="572"/>
      <c r="AX199" s="572"/>
      <c r="AY199" s="572"/>
      <c r="AZ199" s="572"/>
      <c r="BA199" s="572" t="s">
        <v>3</v>
      </c>
      <c r="BB199" s="572"/>
      <c r="BC199" s="572"/>
      <c r="BD199" s="572"/>
      <c r="BE199" s="572" t="s">
        <v>7</v>
      </c>
      <c r="BF199" s="572"/>
      <c r="BG199" s="61"/>
    </row>
    <row r="200" spans="1:59" s="55" customFormat="1" ht="18.75" customHeight="1">
      <c r="A200" s="618"/>
      <c r="B200" s="619"/>
      <c r="C200" s="619"/>
      <c r="D200" s="619"/>
      <c r="E200" s="619"/>
      <c r="F200" s="619"/>
      <c r="G200" s="619"/>
      <c r="H200" s="537"/>
      <c r="I200" s="537"/>
      <c r="J200" s="537"/>
      <c r="K200" s="537"/>
      <c r="L200" s="537"/>
      <c r="M200" s="537"/>
      <c r="N200" s="587"/>
      <c r="O200" s="588"/>
      <c r="P200" s="588"/>
      <c r="Q200" s="588"/>
      <c r="R200" s="588"/>
      <c r="S200" s="588"/>
      <c r="T200" s="588"/>
      <c r="U200" s="588"/>
      <c r="V200" s="588"/>
      <c r="W200" s="588"/>
      <c r="X200" s="588"/>
      <c r="Y200" s="588"/>
      <c r="Z200" s="588"/>
      <c r="AA200" s="588"/>
      <c r="AB200" s="588"/>
      <c r="AC200" s="588"/>
      <c r="AD200" s="588"/>
      <c r="AE200" s="588"/>
      <c r="AF200" s="588"/>
      <c r="AG200" s="588"/>
      <c r="AH200" s="589"/>
      <c r="AI200" s="590"/>
      <c r="AJ200" s="591"/>
      <c r="AK200" s="591"/>
      <c r="AL200" s="591"/>
      <c r="AM200" s="591"/>
      <c r="AN200" s="592"/>
      <c r="AO200" s="596"/>
      <c r="AP200" s="597"/>
      <c r="AQ200" s="597"/>
      <c r="AR200" s="597"/>
      <c r="AS200" s="597"/>
      <c r="AT200" s="598"/>
      <c r="AU200" s="60"/>
      <c r="AV200" s="573" t="str">
        <f>市作成シート!$B$20</f>
        <v>平成</v>
      </c>
      <c r="AW200" s="573"/>
      <c r="AX200" s="573"/>
      <c r="AY200" s="573"/>
      <c r="AZ200" s="573"/>
      <c r="BA200" s="573" t="s">
        <v>3</v>
      </c>
      <c r="BB200" s="573"/>
      <c r="BC200" s="573"/>
      <c r="BD200" s="573"/>
      <c r="BE200" s="573" t="s">
        <v>7</v>
      </c>
      <c r="BF200" s="573"/>
      <c r="BG200" s="62"/>
    </row>
    <row r="201" spans="1:59" s="55" customFormat="1" ht="18.75" customHeight="1">
      <c r="A201" s="618"/>
      <c r="B201" s="619"/>
      <c r="C201" s="619"/>
      <c r="D201" s="619"/>
      <c r="E201" s="619"/>
      <c r="F201" s="619"/>
      <c r="G201" s="619"/>
      <c r="H201" s="537"/>
      <c r="I201" s="537"/>
      <c r="J201" s="537"/>
      <c r="K201" s="537"/>
      <c r="L201" s="537"/>
      <c r="M201" s="537"/>
      <c r="N201" s="575"/>
      <c r="O201" s="576"/>
      <c r="P201" s="576"/>
      <c r="Q201" s="576"/>
      <c r="R201" s="576"/>
      <c r="S201" s="576"/>
      <c r="T201" s="576"/>
      <c r="U201" s="576"/>
      <c r="V201" s="576"/>
      <c r="W201" s="576"/>
      <c r="X201" s="576"/>
      <c r="Y201" s="576"/>
      <c r="Z201" s="576"/>
      <c r="AA201" s="576"/>
      <c r="AB201" s="576"/>
      <c r="AC201" s="576"/>
      <c r="AD201" s="576"/>
      <c r="AE201" s="576"/>
      <c r="AF201" s="576"/>
      <c r="AG201" s="576"/>
      <c r="AH201" s="577"/>
      <c r="AI201" s="581"/>
      <c r="AJ201" s="582"/>
      <c r="AK201" s="582"/>
      <c r="AL201" s="582"/>
      <c r="AM201" s="582"/>
      <c r="AN201" s="583"/>
      <c r="AO201" s="593"/>
      <c r="AP201" s="594"/>
      <c r="AQ201" s="594"/>
      <c r="AR201" s="594"/>
      <c r="AS201" s="594"/>
      <c r="AT201" s="595"/>
      <c r="AU201" s="59"/>
      <c r="AV201" s="572" t="str">
        <f>市作成シート!$B$20</f>
        <v>平成</v>
      </c>
      <c r="AW201" s="572"/>
      <c r="AX201" s="572"/>
      <c r="AY201" s="572"/>
      <c r="AZ201" s="572"/>
      <c r="BA201" s="572" t="s">
        <v>3</v>
      </c>
      <c r="BB201" s="572"/>
      <c r="BC201" s="572"/>
      <c r="BD201" s="572"/>
      <c r="BE201" s="572" t="s">
        <v>7</v>
      </c>
      <c r="BF201" s="572"/>
      <c r="BG201" s="61"/>
    </row>
    <row r="202" spans="1:59" s="55" customFormat="1" ht="18.75" customHeight="1">
      <c r="A202" s="618"/>
      <c r="B202" s="619"/>
      <c r="C202" s="619"/>
      <c r="D202" s="619"/>
      <c r="E202" s="619"/>
      <c r="F202" s="619"/>
      <c r="G202" s="619"/>
      <c r="H202" s="537"/>
      <c r="I202" s="537"/>
      <c r="J202" s="537"/>
      <c r="K202" s="537"/>
      <c r="L202" s="537"/>
      <c r="M202" s="537"/>
      <c r="N202" s="587"/>
      <c r="O202" s="588"/>
      <c r="P202" s="588"/>
      <c r="Q202" s="588"/>
      <c r="R202" s="588"/>
      <c r="S202" s="588"/>
      <c r="T202" s="588"/>
      <c r="U202" s="588"/>
      <c r="V202" s="588"/>
      <c r="W202" s="588"/>
      <c r="X202" s="588"/>
      <c r="Y202" s="588"/>
      <c r="Z202" s="588"/>
      <c r="AA202" s="588"/>
      <c r="AB202" s="588"/>
      <c r="AC202" s="588"/>
      <c r="AD202" s="588"/>
      <c r="AE202" s="588"/>
      <c r="AF202" s="588"/>
      <c r="AG202" s="588"/>
      <c r="AH202" s="589"/>
      <c r="AI202" s="590"/>
      <c r="AJ202" s="591"/>
      <c r="AK202" s="591"/>
      <c r="AL202" s="591"/>
      <c r="AM202" s="591"/>
      <c r="AN202" s="592"/>
      <c r="AO202" s="596"/>
      <c r="AP202" s="597"/>
      <c r="AQ202" s="597"/>
      <c r="AR202" s="597"/>
      <c r="AS202" s="597"/>
      <c r="AT202" s="598"/>
      <c r="AU202" s="60"/>
      <c r="AV202" s="573" t="str">
        <f>市作成シート!$B$20</f>
        <v>平成</v>
      </c>
      <c r="AW202" s="573"/>
      <c r="AX202" s="573"/>
      <c r="AY202" s="573"/>
      <c r="AZ202" s="573"/>
      <c r="BA202" s="573" t="s">
        <v>3</v>
      </c>
      <c r="BB202" s="573"/>
      <c r="BC202" s="573"/>
      <c r="BD202" s="573"/>
      <c r="BE202" s="573" t="s">
        <v>7</v>
      </c>
      <c r="BF202" s="573"/>
      <c r="BG202" s="62"/>
    </row>
    <row r="203" spans="1:59" s="55" customFormat="1" ht="18.75" customHeight="1">
      <c r="A203" s="618"/>
      <c r="B203" s="619"/>
      <c r="C203" s="619"/>
      <c r="D203" s="619"/>
      <c r="E203" s="619"/>
      <c r="F203" s="619"/>
      <c r="G203" s="619"/>
      <c r="H203" s="537"/>
      <c r="I203" s="537"/>
      <c r="J203" s="537"/>
      <c r="K203" s="537"/>
      <c r="L203" s="537"/>
      <c r="M203" s="537"/>
      <c r="N203" s="575"/>
      <c r="O203" s="576"/>
      <c r="P203" s="576"/>
      <c r="Q203" s="576"/>
      <c r="R203" s="576"/>
      <c r="S203" s="576"/>
      <c r="T203" s="576"/>
      <c r="U203" s="576"/>
      <c r="V203" s="576"/>
      <c r="W203" s="576"/>
      <c r="X203" s="576"/>
      <c r="Y203" s="576"/>
      <c r="Z203" s="576"/>
      <c r="AA203" s="576"/>
      <c r="AB203" s="576"/>
      <c r="AC203" s="576"/>
      <c r="AD203" s="576"/>
      <c r="AE203" s="576"/>
      <c r="AF203" s="576"/>
      <c r="AG203" s="576"/>
      <c r="AH203" s="577"/>
      <c r="AI203" s="581"/>
      <c r="AJ203" s="582"/>
      <c r="AK203" s="582"/>
      <c r="AL203" s="582"/>
      <c r="AM203" s="582"/>
      <c r="AN203" s="583"/>
      <c r="AO203" s="593"/>
      <c r="AP203" s="594"/>
      <c r="AQ203" s="594"/>
      <c r="AR203" s="594"/>
      <c r="AS203" s="594"/>
      <c r="AT203" s="595"/>
      <c r="AU203" s="59"/>
      <c r="AV203" s="572" t="str">
        <f>市作成シート!$B$20</f>
        <v>平成</v>
      </c>
      <c r="AW203" s="572"/>
      <c r="AX203" s="572"/>
      <c r="AY203" s="572"/>
      <c r="AZ203" s="572"/>
      <c r="BA203" s="572" t="s">
        <v>3</v>
      </c>
      <c r="BB203" s="572"/>
      <c r="BC203" s="572"/>
      <c r="BD203" s="572"/>
      <c r="BE203" s="572" t="s">
        <v>7</v>
      </c>
      <c r="BF203" s="572"/>
      <c r="BG203" s="61"/>
    </row>
    <row r="204" spans="1:59" s="55" customFormat="1" ht="18.75" customHeight="1">
      <c r="A204" s="618"/>
      <c r="B204" s="619"/>
      <c r="C204" s="619"/>
      <c r="D204" s="619"/>
      <c r="E204" s="619"/>
      <c r="F204" s="619"/>
      <c r="G204" s="619"/>
      <c r="H204" s="537"/>
      <c r="I204" s="537"/>
      <c r="J204" s="537"/>
      <c r="K204" s="537"/>
      <c r="L204" s="537"/>
      <c r="M204" s="537"/>
      <c r="N204" s="587"/>
      <c r="O204" s="588"/>
      <c r="P204" s="588"/>
      <c r="Q204" s="588"/>
      <c r="R204" s="588"/>
      <c r="S204" s="588"/>
      <c r="T204" s="588"/>
      <c r="U204" s="588"/>
      <c r="V204" s="588"/>
      <c r="W204" s="588"/>
      <c r="X204" s="588"/>
      <c r="Y204" s="588"/>
      <c r="Z204" s="588"/>
      <c r="AA204" s="588"/>
      <c r="AB204" s="588"/>
      <c r="AC204" s="588"/>
      <c r="AD204" s="588"/>
      <c r="AE204" s="588"/>
      <c r="AF204" s="588"/>
      <c r="AG204" s="588"/>
      <c r="AH204" s="589"/>
      <c r="AI204" s="590"/>
      <c r="AJ204" s="591"/>
      <c r="AK204" s="591"/>
      <c r="AL204" s="591"/>
      <c r="AM204" s="591"/>
      <c r="AN204" s="592"/>
      <c r="AO204" s="596"/>
      <c r="AP204" s="597"/>
      <c r="AQ204" s="597"/>
      <c r="AR204" s="597"/>
      <c r="AS204" s="597"/>
      <c r="AT204" s="598"/>
      <c r="AU204" s="60"/>
      <c r="AV204" s="573" t="str">
        <f>市作成シート!$B$20</f>
        <v>平成</v>
      </c>
      <c r="AW204" s="573"/>
      <c r="AX204" s="573"/>
      <c r="AY204" s="573"/>
      <c r="AZ204" s="573"/>
      <c r="BA204" s="573" t="s">
        <v>3</v>
      </c>
      <c r="BB204" s="573"/>
      <c r="BC204" s="573"/>
      <c r="BD204" s="573"/>
      <c r="BE204" s="573" t="s">
        <v>7</v>
      </c>
      <c r="BF204" s="573"/>
      <c r="BG204" s="62"/>
    </row>
    <row r="205" spans="1:59" s="55" customFormat="1" ht="18.75" customHeight="1">
      <c r="A205" s="618"/>
      <c r="B205" s="619"/>
      <c r="C205" s="619"/>
      <c r="D205" s="619"/>
      <c r="E205" s="619"/>
      <c r="F205" s="619"/>
      <c r="G205" s="619"/>
      <c r="H205" s="537"/>
      <c r="I205" s="537"/>
      <c r="J205" s="537"/>
      <c r="K205" s="537"/>
      <c r="L205" s="537"/>
      <c r="M205" s="537"/>
      <c r="N205" s="575"/>
      <c r="O205" s="576"/>
      <c r="P205" s="576"/>
      <c r="Q205" s="576"/>
      <c r="R205" s="576"/>
      <c r="S205" s="576"/>
      <c r="T205" s="576"/>
      <c r="U205" s="576"/>
      <c r="V205" s="576"/>
      <c r="W205" s="576"/>
      <c r="X205" s="576"/>
      <c r="Y205" s="576"/>
      <c r="Z205" s="576"/>
      <c r="AA205" s="576"/>
      <c r="AB205" s="576"/>
      <c r="AC205" s="576"/>
      <c r="AD205" s="576"/>
      <c r="AE205" s="576"/>
      <c r="AF205" s="576"/>
      <c r="AG205" s="576"/>
      <c r="AH205" s="577"/>
      <c r="AI205" s="581"/>
      <c r="AJ205" s="582"/>
      <c r="AK205" s="582"/>
      <c r="AL205" s="582"/>
      <c r="AM205" s="582"/>
      <c r="AN205" s="583"/>
      <c r="AO205" s="593"/>
      <c r="AP205" s="594"/>
      <c r="AQ205" s="594"/>
      <c r="AR205" s="594"/>
      <c r="AS205" s="594"/>
      <c r="AT205" s="595"/>
      <c r="AU205" s="59"/>
      <c r="AV205" s="572" t="str">
        <f>市作成シート!$B$20</f>
        <v>平成</v>
      </c>
      <c r="AW205" s="572"/>
      <c r="AX205" s="572"/>
      <c r="AY205" s="572"/>
      <c r="AZ205" s="572"/>
      <c r="BA205" s="572" t="s">
        <v>3</v>
      </c>
      <c r="BB205" s="572"/>
      <c r="BC205" s="572"/>
      <c r="BD205" s="572"/>
      <c r="BE205" s="572" t="s">
        <v>7</v>
      </c>
      <c r="BF205" s="572"/>
      <c r="BG205" s="61"/>
    </row>
    <row r="206" spans="1:59" s="55" customFormat="1" ht="18.75" customHeight="1">
      <c r="A206" s="618"/>
      <c r="B206" s="619"/>
      <c r="C206" s="619"/>
      <c r="D206" s="619"/>
      <c r="E206" s="619"/>
      <c r="F206" s="619"/>
      <c r="G206" s="619"/>
      <c r="H206" s="537"/>
      <c r="I206" s="537"/>
      <c r="J206" s="537"/>
      <c r="K206" s="537"/>
      <c r="L206" s="537"/>
      <c r="M206" s="537"/>
      <c r="N206" s="587"/>
      <c r="O206" s="588"/>
      <c r="P206" s="588"/>
      <c r="Q206" s="588"/>
      <c r="R206" s="588"/>
      <c r="S206" s="588"/>
      <c r="T206" s="588"/>
      <c r="U206" s="588"/>
      <c r="V206" s="588"/>
      <c r="W206" s="588"/>
      <c r="X206" s="588"/>
      <c r="Y206" s="588"/>
      <c r="Z206" s="588"/>
      <c r="AA206" s="588"/>
      <c r="AB206" s="588"/>
      <c r="AC206" s="588"/>
      <c r="AD206" s="588"/>
      <c r="AE206" s="588"/>
      <c r="AF206" s="588"/>
      <c r="AG206" s="588"/>
      <c r="AH206" s="589"/>
      <c r="AI206" s="590"/>
      <c r="AJ206" s="591"/>
      <c r="AK206" s="591"/>
      <c r="AL206" s="591"/>
      <c r="AM206" s="591"/>
      <c r="AN206" s="592"/>
      <c r="AO206" s="596"/>
      <c r="AP206" s="597"/>
      <c r="AQ206" s="597"/>
      <c r="AR206" s="597"/>
      <c r="AS206" s="597"/>
      <c r="AT206" s="598"/>
      <c r="AU206" s="60"/>
      <c r="AV206" s="573" t="str">
        <f>市作成シート!$B$20</f>
        <v>平成</v>
      </c>
      <c r="AW206" s="573"/>
      <c r="AX206" s="573"/>
      <c r="AY206" s="573"/>
      <c r="AZ206" s="573"/>
      <c r="BA206" s="573" t="s">
        <v>3</v>
      </c>
      <c r="BB206" s="573"/>
      <c r="BC206" s="573"/>
      <c r="BD206" s="573"/>
      <c r="BE206" s="573" t="s">
        <v>7</v>
      </c>
      <c r="BF206" s="573"/>
      <c r="BG206" s="62"/>
    </row>
    <row r="207" spans="1:59" s="55" customFormat="1" ht="18.75" customHeight="1">
      <c r="A207" s="603"/>
      <c r="B207" s="604"/>
      <c r="C207" s="604"/>
      <c r="D207" s="604"/>
      <c r="E207" s="604"/>
      <c r="F207" s="604"/>
      <c r="G207" s="605"/>
      <c r="H207" s="609"/>
      <c r="I207" s="610"/>
      <c r="J207" s="610"/>
      <c r="K207" s="610"/>
      <c r="L207" s="610"/>
      <c r="M207" s="611"/>
      <c r="N207" s="575"/>
      <c r="O207" s="576"/>
      <c r="P207" s="576"/>
      <c r="Q207" s="576"/>
      <c r="R207" s="576"/>
      <c r="S207" s="576"/>
      <c r="T207" s="576"/>
      <c r="U207" s="576"/>
      <c r="V207" s="576"/>
      <c r="W207" s="576"/>
      <c r="X207" s="576"/>
      <c r="Y207" s="576"/>
      <c r="Z207" s="576"/>
      <c r="AA207" s="576"/>
      <c r="AB207" s="576"/>
      <c r="AC207" s="576"/>
      <c r="AD207" s="576"/>
      <c r="AE207" s="576"/>
      <c r="AF207" s="576"/>
      <c r="AG207" s="576"/>
      <c r="AH207" s="577"/>
      <c r="AI207" s="581"/>
      <c r="AJ207" s="582"/>
      <c r="AK207" s="582"/>
      <c r="AL207" s="582"/>
      <c r="AM207" s="582"/>
      <c r="AN207" s="583"/>
      <c r="AO207" s="593"/>
      <c r="AP207" s="594"/>
      <c r="AQ207" s="594"/>
      <c r="AR207" s="594"/>
      <c r="AS207" s="594"/>
      <c r="AT207" s="595"/>
      <c r="AU207" s="59"/>
      <c r="AV207" s="572" t="str">
        <f>市作成シート!$B$20</f>
        <v>平成</v>
      </c>
      <c r="AW207" s="572"/>
      <c r="AX207" s="572"/>
      <c r="AY207" s="572"/>
      <c r="AZ207" s="572"/>
      <c r="BA207" s="572" t="s">
        <v>3</v>
      </c>
      <c r="BB207" s="572"/>
      <c r="BC207" s="572"/>
      <c r="BD207" s="572"/>
      <c r="BE207" s="572" t="s">
        <v>7</v>
      </c>
      <c r="BF207" s="572"/>
      <c r="BG207" s="61"/>
    </row>
    <row r="208" spans="1:59" s="55" customFormat="1" ht="18.75" customHeight="1">
      <c r="A208" s="606"/>
      <c r="B208" s="607"/>
      <c r="C208" s="607"/>
      <c r="D208" s="607"/>
      <c r="E208" s="607"/>
      <c r="F208" s="607"/>
      <c r="G208" s="608"/>
      <c r="H208" s="527"/>
      <c r="I208" s="528"/>
      <c r="J208" s="528"/>
      <c r="K208" s="528"/>
      <c r="L208" s="528"/>
      <c r="M208" s="529"/>
      <c r="N208" s="612"/>
      <c r="O208" s="613"/>
      <c r="P208" s="613"/>
      <c r="Q208" s="613"/>
      <c r="R208" s="613"/>
      <c r="S208" s="613"/>
      <c r="T208" s="613"/>
      <c r="U208" s="613"/>
      <c r="V208" s="613"/>
      <c r="W208" s="613"/>
      <c r="X208" s="613"/>
      <c r="Y208" s="613"/>
      <c r="Z208" s="613"/>
      <c r="AA208" s="613"/>
      <c r="AB208" s="613"/>
      <c r="AC208" s="613"/>
      <c r="AD208" s="613"/>
      <c r="AE208" s="613"/>
      <c r="AF208" s="613"/>
      <c r="AG208" s="613"/>
      <c r="AH208" s="614"/>
      <c r="AI208" s="615"/>
      <c r="AJ208" s="616"/>
      <c r="AK208" s="616"/>
      <c r="AL208" s="616"/>
      <c r="AM208" s="616"/>
      <c r="AN208" s="617"/>
      <c r="AO208" s="596"/>
      <c r="AP208" s="597"/>
      <c r="AQ208" s="597"/>
      <c r="AR208" s="597"/>
      <c r="AS208" s="597"/>
      <c r="AT208" s="598"/>
      <c r="AU208" s="60"/>
      <c r="AV208" s="573" t="str">
        <f>市作成シート!$B$20</f>
        <v>平成</v>
      </c>
      <c r="AW208" s="573"/>
      <c r="AX208" s="573"/>
      <c r="AY208" s="573"/>
      <c r="AZ208" s="573"/>
      <c r="BA208" s="573" t="s">
        <v>3</v>
      </c>
      <c r="BB208" s="573"/>
      <c r="BC208" s="573"/>
      <c r="BD208" s="573"/>
      <c r="BE208" s="573" t="s">
        <v>7</v>
      </c>
      <c r="BF208" s="573"/>
      <c r="BG208" s="62"/>
    </row>
    <row r="209" spans="1:59" s="55" customFormat="1" ht="18.75" customHeight="1">
      <c r="A209" s="618"/>
      <c r="B209" s="619"/>
      <c r="C209" s="619"/>
      <c r="D209" s="619"/>
      <c r="E209" s="619"/>
      <c r="F209" s="619"/>
      <c r="G209" s="619"/>
      <c r="H209" s="537"/>
      <c r="I209" s="537"/>
      <c r="J209" s="537"/>
      <c r="K209" s="537"/>
      <c r="L209" s="537"/>
      <c r="M209" s="537"/>
      <c r="N209" s="575"/>
      <c r="O209" s="576"/>
      <c r="P209" s="576"/>
      <c r="Q209" s="576"/>
      <c r="R209" s="576"/>
      <c r="S209" s="576"/>
      <c r="T209" s="576"/>
      <c r="U209" s="576"/>
      <c r="V209" s="576"/>
      <c r="W209" s="576"/>
      <c r="X209" s="576"/>
      <c r="Y209" s="576"/>
      <c r="Z209" s="576"/>
      <c r="AA209" s="576"/>
      <c r="AB209" s="576"/>
      <c r="AC209" s="576"/>
      <c r="AD209" s="576"/>
      <c r="AE209" s="576"/>
      <c r="AF209" s="576"/>
      <c r="AG209" s="576"/>
      <c r="AH209" s="577"/>
      <c r="AI209" s="581"/>
      <c r="AJ209" s="582"/>
      <c r="AK209" s="582"/>
      <c r="AL209" s="582"/>
      <c r="AM209" s="582"/>
      <c r="AN209" s="583"/>
      <c r="AO209" s="593"/>
      <c r="AP209" s="594"/>
      <c r="AQ209" s="594"/>
      <c r="AR209" s="594"/>
      <c r="AS209" s="594"/>
      <c r="AT209" s="595"/>
      <c r="AU209" s="59"/>
      <c r="AV209" s="572" t="str">
        <f>市作成シート!$B$20</f>
        <v>平成</v>
      </c>
      <c r="AW209" s="572"/>
      <c r="AX209" s="572"/>
      <c r="AY209" s="572"/>
      <c r="AZ209" s="572"/>
      <c r="BA209" s="572" t="s">
        <v>3</v>
      </c>
      <c r="BB209" s="572"/>
      <c r="BC209" s="572"/>
      <c r="BD209" s="572"/>
      <c r="BE209" s="572" t="s">
        <v>7</v>
      </c>
      <c r="BF209" s="572"/>
      <c r="BG209" s="61"/>
    </row>
    <row r="210" spans="1:59" s="55" customFormat="1" ht="18.75" customHeight="1">
      <c r="A210" s="620"/>
      <c r="B210" s="621"/>
      <c r="C210" s="621"/>
      <c r="D210" s="621"/>
      <c r="E210" s="621"/>
      <c r="F210" s="621"/>
      <c r="G210" s="621"/>
      <c r="H210" s="574"/>
      <c r="I210" s="574"/>
      <c r="J210" s="574"/>
      <c r="K210" s="574"/>
      <c r="L210" s="574"/>
      <c r="M210" s="574"/>
      <c r="N210" s="578"/>
      <c r="O210" s="579"/>
      <c r="P210" s="579"/>
      <c r="Q210" s="579"/>
      <c r="R210" s="579"/>
      <c r="S210" s="579"/>
      <c r="T210" s="579"/>
      <c r="U210" s="579"/>
      <c r="V210" s="579"/>
      <c r="W210" s="579"/>
      <c r="X210" s="579"/>
      <c r="Y210" s="579"/>
      <c r="Z210" s="579"/>
      <c r="AA210" s="579"/>
      <c r="AB210" s="579"/>
      <c r="AC210" s="579"/>
      <c r="AD210" s="579"/>
      <c r="AE210" s="579"/>
      <c r="AF210" s="579"/>
      <c r="AG210" s="579"/>
      <c r="AH210" s="580"/>
      <c r="AI210" s="584"/>
      <c r="AJ210" s="585"/>
      <c r="AK210" s="585"/>
      <c r="AL210" s="585"/>
      <c r="AM210" s="585"/>
      <c r="AN210" s="586"/>
      <c r="AO210" s="599"/>
      <c r="AP210" s="600"/>
      <c r="AQ210" s="600"/>
      <c r="AR210" s="600"/>
      <c r="AS210" s="600"/>
      <c r="AT210" s="601"/>
      <c r="AU210" s="63"/>
      <c r="AV210" s="602" t="str">
        <f>市作成シート!$B$20</f>
        <v>平成</v>
      </c>
      <c r="AW210" s="602"/>
      <c r="AX210" s="602"/>
      <c r="AY210" s="602"/>
      <c r="AZ210" s="602"/>
      <c r="BA210" s="602" t="s">
        <v>3</v>
      </c>
      <c r="BB210" s="602"/>
      <c r="BC210" s="602"/>
      <c r="BD210" s="602"/>
      <c r="BE210" s="602" t="s">
        <v>7</v>
      </c>
      <c r="BF210" s="602"/>
      <c r="BG210" s="64"/>
    </row>
    <row r="211" spans="1:59" ht="9" customHeight="1">
      <c r="A211" s="563" t="str">
        <f>$A$52</f>
        <v>※ 過去２年間の実績を記入のこと（平成29年4月1日～令和元年6月30日）</v>
      </c>
      <c r="B211" s="563"/>
      <c r="C211" s="563"/>
      <c r="D211" s="563"/>
      <c r="E211" s="563"/>
      <c r="F211" s="563"/>
      <c r="G211" s="563"/>
      <c r="H211" s="563"/>
      <c r="I211" s="563"/>
      <c r="J211" s="563"/>
      <c r="K211" s="563"/>
      <c r="L211" s="563"/>
      <c r="M211" s="563"/>
      <c r="N211" s="563"/>
      <c r="O211" s="563"/>
      <c r="P211" s="563"/>
      <c r="Q211" s="563"/>
      <c r="R211" s="563"/>
      <c r="S211" s="563"/>
      <c r="T211" s="563"/>
      <c r="U211" s="563"/>
      <c r="V211" s="563"/>
      <c r="W211" s="563"/>
      <c r="X211" s="563"/>
      <c r="Y211" s="563"/>
      <c r="Z211" s="563"/>
      <c r="AA211" s="563"/>
      <c r="AB211" s="563"/>
      <c r="AC211" s="563"/>
      <c r="AD211" s="563"/>
      <c r="AE211" s="563"/>
      <c r="AF211" s="563"/>
      <c r="AG211" s="563"/>
      <c r="AH211" s="563"/>
      <c r="AI211" s="563"/>
      <c r="AJ211" s="563"/>
      <c r="AK211" s="563"/>
      <c r="AL211" s="563"/>
      <c r="AM211" s="563"/>
      <c r="AN211" s="563"/>
      <c r="AO211" s="563"/>
      <c r="AP211" s="563"/>
      <c r="AQ211" s="563"/>
      <c r="AR211" s="563"/>
      <c r="AS211" s="563"/>
      <c r="AT211" s="563"/>
      <c r="AU211" s="563"/>
      <c r="AV211" s="563"/>
      <c r="AW211" s="563"/>
      <c r="AX211" s="563"/>
      <c r="AY211" s="563"/>
      <c r="AZ211" s="563"/>
      <c r="BA211" s="563"/>
      <c r="BB211" s="563"/>
      <c r="BC211" s="563"/>
      <c r="BD211" s="563"/>
      <c r="BE211" s="563"/>
      <c r="BF211" s="563"/>
      <c r="BG211" s="563"/>
    </row>
    <row r="212" spans="1:59" ht="9" customHeight="1">
      <c r="A212" s="563"/>
      <c r="B212" s="563"/>
      <c r="C212" s="563"/>
      <c r="D212" s="563"/>
      <c r="E212" s="563"/>
      <c r="F212" s="563"/>
      <c r="G212" s="563"/>
      <c r="H212" s="563"/>
      <c r="I212" s="563"/>
      <c r="J212" s="563"/>
      <c r="K212" s="563"/>
      <c r="L212" s="563"/>
      <c r="M212" s="563"/>
      <c r="N212" s="563"/>
      <c r="O212" s="563"/>
      <c r="P212" s="563"/>
      <c r="Q212" s="563"/>
      <c r="R212" s="563"/>
      <c r="S212" s="563"/>
      <c r="T212" s="563"/>
      <c r="U212" s="563"/>
      <c r="V212" s="563"/>
      <c r="W212" s="563"/>
      <c r="X212" s="563"/>
      <c r="Y212" s="563"/>
      <c r="Z212" s="563"/>
      <c r="AA212" s="563"/>
      <c r="AB212" s="563"/>
      <c r="AC212" s="563"/>
      <c r="AD212" s="563"/>
      <c r="AE212" s="563"/>
      <c r="AF212" s="563"/>
      <c r="AG212" s="563"/>
      <c r="AH212" s="563"/>
      <c r="AI212" s="563"/>
      <c r="AJ212" s="563"/>
      <c r="AK212" s="563"/>
      <c r="AL212" s="563"/>
      <c r="AM212" s="563"/>
      <c r="AN212" s="563"/>
      <c r="AO212" s="563"/>
      <c r="AP212" s="563"/>
      <c r="AQ212" s="563"/>
      <c r="AR212" s="563"/>
      <c r="AS212" s="563"/>
      <c r="AT212" s="563"/>
      <c r="AU212" s="563"/>
      <c r="AV212" s="563"/>
      <c r="AW212" s="563"/>
      <c r="AX212" s="563"/>
      <c r="AY212" s="563"/>
      <c r="AZ212" s="563"/>
      <c r="BA212" s="563"/>
      <c r="BB212" s="563"/>
      <c r="BC212" s="563"/>
      <c r="BD212" s="563"/>
      <c r="BE212" s="563"/>
      <c r="BF212" s="563"/>
      <c r="BG212" s="563"/>
    </row>
    <row r="213" spans="1:59" ht="9" customHeight="1">
      <c r="A213" s="336" t="s">
        <v>92</v>
      </c>
      <c r="B213" s="336"/>
      <c r="C213" s="336"/>
      <c r="D213" s="336"/>
      <c r="E213" s="336"/>
      <c r="F213" s="336"/>
      <c r="G213" s="336"/>
      <c r="H213" s="336"/>
      <c r="I213" s="336"/>
      <c r="J213" s="14"/>
      <c r="K213" s="14"/>
      <c r="L213" s="14"/>
      <c r="M213" s="14"/>
      <c r="AU213" s="14"/>
      <c r="AV213" s="14"/>
      <c r="AW213" s="14"/>
      <c r="AX213" s="14"/>
      <c r="AY213" s="14"/>
      <c r="AZ213" s="14"/>
      <c r="BA213" s="14"/>
      <c r="BB213" s="14"/>
      <c r="BC213" s="14"/>
      <c r="BD213" s="14"/>
      <c r="BE213" s="14"/>
      <c r="BF213" s="14"/>
      <c r="BG213" s="14"/>
    </row>
    <row r="214" spans="1:59" ht="9" customHeight="1">
      <c r="A214" s="336"/>
      <c r="B214" s="336"/>
      <c r="C214" s="336"/>
      <c r="D214" s="336"/>
      <c r="E214" s="336"/>
      <c r="F214" s="336"/>
      <c r="G214" s="336"/>
      <c r="H214" s="336"/>
      <c r="I214" s="336"/>
      <c r="J214" s="14"/>
      <c r="K214" s="14"/>
      <c r="L214" s="14"/>
      <c r="M214" s="14"/>
      <c r="AU214" s="14"/>
      <c r="AV214" s="14"/>
      <c r="AW214" s="14"/>
      <c r="AX214" s="14"/>
      <c r="AY214" s="14"/>
      <c r="AZ214" s="14"/>
      <c r="BA214" s="14"/>
      <c r="BB214" s="14"/>
      <c r="BC214" s="14"/>
      <c r="BD214" s="14"/>
      <c r="BE214" s="14"/>
      <c r="BF214" s="14"/>
      <c r="BG214" s="14"/>
    </row>
    <row r="215" spans="1:59" ht="9" customHeight="1">
      <c r="A215" s="138"/>
      <c r="B215" s="138"/>
      <c r="C215" s="138"/>
      <c r="D215" s="138"/>
      <c r="E215" s="138"/>
      <c r="F215" s="138"/>
      <c r="G215" s="138"/>
      <c r="H215" s="138"/>
      <c r="I215" s="138"/>
      <c r="J215" s="14"/>
      <c r="K215" s="14"/>
      <c r="L215" s="14"/>
      <c r="M215" s="14"/>
      <c r="AU215" s="14"/>
      <c r="AV215" s="14"/>
      <c r="AW215" s="14"/>
      <c r="AX215" s="14"/>
      <c r="AY215" s="14"/>
      <c r="AZ215" s="14"/>
      <c r="BA215" s="14"/>
      <c r="BB215" s="14"/>
      <c r="BC215" s="14"/>
      <c r="BD215" s="14"/>
      <c r="BE215" s="14"/>
      <c r="BF215" s="14"/>
      <c r="BG215" s="14"/>
    </row>
    <row r="216" spans="1:59" ht="9" customHeight="1">
      <c r="A216" s="374" t="s">
        <v>330</v>
      </c>
      <c r="B216" s="374"/>
      <c r="C216" s="374"/>
      <c r="D216" s="374"/>
      <c r="E216" s="374"/>
      <c r="F216" s="374"/>
      <c r="G216" s="374"/>
      <c r="H216" s="374"/>
      <c r="I216" s="374"/>
      <c r="J216" s="374"/>
      <c r="K216" s="374"/>
      <c r="L216" s="374"/>
      <c r="M216" s="374"/>
      <c r="N216" s="374"/>
      <c r="O216" s="374"/>
      <c r="P216" s="374"/>
      <c r="Q216" s="374"/>
      <c r="R216" s="374"/>
      <c r="S216" s="374"/>
      <c r="T216" s="374"/>
      <c r="U216" s="374"/>
      <c r="V216" s="374"/>
      <c r="W216" s="374"/>
      <c r="X216" s="374"/>
      <c r="Y216" s="374"/>
      <c r="Z216" s="374"/>
      <c r="AA216" s="374"/>
      <c r="AB216" s="374"/>
      <c r="AC216" s="374"/>
      <c r="AD216" s="374"/>
      <c r="AE216" s="374"/>
      <c r="AF216" s="374"/>
      <c r="AG216" s="374"/>
      <c r="AH216" s="374"/>
      <c r="AI216" s="374"/>
      <c r="AJ216" s="374"/>
      <c r="AK216" s="374"/>
      <c r="AL216" s="374"/>
      <c r="AM216" s="374"/>
      <c r="AN216" s="374"/>
      <c r="AO216" s="374"/>
      <c r="AP216" s="374"/>
      <c r="AQ216" s="374"/>
      <c r="AR216" s="374"/>
      <c r="AS216" s="374"/>
      <c r="AT216" s="374"/>
      <c r="AU216" s="374"/>
      <c r="AV216" s="374"/>
      <c r="AW216" s="374"/>
      <c r="AX216" s="374"/>
      <c r="AY216" s="374"/>
      <c r="AZ216" s="374"/>
      <c r="BA216" s="374"/>
      <c r="BB216" s="374"/>
      <c r="BC216" s="374"/>
      <c r="BD216" s="374"/>
      <c r="BE216" s="374"/>
      <c r="BF216" s="374"/>
      <c r="BG216" s="374"/>
    </row>
    <row r="217" spans="1:59" ht="9" customHeight="1">
      <c r="A217" s="374"/>
      <c r="B217" s="374"/>
      <c r="C217" s="374"/>
      <c r="D217" s="374"/>
      <c r="E217" s="374"/>
      <c r="F217" s="374"/>
      <c r="G217" s="374"/>
      <c r="H217" s="374"/>
      <c r="I217" s="374"/>
      <c r="J217" s="374"/>
      <c r="K217" s="374"/>
      <c r="L217" s="374"/>
      <c r="M217" s="374"/>
      <c r="N217" s="374"/>
      <c r="O217" s="374"/>
      <c r="P217" s="374"/>
      <c r="Q217" s="374"/>
      <c r="R217" s="374"/>
      <c r="S217" s="374"/>
      <c r="T217" s="374"/>
      <c r="U217" s="374"/>
      <c r="V217" s="374"/>
      <c r="W217" s="374"/>
      <c r="X217" s="374"/>
      <c r="Y217" s="374"/>
      <c r="Z217" s="374"/>
      <c r="AA217" s="374"/>
      <c r="AB217" s="374"/>
      <c r="AC217" s="374"/>
      <c r="AD217" s="374"/>
      <c r="AE217" s="374"/>
      <c r="AF217" s="374"/>
      <c r="AG217" s="374"/>
      <c r="AH217" s="374"/>
      <c r="AI217" s="374"/>
      <c r="AJ217" s="374"/>
      <c r="AK217" s="374"/>
      <c r="AL217" s="374"/>
      <c r="AM217" s="374"/>
      <c r="AN217" s="374"/>
      <c r="AO217" s="374"/>
      <c r="AP217" s="374"/>
      <c r="AQ217" s="374"/>
      <c r="AR217" s="374"/>
      <c r="AS217" s="374"/>
      <c r="AT217" s="374"/>
      <c r="AU217" s="374"/>
      <c r="AV217" s="374"/>
      <c r="AW217" s="374"/>
      <c r="AX217" s="374"/>
      <c r="AY217" s="374"/>
      <c r="AZ217" s="374"/>
      <c r="BA217" s="374"/>
      <c r="BB217" s="374"/>
      <c r="BC217" s="374"/>
      <c r="BD217" s="374"/>
      <c r="BE217" s="374"/>
      <c r="BF217" s="374"/>
      <c r="BG217" s="374"/>
    </row>
    <row r="218" spans="1:59" ht="9" customHeight="1">
      <c r="A218" s="66"/>
      <c r="B218" s="66"/>
      <c r="C218" s="66"/>
      <c r="D218" s="66"/>
      <c r="E218" s="66"/>
      <c r="F218" s="66"/>
      <c r="G218" s="66"/>
      <c r="H218" s="57"/>
      <c r="I218" s="57"/>
      <c r="J218" s="140"/>
      <c r="K218" s="140"/>
      <c r="L218" s="140"/>
      <c r="M218" s="140"/>
      <c r="N218" s="140"/>
      <c r="O218" s="140"/>
      <c r="P218" s="140"/>
      <c r="Q218" s="140"/>
      <c r="R218" s="140"/>
      <c r="S218" s="140"/>
      <c r="T218" s="140"/>
      <c r="U218" s="140"/>
      <c r="V218" s="140"/>
      <c r="W218" s="140"/>
      <c r="X218" s="140"/>
      <c r="Y218" s="140"/>
      <c r="Z218" s="140"/>
      <c r="AA218" s="140"/>
      <c r="AB218" s="140"/>
      <c r="AC218" s="140"/>
      <c r="AD218" s="140"/>
      <c r="AE218" s="140"/>
      <c r="AF218" s="140"/>
      <c r="AG218" s="140"/>
      <c r="AH218" s="140"/>
      <c r="AI218" s="140"/>
      <c r="AJ218" s="140"/>
      <c r="AK218" s="140"/>
      <c r="AL218" s="140"/>
      <c r="AM218" s="140"/>
      <c r="AN218" s="140"/>
      <c r="AO218" s="140"/>
      <c r="AP218" s="140"/>
      <c r="AQ218" s="140"/>
      <c r="AR218" s="140"/>
      <c r="AS218" s="140"/>
      <c r="AT218" s="140"/>
      <c r="AU218" s="140"/>
      <c r="AV218" s="140"/>
      <c r="AW218" s="140"/>
      <c r="AX218" s="140"/>
    </row>
    <row r="219" spans="1:59" ht="9" customHeight="1">
      <c r="A219" s="66"/>
      <c r="B219" s="66"/>
      <c r="C219" s="66"/>
      <c r="D219" s="66"/>
      <c r="E219" s="66"/>
      <c r="F219" s="66"/>
      <c r="G219" s="66"/>
      <c r="H219" s="57"/>
      <c r="I219" s="57"/>
      <c r="J219" s="140"/>
      <c r="K219" s="140"/>
      <c r="L219" s="140"/>
      <c r="M219" s="140"/>
      <c r="N219" s="140"/>
      <c r="O219" s="140"/>
      <c r="P219" s="140"/>
      <c r="Q219" s="140"/>
      <c r="R219" s="140"/>
      <c r="S219" s="140"/>
      <c r="T219" s="140"/>
      <c r="U219" s="140"/>
      <c r="V219" s="140"/>
      <c r="W219" s="140"/>
      <c r="X219" s="140"/>
      <c r="Y219" s="140"/>
      <c r="Z219" s="140"/>
      <c r="AA219" s="140"/>
      <c r="AB219" s="140"/>
      <c r="AC219" s="140"/>
      <c r="AD219" s="140"/>
      <c r="AE219" s="140"/>
      <c r="AF219" s="140"/>
      <c r="AG219" s="140"/>
      <c r="AH219" s="140"/>
      <c r="AI219" s="140"/>
      <c r="AJ219" s="140"/>
      <c r="AK219" s="140"/>
      <c r="AL219" s="140"/>
      <c r="AM219" s="1"/>
      <c r="AN219" s="1"/>
      <c r="AW219" s="140"/>
      <c r="AX219" s="140"/>
    </row>
    <row r="220" spans="1:59" ht="9" customHeight="1">
      <c r="A220" s="66"/>
      <c r="B220" s="66"/>
      <c r="C220" s="66"/>
      <c r="D220" s="66"/>
      <c r="E220" s="66"/>
      <c r="F220" s="66"/>
      <c r="G220" s="66"/>
      <c r="H220" s="57"/>
      <c r="I220" s="57"/>
      <c r="J220" s="57"/>
      <c r="K220" s="57"/>
      <c r="L220" s="57"/>
      <c r="M220" s="57"/>
      <c r="N220" s="66"/>
      <c r="O220" s="66"/>
      <c r="P220" s="66"/>
      <c r="Q220" s="66"/>
      <c r="R220" s="66"/>
      <c r="S220" s="66"/>
      <c r="T220" s="66"/>
      <c r="U220" s="66"/>
      <c r="V220" s="66"/>
      <c r="W220" s="66"/>
      <c r="X220" s="66"/>
      <c r="Y220" s="66"/>
      <c r="Z220" s="66"/>
      <c r="AA220" s="66"/>
      <c r="AB220" s="66"/>
      <c r="AC220" s="66"/>
      <c r="AD220" s="66"/>
      <c r="AE220" s="66"/>
      <c r="AF220" s="66"/>
      <c r="AG220" s="66"/>
      <c r="AH220" s="66"/>
      <c r="AI220" s="66"/>
      <c r="AJ220" s="66"/>
      <c r="AK220" s="66"/>
      <c r="AL220" s="66"/>
      <c r="AM220" s="1"/>
      <c r="AN220" s="1"/>
    </row>
    <row r="221" spans="1:59" ht="9" customHeight="1">
      <c r="A221" s="530" t="s">
        <v>71</v>
      </c>
      <c r="B221" s="530"/>
      <c r="C221" s="530"/>
      <c r="D221" s="530"/>
      <c r="E221" s="530"/>
      <c r="F221" s="530"/>
      <c r="G221" s="530"/>
      <c r="H221" s="530"/>
      <c r="I221" s="530"/>
      <c r="J221" s="530"/>
      <c r="K221" s="530"/>
      <c r="L221" s="530"/>
      <c r="M221" s="530"/>
      <c r="N221" s="530"/>
      <c r="O221" s="530"/>
      <c r="P221" s="530"/>
      <c r="Q221" s="530"/>
      <c r="R221" s="530"/>
      <c r="S221" s="530"/>
      <c r="T221" s="530"/>
      <c r="U221" s="530"/>
      <c r="Z221" s="530" t="s">
        <v>47</v>
      </c>
      <c r="AA221" s="530"/>
      <c r="AB221" s="530"/>
      <c r="AC221" s="530"/>
      <c r="AD221" s="530"/>
      <c r="AE221" s="530"/>
      <c r="AF221" s="530"/>
      <c r="AG221" s="530"/>
      <c r="AH221" s="530"/>
      <c r="AI221" s="530"/>
      <c r="AJ221" s="622">
        <f>様式１号!$O$36</f>
        <v>0</v>
      </c>
      <c r="AK221" s="622"/>
      <c r="AL221" s="622"/>
      <c r="AM221" s="622"/>
      <c r="AN221" s="622"/>
      <c r="AO221" s="622"/>
      <c r="AP221" s="622"/>
      <c r="AQ221" s="622"/>
      <c r="AR221" s="622"/>
      <c r="AS221" s="622"/>
      <c r="AT221" s="622"/>
      <c r="AU221" s="622"/>
      <c r="AV221" s="622"/>
      <c r="AW221" s="622"/>
      <c r="AX221" s="622"/>
      <c r="AY221" s="622"/>
      <c r="AZ221" s="622"/>
      <c r="BA221" s="622"/>
      <c r="BB221" s="622"/>
      <c r="BC221" s="622"/>
      <c r="BD221" s="622"/>
      <c r="BE221" s="622"/>
      <c r="BF221" s="622"/>
      <c r="BG221" s="622"/>
    </row>
    <row r="222" spans="1:59" ht="9" customHeight="1">
      <c r="A222" s="564"/>
      <c r="B222" s="564"/>
      <c r="C222" s="564"/>
      <c r="D222" s="564"/>
      <c r="E222" s="564"/>
      <c r="F222" s="564"/>
      <c r="G222" s="564"/>
      <c r="H222" s="564"/>
      <c r="I222" s="564"/>
      <c r="J222" s="564"/>
      <c r="K222" s="564"/>
      <c r="L222" s="564"/>
      <c r="M222" s="564"/>
      <c r="N222" s="564"/>
      <c r="O222" s="564"/>
      <c r="P222" s="564"/>
      <c r="Q222" s="564"/>
      <c r="R222" s="564"/>
      <c r="S222" s="564"/>
      <c r="T222" s="564"/>
      <c r="U222" s="564"/>
      <c r="Z222" s="564"/>
      <c r="AA222" s="564"/>
      <c r="AB222" s="564"/>
      <c r="AC222" s="564"/>
      <c r="AD222" s="564"/>
      <c r="AE222" s="564"/>
      <c r="AF222" s="564"/>
      <c r="AG222" s="564"/>
      <c r="AH222" s="564"/>
      <c r="AI222" s="564"/>
      <c r="AJ222" s="623"/>
      <c r="AK222" s="623"/>
      <c r="AL222" s="623"/>
      <c r="AM222" s="623"/>
      <c r="AN222" s="623"/>
      <c r="AO222" s="623"/>
      <c r="AP222" s="623"/>
      <c r="AQ222" s="623"/>
      <c r="AR222" s="623"/>
      <c r="AS222" s="623"/>
      <c r="AT222" s="623"/>
      <c r="AU222" s="623"/>
      <c r="AV222" s="623"/>
      <c r="AW222" s="623"/>
      <c r="AX222" s="623"/>
      <c r="AY222" s="623"/>
      <c r="AZ222" s="623"/>
      <c r="BA222" s="623"/>
      <c r="BB222" s="623"/>
      <c r="BC222" s="623"/>
      <c r="BD222" s="623"/>
      <c r="BE222" s="623"/>
      <c r="BF222" s="623"/>
      <c r="BG222" s="623"/>
    </row>
    <row r="224" spans="1:59" s="55" customFormat="1" ht="9.9499999999999993" customHeight="1">
      <c r="A224" s="639" t="s">
        <v>93</v>
      </c>
      <c r="B224" s="571"/>
      <c r="C224" s="571"/>
      <c r="D224" s="571"/>
      <c r="E224" s="571"/>
      <c r="F224" s="571"/>
      <c r="G224" s="571"/>
      <c r="H224" s="571" t="s">
        <v>107</v>
      </c>
      <c r="I224" s="568"/>
      <c r="J224" s="568"/>
      <c r="K224" s="568"/>
      <c r="L224" s="568"/>
      <c r="M224" s="568"/>
      <c r="N224" s="571" t="s">
        <v>108</v>
      </c>
      <c r="O224" s="571"/>
      <c r="P224" s="571"/>
      <c r="Q224" s="571"/>
      <c r="R224" s="571"/>
      <c r="S224" s="571"/>
      <c r="T224" s="571"/>
      <c r="U224" s="571"/>
      <c r="V224" s="571"/>
      <c r="W224" s="571"/>
      <c r="X224" s="571"/>
      <c r="Y224" s="571"/>
      <c r="Z224" s="571"/>
      <c r="AA224" s="571"/>
      <c r="AB224" s="571"/>
      <c r="AC224" s="571"/>
      <c r="AD224" s="571"/>
      <c r="AE224" s="571"/>
      <c r="AF224" s="571"/>
      <c r="AG224" s="571"/>
      <c r="AH224" s="571"/>
      <c r="AI224" s="571" t="s">
        <v>327</v>
      </c>
      <c r="AJ224" s="571"/>
      <c r="AK224" s="571"/>
      <c r="AL224" s="571"/>
      <c r="AM224" s="571"/>
      <c r="AN224" s="571"/>
      <c r="AO224" s="624" t="s">
        <v>326</v>
      </c>
      <c r="AP224" s="625"/>
      <c r="AQ224" s="625"/>
      <c r="AR224" s="625"/>
      <c r="AS224" s="625"/>
      <c r="AT224" s="626"/>
      <c r="AU224" s="633" t="s">
        <v>110</v>
      </c>
      <c r="AV224" s="430"/>
      <c r="AW224" s="430"/>
      <c r="AX224" s="430"/>
      <c r="AY224" s="430"/>
      <c r="AZ224" s="430"/>
      <c r="BA224" s="430"/>
      <c r="BB224" s="430"/>
      <c r="BC224" s="430"/>
      <c r="BD224" s="430"/>
      <c r="BE224" s="430"/>
      <c r="BF224" s="430"/>
      <c r="BG224" s="431"/>
    </row>
    <row r="225" spans="1:59" s="55" customFormat="1" ht="9.9499999999999993" customHeight="1">
      <c r="A225" s="640"/>
      <c r="B225" s="539"/>
      <c r="C225" s="539"/>
      <c r="D225" s="539"/>
      <c r="E225" s="539"/>
      <c r="F225" s="539"/>
      <c r="G225" s="539"/>
      <c r="H225" s="570"/>
      <c r="I225" s="570"/>
      <c r="J225" s="570"/>
      <c r="K225" s="570"/>
      <c r="L225" s="570"/>
      <c r="M225" s="570"/>
      <c r="N225" s="539"/>
      <c r="O225" s="539"/>
      <c r="P225" s="539"/>
      <c r="Q225" s="539"/>
      <c r="R225" s="539"/>
      <c r="S225" s="539"/>
      <c r="T225" s="539"/>
      <c r="U225" s="539"/>
      <c r="V225" s="539"/>
      <c r="W225" s="539"/>
      <c r="X225" s="539"/>
      <c r="Y225" s="539"/>
      <c r="Z225" s="539"/>
      <c r="AA225" s="539"/>
      <c r="AB225" s="539"/>
      <c r="AC225" s="539"/>
      <c r="AD225" s="539"/>
      <c r="AE225" s="539"/>
      <c r="AF225" s="539"/>
      <c r="AG225" s="539"/>
      <c r="AH225" s="539"/>
      <c r="AI225" s="539"/>
      <c r="AJ225" s="539"/>
      <c r="AK225" s="539"/>
      <c r="AL225" s="539"/>
      <c r="AM225" s="539"/>
      <c r="AN225" s="539"/>
      <c r="AO225" s="627"/>
      <c r="AP225" s="628"/>
      <c r="AQ225" s="628"/>
      <c r="AR225" s="628"/>
      <c r="AS225" s="628"/>
      <c r="AT225" s="629"/>
      <c r="AU225" s="512"/>
      <c r="AV225" s="513"/>
      <c r="AW225" s="513"/>
      <c r="AX225" s="513"/>
      <c r="AY225" s="513"/>
      <c r="AZ225" s="513"/>
      <c r="BA225" s="513"/>
      <c r="BB225" s="513"/>
      <c r="BC225" s="513"/>
      <c r="BD225" s="513"/>
      <c r="BE225" s="513"/>
      <c r="BF225" s="513"/>
      <c r="BG225" s="634"/>
    </row>
    <row r="226" spans="1:59" s="55" customFormat="1" ht="9.9499999999999993" customHeight="1">
      <c r="A226" s="640"/>
      <c r="B226" s="539"/>
      <c r="C226" s="539"/>
      <c r="D226" s="539"/>
      <c r="E226" s="539"/>
      <c r="F226" s="539"/>
      <c r="G226" s="539"/>
      <c r="H226" s="570"/>
      <c r="I226" s="570"/>
      <c r="J226" s="570"/>
      <c r="K226" s="570"/>
      <c r="L226" s="570"/>
      <c r="M226" s="570"/>
      <c r="N226" s="539"/>
      <c r="O226" s="539"/>
      <c r="P226" s="539"/>
      <c r="Q226" s="539"/>
      <c r="R226" s="539"/>
      <c r="S226" s="539"/>
      <c r="T226" s="539"/>
      <c r="U226" s="539"/>
      <c r="V226" s="539"/>
      <c r="W226" s="539"/>
      <c r="X226" s="539"/>
      <c r="Y226" s="539"/>
      <c r="Z226" s="539"/>
      <c r="AA226" s="539"/>
      <c r="AB226" s="539"/>
      <c r="AC226" s="539"/>
      <c r="AD226" s="539"/>
      <c r="AE226" s="539"/>
      <c r="AF226" s="539"/>
      <c r="AG226" s="539"/>
      <c r="AH226" s="539"/>
      <c r="AI226" s="539"/>
      <c r="AJ226" s="539"/>
      <c r="AK226" s="539"/>
      <c r="AL226" s="539"/>
      <c r="AM226" s="539"/>
      <c r="AN226" s="539"/>
      <c r="AO226" s="627"/>
      <c r="AP226" s="628"/>
      <c r="AQ226" s="628"/>
      <c r="AR226" s="628"/>
      <c r="AS226" s="628"/>
      <c r="AT226" s="629"/>
      <c r="AU226" s="635" t="s">
        <v>109</v>
      </c>
      <c r="AV226" s="636"/>
      <c r="AW226" s="636"/>
      <c r="AX226" s="636"/>
      <c r="AY226" s="636"/>
      <c r="AZ226" s="636"/>
      <c r="BA226" s="636"/>
      <c r="BB226" s="636"/>
      <c r="BC226" s="636"/>
      <c r="BD226" s="636"/>
      <c r="BE226" s="636"/>
      <c r="BF226" s="636"/>
      <c r="BG226" s="637"/>
    </row>
    <row r="227" spans="1:59" s="55" customFormat="1" ht="9.9499999999999993" customHeight="1">
      <c r="A227" s="640"/>
      <c r="B227" s="539"/>
      <c r="C227" s="539"/>
      <c r="D227" s="539"/>
      <c r="E227" s="539"/>
      <c r="F227" s="539"/>
      <c r="G227" s="539"/>
      <c r="H227" s="570"/>
      <c r="I227" s="570"/>
      <c r="J227" s="570"/>
      <c r="K227" s="570"/>
      <c r="L227" s="570"/>
      <c r="M227" s="570"/>
      <c r="N227" s="539"/>
      <c r="O227" s="539"/>
      <c r="P227" s="539"/>
      <c r="Q227" s="539"/>
      <c r="R227" s="539"/>
      <c r="S227" s="539"/>
      <c r="T227" s="539"/>
      <c r="U227" s="539"/>
      <c r="V227" s="539"/>
      <c r="W227" s="539"/>
      <c r="X227" s="539"/>
      <c r="Y227" s="539"/>
      <c r="Z227" s="539"/>
      <c r="AA227" s="539"/>
      <c r="AB227" s="539"/>
      <c r="AC227" s="539"/>
      <c r="AD227" s="539"/>
      <c r="AE227" s="539"/>
      <c r="AF227" s="539"/>
      <c r="AG227" s="539"/>
      <c r="AH227" s="539"/>
      <c r="AI227" s="539"/>
      <c r="AJ227" s="539"/>
      <c r="AK227" s="539"/>
      <c r="AL227" s="539"/>
      <c r="AM227" s="539"/>
      <c r="AN227" s="539"/>
      <c r="AO227" s="630"/>
      <c r="AP227" s="631"/>
      <c r="AQ227" s="631"/>
      <c r="AR227" s="631"/>
      <c r="AS227" s="631"/>
      <c r="AT227" s="632"/>
      <c r="AU227" s="509"/>
      <c r="AV227" s="510"/>
      <c r="AW227" s="510"/>
      <c r="AX227" s="510"/>
      <c r="AY227" s="510"/>
      <c r="AZ227" s="510"/>
      <c r="BA227" s="510"/>
      <c r="BB227" s="510"/>
      <c r="BC227" s="510"/>
      <c r="BD227" s="510"/>
      <c r="BE227" s="510"/>
      <c r="BF227" s="510"/>
      <c r="BG227" s="638"/>
    </row>
    <row r="228" spans="1:59" s="55" customFormat="1" ht="18.75" customHeight="1">
      <c r="A228" s="618"/>
      <c r="B228" s="619"/>
      <c r="C228" s="619"/>
      <c r="D228" s="619"/>
      <c r="E228" s="619"/>
      <c r="F228" s="619"/>
      <c r="G228" s="619"/>
      <c r="H228" s="537"/>
      <c r="I228" s="537"/>
      <c r="J228" s="537"/>
      <c r="K228" s="537"/>
      <c r="L228" s="537"/>
      <c r="M228" s="537"/>
      <c r="N228" s="575"/>
      <c r="O228" s="576"/>
      <c r="P228" s="576"/>
      <c r="Q228" s="576"/>
      <c r="R228" s="576"/>
      <c r="S228" s="576"/>
      <c r="T228" s="576"/>
      <c r="U228" s="576"/>
      <c r="V228" s="576"/>
      <c r="W228" s="576"/>
      <c r="X228" s="576"/>
      <c r="Y228" s="576"/>
      <c r="Z228" s="576"/>
      <c r="AA228" s="576"/>
      <c r="AB228" s="576"/>
      <c r="AC228" s="576"/>
      <c r="AD228" s="576"/>
      <c r="AE228" s="576"/>
      <c r="AF228" s="576"/>
      <c r="AG228" s="576"/>
      <c r="AH228" s="577"/>
      <c r="AI228" s="581"/>
      <c r="AJ228" s="582"/>
      <c r="AK228" s="582"/>
      <c r="AL228" s="582"/>
      <c r="AM228" s="582"/>
      <c r="AN228" s="583"/>
      <c r="AO228" s="593"/>
      <c r="AP228" s="594"/>
      <c r="AQ228" s="594"/>
      <c r="AR228" s="594"/>
      <c r="AS228" s="594"/>
      <c r="AT228" s="595"/>
      <c r="AU228" s="59"/>
      <c r="AV228" s="572" t="str">
        <f>市作成シート!$B$20</f>
        <v>平成</v>
      </c>
      <c r="AW228" s="572"/>
      <c r="AX228" s="572"/>
      <c r="AY228" s="572"/>
      <c r="AZ228" s="572"/>
      <c r="BA228" s="572" t="s">
        <v>3</v>
      </c>
      <c r="BB228" s="572"/>
      <c r="BC228" s="572"/>
      <c r="BD228" s="572"/>
      <c r="BE228" s="572" t="s">
        <v>7</v>
      </c>
      <c r="BF228" s="572"/>
      <c r="BG228" s="61"/>
    </row>
    <row r="229" spans="1:59" s="55" customFormat="1" ht="18.75" customHeight="1">
      <c r="A229" s="618"/>
      <c r="B229" s="619"/>
      <c r="C229" s="619"/>
      <c r="D229" s="619"/>
      <c r="E229" s="619"/>
      <c r="F229" s="619"/>
      <c r="G229" s="619"/>
      <c r="H229" s="537"/>
      <c r="I229" s="537"/>
      <c r="J229" s="537"/>
      <c r="K229" s="537"/>
      <c r="L229" s="537"/>
      <c r="M229" s="537"/>
      <c r="N229" s="587"/>
      <c r="O229" s="588"/>
      <c r="P229" s="588"/>
      <c r="Q229" s="588"/>
      <c r="R229" s="588"/>
      <c r="S229" s="588"/>
      <c r="T229" s="588"/>
      <c r="U229" s="588"/>
      <c r="V229" s="588"/>
      <c r="W229" s="588"/>
      <c r="X229" s="588"/>
      <c r="Y229" s="588"/>
      <c r="Z229" s="588"/>
      <c r="AA229" s="588"/>
      <c r="AB229" s="588"/>
      <c r="AC229" s="588"/>
      <c r="AD229" s="588"/>
      <c r="AE229" s="588"/>
      <c r="AF229" s="588"/>
      <c r="AG229" s="588"/>
      <c r="AH229" s="589"/>
      <c r="AI229" s="590"/>
      <c r="AJ229" s="591"/>
      <c r="AK229" s="591"/>
      <c r="AL229" s="591"/>
      <c r="AM229" s="591"/>
      <c r="AN229" s="592"/>
      <c r="AO229" s="596"/>
      <c r="AP229" s="597"/>
      <c r="AQ229" s="597"/>
      <c r="AR229" s="597"/>
      <c r="AS229" s="597"/>
      <c r="AT229" s="598"/>
      <c r="AU229" s="60"/>
      <c r="AV229" s="573" t="str">
        <f>市作成シート!$B$20</f>
        <v>平成</v>
      </c>
      <c r="AW229" s="573"/>
      <c r="AX229" s="573"/>
      <c r="AY229" s="573"/>
      <c r="AZ229" s="573"/>
      <c r="BA229" s="573" t="s">
        <v>3</v>
      </c>
      <c r="BB229" s="573"/>
      <c r="BC229" s="573"/>
      <c r="BD229" s="573"/>
      <c r="BE229" s="573" t="s">
        <v>7</v>
      </c>
      <c r="BF229" s="573"/>
      <c r="BG229" s="62"/>
    </row>
    <row r="230" spans="1:59" s="55" customFormat="1" ht="18.75" customHeight="1">
      <c r="A230" s="618"/>
      <c r="B230" s="619"/>
      <c r="C230" s="619"/>
      <c r="D230" s="619"/>
      <c r="E230" s="619"/>
      <c r="F230" s="619"/>
      <c r="G230" s="619"/>
      <c r="H230" s="537"/>
      <c r="I230" s="537"/>
      <c r="J230" s="537"/>
      <c r="K230" s="537"/>
      <c r="L230" s="537"/>
      <c r="M230" s="537"/>
      <c r="N230" s="575"/>
      <c r="O230" s="576"/>
      <c r="P230" s="576"/>
      <c r="Q230" s="576"/>
      <c r="R230" s="576"/>
      <c r="S230" s="576"/>
      <c r="T230" s="576"/>
      <c r="U230" s="576"/>
      <c r="V230" s="576"/>
      <c r="W230" s="576"/>
      <c r="X230" s="576"/>
      <c r="Y230" s="576"/>
      <c r="Z230" s="576"/>
      <c r="AA230" s="576"/>
      <c r="AB230" s="576"/>
      <c r="AC230" s="576"/>
      <c r="AD230" s="576"/>
      <c r="AE230" s="576"/>
      <c r="AF230" s="576"/>
      <c r="AG230" s="576"/>
      <c r="AH230" s="577"/>
      <c r="AI230" s="581"/>
      <c r="AJ230" s="582"/>
      <c r="AK230" s="582"/>
      <c r="AL230" s="582"/>
      <c r="AM230" s="582"/>
      <c r="AN230" s="583"/>
      <c r="AO230" s="593"/>
      <c r="AP230" s="594"/>
      <c r="AQ230" s="594"/>
      <c r="AR230" s="594"/>
      <c r="AS230" s="594"/>
      <c r="AT230" s="595"/>
      <c r="AU230" s="59"/>
      <c r="AV230" s="572" t="str">
        <f>市作成シート!$B$20</f>
        <v>平成</v>
      </c>
      <c r="AW230" s="572"/>
      <c r="AX230" s="572"/>
      <c r="AY230" s="572"/>
      <c r="AZ230" s="572"/>
      <c r="BA230" s="572" t="s">
        <v>3</v>
      </c>
      <c r="BB230" s="572"/>
      <c r="BC230" s="572"/>
      <c r="BD230" s="572"/>
      <c r="BE230" s="572" t="s">
        <v>7</v>
      </c>
      <c r="BF230" s="572"/>
      <c r="BG230" s="61"/>
    </row>
    <row r="231" spans="1:59" s="55" customFormat="1" ht="18.75" customHeight="1">
      <c r="A231" s="618"/>
      <c r="B231" s="619"/>
      <c r="C231" s="619"/>
      <c r="D231" s="619"/>
      <c r="E231" s="619"/>
      <c r="F231" s="619"/>
      <c r="G231" s="619"/>
      <c r="H231" s="537"/>
      <c r="I231" s="537"/>
      <c r="J231" s="537"/>
      <c r="K231" s="537"/>
      <c r="L231" s="537"/>
      <c r="M231" s="537"/>
      <c r="N231" s="587"/>
      <c r="O231" s="588"/>
      <c r="P231" s="588"/>
      <c r="Q231" s="588"/>
      <c r="R231" s="588"/>
      <c r="S231" s="588"/>
      <c r="T231" s="588"/>
      <c r="U231" s="588"/>
      <c r="V231" s="588"/>
      <c r="W231" s="588"/>
      <c r="X231" s="588"/>
      <c r="Y231" s="588"/>
      <c r="Z231" s="588"/>
      <c r="AA231" s="588"/>
      <c r="AB231" s="588"/>
      <c r="AC231" s="588"/>
      <c r="AD231" s="588"/>
      <c r="AE231" s="588"/>
      <c r="AF231" s="588"/>
      <c r="AG231" s="588"/>
      <c r="AH231" s="589"/>
      <c r="AI231" s="590"/>
      <c r="AJ231" s="591"/>
      <c r="AK231" s="591"/>
      <c r="AL231" s="591"/>
      <c r="AM231" s="591"/>
      <c r="AN231" s="592"/>
      <c r="AO231" s="596"/>
      <c r="AP231" s="597"/>
      <c r="AQ231" s="597"/>
      <c r="AR231" s="597"/>
      <c r="AS231" s="597"/>
      <c r="AT231" s="598"/>
      <c r="AU231" s="60"/>
      <c r="AV231" s="573" t="str">
        <f>市作成シート!$B$20</f>
        <v>平成</v>
      </c>
      <c r="AW231" s="573"/>
      <c r="AX231" s="573"/>
      <c r="AY231" s="573"/>
      <c r="AZ231" s="573"/>
      <c r="BA231" s="573" t="s">
        <v>3</v>
      </c>
      <c r="BB231" s="573"/>
      <c r="BC231" s="573"/>
      <c r="BD231" s="573"/>
      <c r="BE231" s="573" t="s">
        <v>7</v>
      </c>
      <c r="BF231" s="573"/>
      <c r="BG231" s="62"/>
    </row>
    <row r="232" spans="1:59" s="55" customFormat="1" ht="18.75" customHeight="1">
      <c r="A232" s="618"/>
      <c r="B232" s="619"/>
      <c r="C232" s="619"/>
      <c r="D232" s="619"/>
      <c r="E232" s="619"/>
      <c r="F232" s="619"/>
      <c r="G232" s="619"/>
      <c r="H232" s="537"/>
      <c r="I232" s="537"/>
      <c r="J232" s="537"/>
      <c r="K232" s="537"/>
      <c r="L232" s="537"/>
      <c r="M232" s="537"/>
      <c r="N232" s="575"/>
      <c r="O232" s="576"/>
      <c r="P232" s="576"/>
      <c r="Q232" s="576"/>
      <c r="R232" s="576"/>
      <c r="S232" s="576"/>
      <c r="T232" s="576"/>
      <c r="U232" s="576"/>
      <c r="V232" s="576"/>
      <c r="W232" s="576"/>
      <c r="X232" s="576"/>
      <c r="Y232" s="576"/>
      <c r="Z232" s="576"/>
      <c r="AA232" s="576"/>
      <c r="AB232" s="576"/>
      <c r="AC232" s="576"/>
      <c r="AD232" s="576"/>
      <c r="AE232" s="576"/>
      <c r="AF232" s="576"/>
      <c r="AG232" s="576"/>
      <c r="AH232" s="577"/>
      <c r="AI232" s="581"/>
      <c r="AJ232" s="582"/>
      <c r="AK232" s="582"/>
      <c r="AL232" s="582"/>
      <c r="AM232" s="582"/>
      <c r="AN232" s="583"/>
      <c r="AO232" s="593"/>
      <c r="AP232" s="594"/>
      <c r="AQ232" s="594"/>
      <c r="AR232" s="594"/>
      <c r="AS232" s="594"/>
      <c r="AT232" s="595"/>
      <c r="AU232" s="59"/>
      <c r="AV232" s="572" t="str">
        <f>市作成シート!$B$20</f>
        <v>平成</v>
      </c>
      <c r="AW232" s="572"/>
      <c r="AX232" s="572"/>
      <c r="AY232" s="572"/>
      <c r="AZ232" s="572"/>
      <c r="BA232" s="572" t="s">
        <v>3</v>
      </c>
      <c r="BB232" s="572"/>
      <c r="BC232" s="572"/>
      <c r="BD232" s="572"/>
      <c r="BE232" s="572" t="s">
        <v>7</v>
      </c>
      <c r="BF232" s="572"/>
      <c r="BG232" s="61"/>
    </row>
    <row r="233" spans="1:59" s="55" customFormat="1" ht="18.75" customHeight="1">
      <c r="A233" s="618"/>
      <c r="B233" s="619"/>
      <c r="C233" s="619"/>
      <c r="D233" s="619"/>
      <c r="E233" s="619"/>
      <c r="F233" s="619"/>
      <c r="G233" s="619"/>
      <c r="H233" s="537"/>
      <c r="I233" s="537"/>
      <c r="J233" s="537"/>
      <c r="K233" s="537"/>
      <c r="L233" s="537"/>
      <c r="M233" s="537"/>
      <c r="N233" s="587"/>
      <c r="O233" s="588"/>
      <c r="P233" s="588"/>
      <c r="Q233" s="588"/>
      <c r="R233" s="588"/>
      <c r="S233" s="588"/>
      <c r="T233" s="588"/>
      <c r="U233" s="588"/>
      <c r="V233" s="588"/>
      <c r="W233" s="588"/>
      <c r="X233" s="588"/>
      <c r="Y233" s="588"/>
      <c r="Z233" s="588"/>
      <c r="AA233" s="588"/>
      <c r="AB233" s="588"/>
      <c r="AC233" s="588"/>
      <c r="AD233" s="588"/>
      <c r="AE233" s="588"/>
      <c r="AF233" s="588"/>
      <c r="AG233" s="588"/>
      <c r="AH233" s="589"/>
      <c r="AI233" s="590"/>
      <c r="AJ233" s="591"/>
      <c r="AK233" s="591"/>
      <c r="AL233" s="591"/>
      <c r="AM233" s="591"/>
      <c r="AN233" s="592"/>
      <c r="AO233" s="596"/>
      <c r="AP233" s="597"/>
      <c r="AQ233" s="597"/>
      <c r="AR233" s="597"/>
      <c r="AS233" s="597"/>
      <c r="AT233" s="598"/>
      <c r="AU233" s="60"/>
      <c r="AV233" s="573" t="str">
        <f>市作成シート!$B$20</f>
        <v>平成</v>
      </c>
      <c r="AW233" s="573"/>
      <c r="AX233" s="573"/>
      <c r="AY233" s="573"/>
      <c r="AZ233" s="573"/>
      <c r="BA233" s="573" t="s">
        <v>3</v>
      </c>
      <c r="BB233" s="573"/>
      <c r="BC233" s="573"/>
      <c r="BD233" s="573"/>
      <c r="BE233" s="573" t="s">
        <v>7</v>
      </c>
      <c r="BF233" s="573"/>
      <c r="BG233" s="62"/>
    </row>
    <row r="234" spans="1:59" s="55" customFormat="1" ht="18.75" customHeight="1">
      <c r="A234" s="618"/>
      <c r="B234" s="619"/>
      <c r="C234" s="619"/>
      <c r="D234" s="619"/>
      <c r="E234" s="619"/>
      <c r="F234" s="619"/>
      <c r="G234" s="619"/>
      <c r="H234" s="537"/>
      <c r="I234" s="537"/>
      <c r="J234" s="537"/>
      <c r="K234" s="537"/>
      <c r="L234" s="537"/>
      <c r="M234" s="537"/>
      <c r="N234" s="575"/>
      <c r="O234" s="576"/>
      <c r="P234" s="576"/>
      <c r="Q234" s="576"/>
      <c r="R234" s="576"/>
      <c r="S234" s="576"/>
      <c r="T234" s="576"/>
      <c r="U234" s="576"/>
      <c r="V234" s="576"/>
      <c r="W234" s="576"/>
      <c r="X234" s="576"/>
      <c r="Y234" s="576"/>
      <c r="Z234" s="576"/>
      <c r="AA234" s="576"/>
      <c r="AB234" s="576"/>
      <c r="AC234" s="576"/>
      <c r="AD234" s="576"/>
      <c r="AE234" s="576"/>
      <c r="AF234" s="576"/>
      <c r="AG234" s="576"/>
      <c r="AH234" s="577"/>
      <c r="AI234" s="581"/>
      <c r="AJ234" s="582"/>
      <c r="AK234" s="582"/>
      <c r="AL234" s="582"/>
      <c r="AM234" s="582"/>
      <c r="AN234" s="583"/>
      <c r="AO234" s="593"/>
      <c r="AP234" s="594"/>
      <c r="AQ234" s="594"/>
      <c r="AR234" s="594"/>
      <c r="AS234" s="594"/>
      <c r="AT234" s="595"/>
      <c r="AU234" s="59"/>
      <c r="AV234" s="572" t="str">
        <f>市作成シート!$B$20</f>
        <v>平成</v>
      </c>
      <c r="AW234" s="572"/>
      <c r="AX234" s="572"/>
      <c r="AY234" s="572"/>
      <c r="AZ234" s="572"/>
      <c r="BA234" s="572" t="s">
        <v>3</v>
      </c>
      <c r="BB234" s="572"/>
      <c r="BC234" s="572"/>
      <c r="BD234" s="572"/>
      <c r="BE234" s="572" t="s">
        <v>7</v>
      </c>
      <c r="BF234" s="572"/>
      <c r="BG234" s="61"/>
    </row>
    <row r="235" spans="1:59" s="55" customFormat="1" ht="18.75" customHeight="1">
      <c r="A235" s="618"/>
      <c r="B235" s="619"/>
      <c r="C235" s="619"/>
      <c r="D235" s="619"/>
      <c r="E235" s="619"/>
      <c r="F235" s="619"/>
      <c r="G235" s="619"/>
      <c r="H235" s="537"/>
      <c r="I235" s="537"/>
      <c r="J235" s="537"/>
      <c r="K235" s="537"/>
      <c r="L235" s="537"/>
      <c r="M235" s="537"/>
      <c r="N235" s="587"/>
      <c r="O235" s="588"/>
      <c r="P235" s="588"/>
      <c r="Q235" s="588"/>
      <c r="R235" s="588"/>
      <c r="S235" s="588"/>
      <c r="T235" s="588"/>
      <c r="U235" s="588"/>
      <c r="V235" s="588"/>
      <c r="W235" s="588"/>
      <c r="X235" s="588"/>
      <c r="Y235" s="588"/>
      <c r="Z235" s="588"/>
      <c r="AA235" s="588"/>
      <c r="AB235" s="588"/>
      <c r="AC235" s="588"/>
      <c r="AD235" s="588"/>
      <c r="AE235" s="588"/>
      <c r="AF235" s="588"/>
      <c r="AG235" s="588"/>
      <c r="AH235" s="589"/>
      <c r="AI235" s="590"/>
      <c r="AJ235" s="591"/>
      <c r="AK235" s="591"/>
      <c r="AL235" s="591"/>
      <c r="AM235" s="591"/>
      <c r="AN235" s="592"/>
      <c r="AO235" s="596"/>
      <c r="AP235" s="597"/>
      <c r="AQ235" s="597"/>
      <c r="AR235" s="597"/>
      <c r="AS235" s="597"/>
      <c r="AT235" s="598"/>
      <c r="AU235" s="60"/>
      <c r="AV235" s="573" t="str">
        <f>市作成シート!$B$20</f>
        <v>平成</v>
      </c>
      <c r="AW235" s="573"/>
      <c r="AX235" s="573"/>
      <c r="AY235" s="573"/>
      <c r="AZ235" s="573"/>
      <c r="BA235" s="573" t="s">
        <v>3</v>
      </c>
      <c r="BB235" s="573"/>
      <c r="BC235" s="573"/>
      <c r="BD235" s="573"/>
      <c r="BE235" s="573" t="s">
        <v>7</v>
      </c>
      <c r="BF235" s="573"/>
      <c r="BG235" s="62"/>
    </row>
    <row r="236" spans="1:59" s="55" customFormat="1" ht="18.75" customHeight="1">
      <c r="A236" s="618"/>
      <c r="B236" s="619"/>
      <c r="C236" s="619"/>
      <c r="D236" s="619"/>
      <c r="E236" s="619"/>
      <c r="F236" s="619"/>
      <c r="G236" s="619"/>
      <c r="H236" s="537"/>
      <c r="I236" s="537"/>
      <c r="J236" s="537"/>
      <c r="K236" s="537"/>
      <c r="L236" s="537"/>
      <c r="M236" s="537"/>
      <c r="N236" s="575"/>
      <c r="O236" s="576"/>
      <c r="P236" s="576"/>
      <c r="Q236" s="576"/>
      <c r="R236" s="576"/>
      <c r="S236" s="576"/>
      <c r="T236" s="576"/>
      <c r="U236" s="576"/>
      <c r="V236" s="576"/>
      <c r="W236" s="576"/>
      <c r="X236" s="576"/>
      <c r="Y236" s="576"/>
      <c r="Z236" s="576"/>
      <c r="AA236" s="576"/>
      <c r="AB236" s="576"/>
      <c r="AC236" s="576"/>
      <c r="AD236" s="576"/>
      <c r="AE236" s="576"/>
      <c r="AF236" s="576"/>
      <c r="AG236" s="576"/>
      <c r="AH236" s="577"/>
      <c r="AI236" s="581"/>
      <c r="AJ236" s="582"/>
      <c r="AK236" s="582"/>
      <c r="AL236" s="582"/>
      <c r="AM236" s="582"/>
      <c r="AN236" s="583"/>
      <c r="AO236" s="593"/>
      <c r="AP236" s="594"/>
      <c r="AQ236" s="594"/>
      <c r="AR236" s="594"/>
      <c r="AS236" s="594"/>
      <c r="AT236" s="595"/>
      <c r="AU236" s="59"/>
      <c r="AV236" s="572" t="str">
        <f>市作成シート!$B$20</f>
        <v>平成</v>
      </c>
      <c r="AW236" s="572"/>
      <c r="AX236" s="572"/>
      <c r="AY236" s="572"/>
      <c r="AZ236" s="572"/>
      <c r="BA236" s="572" t="s">
        <v>3</v>
      </c>
      <c r="BB236" s="572"/>
      <c r="BC236" s="572"/>
      <c r="BD236" s="572"/>
      <c r="BE236" s="572" t="s">
        <v>7</v>
      </c>
      <c r="BF236" s="572"/>
      <c r="BG236" s="61"/>
    </row>
    <row r="237" spans="1:59" s="55" customFormat="1" ht="18.75" customHeight="1">
      <c r="A237" s="618"/>
      <c r="B237" s="619"/>
      <c r="C237" s="619"/>
      <c r="D237" s="619"/>
      <c r="E237" s="619"/>
      <c r="F237" s="619"/>
      <c r="G237" s="619"/>
      <c r="H237" s="537"/>
      <c r="I237" s="537"/>
      <c r="J237" s="537"/>
      <c r="K237" s="537"/>
      <c r="L237" s="537"/>
      <c r="M237" s="537"/>
      <c r="N237" s="587"/>
      <c r="O237" s="588"/>
      <c r="P237" s="588"/>
      <c r="Q237" s="588"/>
      <c r="R237" s="588"/>
      <c r="S237" s="588"/>
      <c r="T237" s="588"/>
      <c r="U237" s="588"/>
      <c r="V237" s="588"/>
      <c r="W237" s="588"/>
      <c r="X237" s="588"/>
      <c r="Y237" s="588"/>
      <c r="Z237" s="588"/>
      <c r="AA237" s="588"/>
      <c r="AB237" s="588"/>
      <c r="AC237" s="588"/>
      <c r="AD237" s="588"/>
      <c r="AE237" s="588"/>
      <c r="AF237" s="588"/>
      <c r="AG237" s="588"/>
      <c r="AH237" s="589"/>
      <c r="AI237" s="590"/>
      <c r="AJ237" s="591"/>
      <c r="AK237" s="591"/>
      <c r="AL237" s="591"/>
      <c r="AM237" s="591"/>
      <c r="AN237" s="592"/>
      <c r="AO237" s="596"/>
      <c r="AP237" s="597"/>
      <c r="AQ237" s="597"/>
      <c r="AR237" s="597"/>
      <c r="AS237" s="597"/>
      <c r="AT237" s="598"/>
      <c r="AU237" s="60"/>
      <c r="AV237" s="573" t="str">
        <f>市作成シート!$B$20</f>
        <v>平成</v>
      </c>
      <c r="AW237" s="573"/>
      <c r="AX237" s="573"/>
      <c r="AY237" s="573"/>
      <c r="AZ237" s="573"/>
      <c r="BA237" s="573" t="s">
        <v>3</v>
      </c>
      <c r="BB237" s="573"/>
      <c r="BC237" s="573"/>
      <c r="BD237" s="573"/>
      <c r="BE237" s="573" t="s">
        <v>7</v>
      </c>
      <c r="BF237" s="573"/>
      <c r="BG237" s="62"/>
    </row>
    <row r="238" spans="1:59" s="55" customFormat="1" ht="18.75" customHeight="1">
      <c r="A238" s="618"/>
      <c r="B238" s="619"/>
      <c r="C238" s="619"/>
      <c r="D238" s="619"/>
      <c r="E238" s="619"/>
      <c r="F238" s="619"/>
      <c r="G238" s="619"/>
      <c r="H238" s="537"/>
      <c r="I238" s="537"/>
      <c r="J238" s="537"/>
      <c r="K238" s="537"/>
      <c r="L238" s="537"/>
      <c r="M238" s="537"/>
      <c r="N238" s="575"/>
      <c r="O238" s="576"/>
      <c r="P238" s="576"/>
      <c r="Q238" s="576"/>
      <c r="R238" s="576"/>
      <c r="S238" s="576"/>
      <c r="T238" s="576"/>
      <c r="U238" s="576"/>
      <c r="V238" s="576"/>
      <c r="W238" s="576"/>
      <c r="X238" s="576"/>
      <c r="Y238" s="576"/>
      <c r="Z238" s="576"/>
      <c r="AA238" s="576"/>
      <c r="AB238" s="576"/>
      <c r="AC238" s="576"/>
      <c r="AD238" s="576"/>
      <c r="AE238" s="576"/>
      <c r="AF238" s="576"/>
      <c r="AG238" s="576"/>
      <c r="AH238" s="577"/>
      <c r="AI238" s="581"/>
      <c r="AJ238" s="582"/>
      <c r="AK238" s="582"/>
      <c r="AL238" s="582"/>
      <c r="AM238" s="582"/>
      <c r="AN238" s="583"/>
      <c r="AO238" s="593"/>
      <c r="AP238" s="594"/>
      <c r="AQ238" s="594"/>
      <c r="AR238" s="594"/>
      <c r="AS238" s="594"/>
      <c r="AT238" s="595"/>
      <c r="AU238" s="59"/>
      <c r="AV238" s="572" t="str">
        <f>市作成シート!$B$20</f>
        <v>平成</v>
      </c>
      <c r="AW238" s="572"/>
      <c r="AX238" s="572"/>
      <c r="AY238" s="572"/>
      <c r="AZ238" s="572"/>
      <c r="BA238" s="572" t="s">
        <v>3</v>
      </c>
      <c r="BB238" s="572"/>
      <c r="BC238" s="572"/>
      <c r="BD238" s="572"/>
      <c r="BE238" s="572" t="s">
        <v>7</v>
      </c>
      <c r="BF238" s="572"/>
      <c r="BG238" s="61"/>
    </row>
    <row r="239" spans="1:59" s="55" customFormat="1" ht="18.75" customHeight="1">
      <c r="A239" s="618"/>
      <c r="B239" s="619"/>
      <c r="C239" s="619"/>
      <c r="D239" s="619"/>
      <c r="E239" s="619"/>
      <c r="F239" s="619"/>
      <c r="G239" s="619"/>
      <c r="H239" s="537"/>
      <c r="I239" s="537"/>
      <c r="J239" s="537"/>
      <c r="K239" s="537"/>
      <c r="L239" s="537"/>
      <c r="M239" s="537"/>
      <c r="N239" s="587"/>
      <c r="O239" s="588"/>
      <c r="P239" s="588"/>
      <c r="Q239" s="588"/>
      <c r="R239" s="588"/>
      <c r="S239" s="588"/>
      <c r="T239" s="588"/>
      <c r="U239" s="588"/>
      <c r="V239" s="588"/>
      <c r="W239" s="588"/>
      <c r="X239" s="588"/>
      <c r="Y239" s="588"/>
      <c r="Z239" s="588"/>
      <c r="AA239" s="588"/>
      <c r="AB239" s="588"/>
      <c r="AC239" s="588"/>
      <c r="AD239" s="588"/>
      <c r="AE239" s="588"/>
      <c r="AF239" s="588"/>
      <c r="AG239" s="588"/>
      <c r="AH239" s="589"/>
      <c r="AI239" s="590"/>
      <c r="AJ239" s="591"/>
      <c r="AK239" s="591"/>
      <c r="AL239" s="591"/>
      <c r="AM239" s="591"/>
      <c r="AN239" s="592"/>
      <c r="AO239" s="596"/>
      <c r="AP239" s="597"/>
      <c r="AQ239" s="597"/>
      <c r="AR239" s="597"/>
      <c r="AS239" s="597"/>
      <c r="AT239" s="598"/>
      <c r="AU239" s="60"/>
      <c r="AV239" s="573" t="str">
        <f>市作成シート!$B$20</f>
        <v>平成</v>
      </c>
      <c r="AW239" s="573"/>
      <c r="AX239" s="573"/>
      <c r="AY239" s="573"/>
      <c r="AZ239" s="573"/>
      <c r="BA239" s="573" t="s">
        <v>3</v>
      </c>
      <c r="BB239" s="573"/>
      <c r="BC239" s="573"/>
      <c r="BD239" s="573"/>
      <c r="BE239" s="573" t="s">
        <v>7</v>
      </c>
      <c r="BF239" s="573"/>
      <c r="BG239" s="62"/>
    </row>
    <row r="240" spans="1:59" s="55" customFormat="1" ht="18.75" customHeight="1">
      <c r="A240" s="618"/>
      <c r="B240" s="619"/>
      <c r="C240" s="619"/>
      <c r="D240" s="619"/>
      <c r="E240" s="619"/>
      <c r="F240" s="619"/>
      <c r="G240" s="619"/>
      <c r="H240" s="537"/>
      <c r="I240" s="537"/>
      <c r="J240" s="537"/>
      <c r="K240" s="537"/>
      <c r="L240" s="537"/>
      <c r="M240" s="537"/>
      <c r="N240" s="575"/>
      <c r="O240" s="576"/>
      <c r="P240" s="576"/>
      <c r="Q240" s="576"/>
      <c r="R240" s="576"/>
      <c r="S240" s="576"/>
      <c r="T240" s="576"/>
      <c r="U240" s="576"/>
      <c r="V240" s="576"/>
      <c r="W240" s="576"/>
      <c r="X240" s="576"/>
      <c r="Y240" s="576"/>
      <c r="Z240" s="576"/>
      <c r="AA240" s="576"/>
      <c r="AB240" s="576"/>
      <c r="AC240" s="576"/>
      <c r="AD240" s="576"/>
      <c r="AE240" s="576"/>
      <c r="AF240" s="576"/>
      <c r="AG240" s="576"/>
      <c r="AH240" s="577"/>
      <c r="AI240" s="581"/>
      <c r="AJ240" s="582"/>
      <c r="AK240" s="582"/>
      <c r="AL240" s="582"/>
      <c r="AM240" s="582"/>
      <c r="AN240" s="583"/>
      <c r="AO240" s="593"/>
      <c r="AP240" s="594"/>
      <c r="AQ240" s="594"/>
      <c r="AR240" s="594"/>
      <c r="AS240" s="594"/>
      <c r="AT240" s="595"/>
      <c r="AU240" s="59"/>
      <c r="AV240" s="572" t="str">
        <f>市作成シート!$B$20</f>
        <v>平成</v>
      </c>
      <c r="AW240" s="572"/>
      <c r="AX240" s="572"/>
      <c r="AY240" s="572"/>
      <c r="AZ240" s="572"/>
      <c r="BA240" s="572" t="s">
        <v>3</v>
      </c>
      <c r="BB240" s="572"/>
      <c r="BC240" s="572"/>
      <c r="BD240" s="572"/>
      <c r="BE240" s="572" t="s">
        <v>7</v>
      </c>
      <c r="BF240" s="572"/>
      <c r="BG240" s="61"/>
    </row>
    <row r="241" spans="1:59" s="55" customFormat="1" ht="18.75" customHeight="1">
      <c r="A241" s="618"/>
      <c r="B241" s="619"/>
      <c r="C241" s="619"/>
      <c r="D241" s="619"/>
      <c r="E241" s="619"/>
      <c r="F241" s="619"/>
      <c r="G241" s="619"/>
      <c r="H241" s="537"/>
      <c r="I241" s="537"/>
      <c r="J241" s="537"/>
      <c r="K241" s="537"/>
      <c r="L241" s="537"/>
      <c r="M241" s="537"/>
      <c r="N241" s="587"/>
      <c r="O241" s="588"/>
      <c r="P241" s="588"/>
      <c r="Q241" s="588"/>
      <c r="R241" s="588"/>
      <c r="S241" s="588"/>
      <c r="T241" s="588"/>
      <c r="U241" s="588"/>
      <c r="V241" s="588"/>
      <c r="W241" s="588"/>
      <c r="X241" s="588"/>
      <c r="Y241" s="588"/>
      <c r="Z241" s="588"/>
      <c r="AA241" s="588"/>
      <c r="AB241" s="588"/>
      <c r="AC241" s="588"/>
      <c r="AD241" s="588"/>
      <c r="AE241" s="588"/>
      <c r="AF241" s="588"/>
      <c r="AG241" s="588"/>
      <c r="AH241" s="589"/>
      <c r="AI241" s="590"/>
      <c r="AJ241" s="591"/>
      <c r="AK241" s="591"/>
      <c r="AL241" s="591"/>
      <c r="AM241" s="591"/>
      <c r="AN241" s="592"/>
      <c r="AO241" s="596"/>
      <c r="AP241" s="597"/>
      <c r="AQ241" s="597"/>
      <c r="AR241" s="597"/>
      <c r="AS241" s="597"/>
      <c r="AT241" s="598"/>
      <c r="AU241" s="60"/>
      <c r="AV241" s="573" t="str">
        <f>市作成シート!$B$20</f>
        <v>平成</v>
      </c>
      <c r="AW241" s="573"/>
      <c r="AX241" s="573"/>
      <c r="AY241" s="573"/>
      <c r="AZ241" s="573"/>
      <c r="BA241" s="573" t="s">
        <v>3</v>
      </c>
      <c r="BB241" s="573"/>
      <c r="BC241" s="573"/>
      <c r="BD241" s="573"/>
      <c r="BE241" s="573" t="s">
        <v>7</v>
      </c>
      <c r="BF241" s="573"/>
      <c r="BG241" s="62"/>
    </row>
    <row r="242" spans="1:59" s="55" customFormat="1" ht="18.75" customHeight="1">
      <c r="A242" s="618"/>
      <c r="B242" s="619"/>
      <c r="C242" s="619"/>
      <c r="D242" s="619"/>
      <c r="E242" s="619"/>
      <c r="F242" s="619"/>
      <c r="G242" s="619"/>
      <c r="H242" s="537"/>
      <c r="I242" s="537"/>
      <c r="J242" s="537"/>
      <c r="K242" s="537"/>
      <c r="L242" s="537"/>
      <c r="M242" s="537"/>
      <c r="N242" s="575"/>
      <c r="O242" s="576"/>
      <c r="P242" s="576"/>
      <c r="Q242" s="576"/>
      <c r="R242" s="576"/>
      <c r="S242" s="576"/>
      <c r="T242" s="576"/>
      <c r="U242" s="576"/>
      <c r="V242" s="576"/>
      <c r="W242" s="576"/>
      <c r="X242" s="576"/>
      <c r="Y242" s="576"/>
      <c r="Z242" s="576"/>
      <c r="AA242" s="576"/>
      <c r="AB242" s="576"/>
      <c r="AC242" s="576"/>
      <c r="AD242" s="576"/>
      <c r="AE242" s="576"/>
      <c r="AF242" s="576"/>
      <c r="AG242" s="576"/>
      <c r="AH242" s="577"/>
      <c r="AI242" s="581"/>
      <c r="AJ242" s="582"/>
      <c r="AK242" s="582"/>
      <c r="AL242" s="582"/>
      <c r="AM242" s="582"/>
      <c r="AN242" s="583"/>
      <c r="AO242" s="593"/>
      <c r="AP242" s="594"/>
      <c r="AQ242" s="594"/>
      <c r="AR242" s="594"/>
      <c r="AS242" s="594"/>
      <c r="AT242" s="595"/>
      <c r="AU242" s="59"/>
      <c r="AV242" s="572" t="str">
        <f>市作成シート!$B$20</f>
        <v>平成</v>
      </c>
      <c r="AW242" s="572"/>
      <c r="AX242" s="572"/>
      <c r="AY242" s="572"/>
      <c r="AZ242" s="572"/>
      <c r="BA242" s="572" t="s">
        <v>3</v>
      </c>
      <c r="BB242" s="572"/>
      <c r="BC242" s="572"/>
      <c r="BD242" s="572"/>
      <c r="BE242" s="572" t="s">
        <v>7</v>
      </c>
      <c r="BF242" s="572"/>
      <c r="BG242" s="61"/>
    </row>
    <row r="243" spans="1:59" s="55" customFormat="1" ht="18.75" customHeight="1">
      <c r="A243" s="618"/>
      <c r="B243" s="619"/>
      <c r="C243" s="619"/>
      <c r="D243" s="619"/>
      <c r="E243" s="619"/>
      <c r="F243" s="619"/>
      <c r="G243" s="619"/>
      <c r="H243" s="537"/>
      <c r="I243" s="537"/>
      <c r="J243" s="537"/>
      <c r="K243" s="537"/>
      <c r="L243" s="537"/>
      <c r="M243" s="537"/>
      <c r="N243" s="587"/>
      <c r="O243" s="588"/>
      <c r="P243" s="588"/>
      <c r="Q243" s="588"/>
      <c r="R243" s="588"/>
      <c r="S243" s="588"/>
      <c r="T243" s="588"/>
      <c r="U243" s="588"/>
      <c r="V243" s="588"/>
      <c r="W243" s="588"/>
      <c r="X243" s="588"/>
      <c r="Y243" s="588"/>
      <c r="Z243" s="588"/>
      <c r="AA243" s="588"/>
      <c r="AB243" s="588"/>
      <c r="AC243" s="588"/>
      <c r="AD243" s="588"/>
      <c r="AE243" s="588"/>
      <c r="AF243" s="588"/>
      <c r="AG243" s="588"/>
      <c r="AH243" s="589"/>
      <c r="AI243" s="590"/>
      <c r="AJ243" s="591"/>
      <c r="AK243" s="591"/>
      <c r="AL243" s="591"/>
      <c r="AM243" s="591"/>
      <c r="AN243" s="592"/>
      <c r="AO243" s="596"/>
      <c r="AP243" s="597"/>
      <c r="AQ243" s="597"/>
      <c r="AR243" s="597"/>
      <c r="AS243" s="597"/>
      <c r="AT243" s="598"/>
      <c r="AU243" s="60"/>
      <c r="AV243" s="573" t="str">
        <f>市作成シート!$B$20</f>
        <v>平成</v>
      </c>
      <c r="AW243" s="573"/>
      <c r="AX243" s="573"/>
      <c r="AY243" s="573"/>
      <c r="AZ243" s="573"/>
      <c r="BA243" s="573" t="s">
        <v>3</v>
      </c>
      <c r="BB243" s="573"/>
      <c r="BC243" s="573"/>
      <c r="BD243" s="573"/>
      <c r="BE243" s="573" t="s">
        <v>7</v>
      </c>
      <c r="BF243" s="573"/>
      <c r="BG243" s="62"/>
    </row>
    <row r="244" spans="1:59" s="55" customFormat="1" ht="18.75" customHeight="1">
      <c r="A244" s="618"/>
      <c r="B244" s="619"/>
      <c r="C244" s="619"/>
      <c r="D244" s="619"/>
      <c r="E244" s="619"/>
      <c r="F244" s="619"/>
      <c r="G244" s="619"/>
      <c r="H244" s="537"/>
      <c r="I244" s="537"/>
      <c r="J244" s="537"/>
      <c r="K244" s="537"/>
      <c r="L244" s="537"/>
      <c r="M244" s="537"/>
      <c r="N244" s="575"/>
      <c r="O244" s="576"/>
      <c r="P244" s="576"/>
      <c r="Q244" s="576"/>
      <c r="R244" s="576"/>
      <c r="S244" s="576"/>
      <c r="T244" s="576"/>
      <c r="U244" s="576"/>
      <c r="V244" s="576"/>
      <c r="W244" s="576"/>
      <c r="X244" s="576"/>
      <c r="Y244" s="576"/>
      <c r="Z244" s="576"/>
      <c r="AA244" s="576"/>
      <c r="AB244" s="576"/>
      <c r="AC244" s="576"/>
      <c r="AD244" s="576"/>
      <c r="AE244" s="576"/>
      <c r="AF244" s="576"/>
      <c r="AG244" s="576"/>
      <c r="AH244" s="577"/>
      <c r="AI244" s="581"/>
      <c r="AJ244" s="582"/>
      <c r="AK244" s="582"/>
      <c r="AL244" s="582"/>
      <c r="AM244" s="582"/>
      <c r="AN244" s="583"/>
      <c r="AO244" s="593"/>
      <c r="AP244" s="594"/>
      <c r="AQ244" s="594"/>
      <c r="AR244" s="594"/>
      <c r="AS244" s="594"/>
      <c r="AT244" s="595"/>
      <c r="AU244" s="59"/>
      <c r="AV244" s="572" t="str">
        <f>市作成シート!$B$20</f>
        <v>平成</v>
      </c>
      <c r="AW244" s="572"/>
      <c r="AX244" s="572"/>
      <c r="AY244" s="572"/>
      <c r="AZ244" s="572"/>
      <c r="BA244" s="572" t="s">
        <v>3</v>
      </c>
      <c r="BB244" s="572"/>
      <c r="BC244" s="572"/>
      <c r="BD244" s="572"/>
      <c r="BE244" s="572" t="s">
        <v>7</v>
      </c>
      <c r="BF244" s="572"/>
      <c r="BG244" s="61"/>
    </row>
    <row r="245" spans="1:59" s="55" customFormat="1" ht="18.75" customHeight="1">
      <c r="A245" s="618"/>
      <c r="B245" s="619"/>
      <c r="C245" s="619"/>
      <c r="D245" s="619"/>
      <c r="E245" s="619"/>
      <c r="F245" s="619"/>
      <c r="G245" s="619"/>
      <c r="H245" s="537"/>
      <c r="I245" s="537"/>
      <c r="J245" s="537"/>
      <c r="K245" s="537"/>
      <c r="L245" s="537"/>
      <c r="M245" s="537"/>
      <c r="N245" s="587"/>
      <c r="O245" s="588"/>
      <c r="P245" s="588"/>
      <c r="Q245" s="588"/>
      <c r="R245" s="588"/>
      <c r="S245" s="588"/>
      <c r="T245" s="588"/>
      <c r="U245" s="588"/>
      <c r="V245" s="588"/>
      <c r="W245" s="588"/>
      <c r="X245" s="588"/>
      <c r="Y245" s="588"/>
      <c r="Z245" s="588"/>
      <c r="AA245" s="588"/>
      <c r="AB245" s="588"/>
      <c r="AC245" s="588"/>
      <c r="AD245" s="588"/>
      <c r="AE245" s="588"/>
      <c r="AF245" s="588"/>
      <c r="AG245" s="588"/>
      <c r="AH245" s="589"/>
      <c r="AI245" s="590"/>
      <c r="AJ245" s="591"/>
      <c r="AK245" s="591"/>
      <c r="AL245" s="591"/>
      <c r="AM245" s="591"/>
      <c r="AN245" s="592"/>
      <c r="AO245" s="596"/>
      <c r="AP245" s="597"/>
      <c r="AQ245" s="597"/>
      <c r="AR245" s="597"/>
      <c r="AS245" s="597"/>
      <c r="AT245" s="598"/>
      <c r="AU245" s="60"/>
      <c r="AV245" s="573" t="str">
        <f>市作成シート!$B$20</f>
        <v>平成</v>
      </c>
      <c r="AW245" s="573"/>
      <c r="AX245" s="573"/>
      <c r="AY245" s="573"/>
      <c r="AZ245" s="573"/>
      <c r="BA245" s="573" t="s">
        <v>3</v>
      </c>
      <c r="BB245" s="573"/>
      <c r="BC245" s="573"/>
      <c r="BD245" s="573"/>
      <c r="BE245" s="573" t="s">
        <v>7</v>
      </c>
      <c r="BF245" s="573"/>
      <c r="BG245" s="62"/>
    </row>
    <row r="246" spans="1:59" s="55" customFormat="1" ht="18.75" customHeight="1">
      <c r="A246" s="618"/>
      <c r="B246" s="619"/>
      <c r="C246" s="619"/>
      <c r="D246" s="619"/>
      <c r="E246" s="619"/>
      <c r="F246" s="619"/>
      <c r="G246" s="619"/>
      <c r="H246" s="537"/>
      <c r="I246" s="537"/>
      <c r="J246" s="537"/>
      <c r="K246" s="537"/>
      <c r="L246" s="537"/>
      <c r="M246" s="537"/>
      <c r="N246" s="575"/>
      <c r="O246" s="576"/>
      <c r="P246" s="576"/>
      <c r="Q246" s="576"/>
      <c r="R246" s="576"/>
      <c r="S246" s="576"/>
      <c r="T246" s="576"/>
      <c r="U246" s="576"/>
      <c r="V246" s="576"/>
      <c r="W246" s="576"/>
      <c r="X246" s="576"/>
      <c r="Y246" s="576"/>
      <c r="Z246" s="576"/>
      <c r="AA246" s="576"/>
      <c r="AB246" s="576"/>
      <c r="AC246" s="576"/>
      <c r="AD246" s="576"/>
      <c r="AE246" s="576"/>
      <c r="AF246" s="576"/>
      <c r="AG246" s="576"/>
      <c r="AH246" s="577"/>
      <c r="AI246" s="581"/>
      <c r="AJ246" s="582"/>
      <c r="AK246" s="582"/>
      <c r="AL246" s="582"/>
      <c r="AM246" s="582"/>
      <c r="AN246" s="583"/>
      <c r="AO246" s="593"/>
      <c r="AP246" s="594"/>
      <c r="AQ246" s="594"/>
      <c r="AR246" s="594"/>
      <c r="AS246" s="594"/>
      <c r="AT246" s="595"/>
      <c r="AU246" s="59"/>
      <c r="AV246" s="572" t="str">
        <f>市作成シート!$B$20</f>
        <v>平成</v>
      </c>
      <c r="AW246" s="572"/>
      <c r="AX246" s="572"/>
      <c r="AY246" s="572"/>
      <c r="AZ246" s="572"/>
      <c r="BA246" s="572" t="s">
        <v>3</v>
      </c>
      <c r="BB246" s="572"/>
      <c r="BC246" s="572"/>
      <c r="BD246" s="572"/>
      <c r="BE246" s="572" t="s">
        <v>7</v>
      </c>
      <c r="BF246" s="572"/>
      <c r="BG246" s="61"/>
    </row>
    <row r="247" spans="1:59" s="55" customFormat="1" ht="18.75" customHeight="1">
      <c r="A247" s="618"/>
      <c r="B247" s="619"/>
      <c r="C247" s="619"/>
      <c r="D247" s="619"/>
      <c r="E247" s="619"/>
      <c r="F247" s="619"/>
      <c r="G247" s="619"/>
      <c r="H247" s="537"/>
      <c r="I247" s="537"/>
      <c r="J247" s="537"/>
      <c r="K247" s="537"/>
      <c r="L247" s="537"/>
      <c r="M247" s="537"/>
      <c r="N247" s="587"/>
      <c r="O247" s="588"/>
      <c r="P247" s="588"/>
      <c r="Q247" s="588"/>
      <c r="R247" s="588"/>
      <c r="S247" s="588"/>
      <c r="T247" s="588"/>
      <c r="U247" s="588"/>
      <c r="V247" s="588"/>
      <c r="W247" s="588"/>
      <c r="X247" s="588"/>
      <c r="Y247" s="588"/>
      <c r="Z247" s="588"/>
      <c r="AA247" s="588"/>
      <c r="AB247" s="588"/>
      <c r="AC247" s="588"/>
      <c r="AD247" s="588"/>
      <c r="AE247" s="588"/>
      <c r="AF247" s="588"/>
      <c r="AG247" s="588"/>
      <c r="AH247" s="589"/>
      <c r="AI247" s="590"/>
      <c r="AJ247" s="591"/>
      <c r="AK247" s="591"/>
      <c r="AL247" s="591"/>
      <c r="AM247" s="591"/>
      <c r="AN247" s="592"/>
      <c r="AO247" s="596"/>
      <c r="AP247" s="597"/>
      <c r="AQ247" s="597"/>
      <c r="AR247" s="597"/>
      <c r="AS247" s="597"/>
      <c r="AT247" s="598"/>
      <c r="AU247" s="60"/>
      <c r="AV247" s="573" t="str">
        <f>市作成シート!$B$20</f>
        <v>平成</v>
      </c>
      <c r="AW247" s="573"/>
      <c r="AX247" s="573"/>
      <c r="AY247" s="573"/>
      <c r="AZ247" s="573"/>
      <c r="BA247" s="573" t="s">
        <v>3</v>
      </c>
      <c r="BB247" s="573"/>
      <c r="BC247" s="573"/>
      <c r="BD247" s="573"/>
      <c r="BE247" s="573" t="s">
        <v>7</v>
      </c>
      <c r="BF247" s="573"/>
      <c r="BG247" s="62"/>
    </row>
    <row r="248" spans="1:59" s="55" customFormat="1" ht="18.75" customHeight="1">
      <c r="A248" s="618"/>
      <c r="B248" s="619"/>
      <c r="C248" s="619"/>
      <c r="D248" s="619"/>
      <c r="E248" s="619"/>
      <c r="F248" s="619"/>
      <c r="G248" s="619"/>
      <c r="H248" s="537"/>
      <c r="I248" s="537"/>
      <c r="J248" s="537"/>
      <c r="K248" s="537"/>
      <c r="L248" s="537"/>
      <c r="M248" s="537"/>
      <c r="N248" s="575"/>
      <c r="O248" s="576"/>
      <c r="P248" s="576"/>
      <c r="Q248" s="576"/>
      <c r="R248" s="576"/>
      <c r="S248" s="576"/>
      <c r="T248" s="576"/>
      <c r="U248" s="576"/>
      <c r="V248" s="576"/>
      <c r="W248" s="576"/>
      <c r="X248" s="576"/>
      <c r="Y248" s="576"/>
      <c r="Z248" s="576"/>
      <c r="AA248" s="576"/>
      <c r="AB248" s="576"/>
      <c r="AC248" s="576"/>
      <c r="AD248" s="576"/>
      <c r="AE248" s="576"/>
      <c r="AF248" s="576"/>
      <c r="AG248" s="576"/>
      <c r="AH248" s="577"/>
      <c r="AI248" s="581"/>
      <c r="AJ248" s="582"/>
      <c r="AK248" s="582"/>
      <c r="AL248" s="582"/>
      <c r="AM248" s="582"/>
      <c r="AN248" s="583"/>
      <c r="AO248" s="593"/>
      <c r="AP248" s="594"/>
      <c r="AQ248" s="594"/>
      <c r="AR248" s="594"/>
      <c r="AS248" s="594"/>
      <c r="AT248" s="595"/>
      <c r="AU248" s="59"/>
      <c r="AV248" s="572" t="str">
        <f>市作成シート!$B$20</f>
        <v>平成</v>
      </c>
      <c r="AW248" s="572"/>
      <c r="AX248" s="572"/>
      <c r="AY248" s="572"/>
      <c r="AZ248" s="572"/>
      <c r="BA248" s="572" t="s">
        <v>3</v>
      </c>
      <c r="BB248" s="572"/>
      <c r="BC248" s="572"/>
      <c r="BD248" s="572"/>
      <c r="BE248" s="572" t="s">
        <v>7</v>
      </c>
      <c r="BF248" s="572"/>
      <c r="BG248" s="61"/>
    </row>
    <row r="249" spans="1:59" s="55" customFormat="1" ht="18.75" customHeight="1">
      <c r="A249" s="618"/>
      <c r="B249" s="619"/>
      <c r="C249" s="619"/>
      <c r="D249" s="619"/>
      <c r="E249" s="619"/>
      <c r="F249" s="619"/>
      <c r="G249" s="619"/>
      <c r="H249" s="537"/>
      <c r="I249" s="537"/>
      <c r="J249" s="537"/>
      <c r="K249" s="537"/>
      <c r="L249" s="537"/>
      <c r="M249" s="537"/>
      <c r="N249" s="587"/>
      <c r="O249" s="588"/>
      <c r="P249" s="588"/>
      <c r="Q249" s="588"/>
      <c r="R249" s="588"/>
      <c r="S249" s="588"/>
      <c r="T249" s="588"/>
      <c r="U249" s="588"/>
      <c r="V249" s="588"/>
      <c r="W249" s="588"/>
      <c r="X249" s="588"/>
      <c r="Y249" s="588"/>
      <c r="Z249" s="588"/>
      <c r="AA249" s="588"/>
      <c r="AB249" s="588"/>
      <c r="AC249" s="588"/>
      <c r="AD249" s="588"/>
      <c r="AE249" s="588"/>
      <c r="AF249" s="588"/>
      <c r="AG249" s="588"/>
      <c r="AH249" s="589"/>
      <c r="AI249" s="590"/>
      <c r="AJ249" s="591"/>
      <c r="AK249" s="591"/>
      <c r="AL249" s="591"/>
      <c r="AM249" s="591"/>
      <c r="AN249" s="592"/>
      <c r="AO249" s="596"/>
      <c r="AP249" s="597"/>
      <c r="AQ249" s="597"/>
      <c r="AR249" s="597"/>
      <c r="AS249" s="597"/>
      <c r="AT249" s="598"/>
      <c r="AU249" s="60"/>
      <c r="AV249" s="573" t="str">
        <f>市作成シート!$B$20</f>
        <v>平成</v>
      </c>
      <c r="AW249" s="573"/>
      <c r="AX249" s="573"/>
      <c r="AY249" s="573"/>
      <c r="AZ249" s="573"/>
      <c r="BA249" s="573" t="s">
        <v>3</v>
      </c>
      <c r="BB249" s="573"/>
      <c r="BC249" s="573"/>
      <c r="BD249" s="573"/>
      <c r="BE249" s="573" t="s">
        <v>7</v>
      </c>
      <c r="BF249" s="573"/>
      <c r="BG249" s="62"/>
    </row>
    <row r="250" spans="1:59" s="55" customFormat="1" ht="18.75" customHeight="1">
      <c r="A250" s="618"/>
      <c r="B250" s="619"/>
      <c r="C250" s="619"/>
      <c r="D250" s="619"/>
      <c r="E250" s="619"/>
      <c r="F250" s="619"/>
      <c r="G250" s="619"/>
      <c r="H250" s="537"/>
      <c r="I250" s="537"/>
      <c r="J250" s="537"/>
      <c r="K250" s="537"/>
      <c r="L250" s="537"/>
      <c r="M250" s="537"/>
      <c r="N250" s="575"/>
      <c r="O250" s="576"/>
      <c r="P250" s="576"/>
      <c r="Q250" s="576"/>
      <c r="R250" s="576"/>
      <c r="S250" s="576"/>
      <c r="T250" s="576"/>
      <c r="U250" s="576"/>
      <c r="V250" s="576"/>
      <c r="W250" s="576"/>
      <c r="X250" s="576"/>
      <c r="Y250" s="576"/>
      <c r="Z250" s="576"/>
      <c r="AA250" s="576"/>
      <c r="AB250" s="576"/>
      <c r="AC250" s="576"/>
      <c r="AD250" s="576"/>
      <c r="AE250" s="576"/>
      <c r="AF250" s="576"/>
      <c r="AG250" s="576"/>
      <c r="AH250" s="577"/>
      <c r="AI250" s="581"/>
      <c r="AJ250" s="582"/>
      <c r="AK250" s="582"/>
      <c r="AL250" s="582"/>
      <c r="AM250" s="582"/>
      <c r="AN250" s="583"/>
      <c r="AO250" s="593"/>
      <c r="AP250" s="594"/>
      <c r="AQ250" s="594"/>
      <c r="AR250" s="594"/>
      <c r="AS250" s="594"/>
      <c r="AT250" s="595"/>
      <c r="AU250" s="59"/>
      <c r="AV250" s="572" t="str">
        <f>市作成シート!$B$20</f>
        <v>平成</v>
      </c>
      <c r="AW250" s="572"/>
      <c r="AX250" s="572"/>
      <c r="AY250" s="572"/>
      <c r="AZ250" s="572"/>
      <c r="BA250" s="572" t="s">
        <v>3</v>
      </c>
      <c r="BB250" s="572"/>
      <c r="BC250" s="572"/>
      <c r="BD250" s="572"/>
      <c r="BE250" s="572" t="s">
        <v>7</v>
      </c>
      <c r="BF250" s="572"/>
      <c r="BG250" s="61"/>
    </row>
    <row r="251" spans="1:59" s="55" customFormat="1" ht="18.75" customHeight="1">
      <c r="A251" s="618"/>
      <c r="B251" s="619"/>
      <c r="C251" s="619"/>
      <c r="D251" s="619"/>
      <c r="E251" s="619"/>
      <c r="F251" s="619"/>
      <c r="G251" s="619"/>
      <c r="H251" s="537"/>
      <c r="I251" s="537"/>
      <c r="J251" s="537"/>
      <c r="K251" s="537"/>
      <c r="L251" s="537"/>
      <c r="M251" s="537"/>
      <c r="N251" s="587"/>
      <c r="O251" s="588"/>
      <c r="P251" s="588"/>
      <c r="Q251" s="588"/>
      <c r="R251" s="588"/>
      <c r="S251" s="588"/>
      <c r="T251" s="588"/>
      <c r="U251" s="588"/>
      <c r="V251" s="588"/>
      <c r="W251" s="588"/>
      <c r="X251" s="588"/>
      <c r="Y251" s="588"/>
      <c r="Z251" s="588"/>
      <c r="AA251" s="588"/>
      <c r="AB251" s="588"/>
      <c r="AC251" s="588"/>
      <c r="AD251" s="588"/>
      <c r="AE251" s="588"/>
      <c r="AF251" s="588"/>
      <c r="AG251" s="588"/>
      <c r="AH251" s="589"/>
      <c r="AI251" s="590"/>
      <c r="AJ251" s="591"/>
      <c r="AK251" s="591"/>
      <c r="AL251" s="591"/>
      <c r="AM251" s="591"/>
      <c r="AN251" s="592"/>
      <c r="AO251" s="596"/>
      <c r="AP251" s="597"/>
      <c r="AQ251" s="597"/>
      <c r="AR251" s="597"/>
      <c r="AS251" s="597"/>
      <c r="AT251" s="598"/>
      <c r="AU251" s="60"/>
      <c r="AV251" s="573" t="str">
        <f>市作成シート!$B$20</f>
        <v>平成</v>
      </c>
      <c r="AW251" s="573"/>
      <c r="AX251" s="573"/>
      <c r="AY251" s="573"/>
      <c r="AZ251" s="573"/>
      <c r="BA251" s="573" t="s">
        <v>3</v>
      </c>
      <c r="BB251" s="573"/>
      <c r="BC251" s="573"/>
      <c r="BD251" s="573"/>
      <c r="BE251" s="573" t="s">
        <v>7</v>
      </c>
      <c r="BF251" s="573"/>
      <c r="BG251" s="62"/>
    </row>
    <row r="252" spans="1:59" s="55" customFormat="1" ht="18.75" customHeight="1">
      <c r="A252" s="618"/>
      <c r="B252" s="619"/>
      <c r="C252" s="619"/>
      <c r="D252" s="619"/>
      <c r="E252" s="619"/>
      <c r="F252" s="619"/>
      <c r="G252" s="619"/>
      <c r="H252" s="537"/>
      <c r="I252" s="537"/>
      <c r="J252" s="537"/>
      <c r="K252" s="537"/>
      <c r="L252" s="537"/>
      <c r="M252" s="537"/>
      <c r="N252" s="575"/>
      <c r="O252" s="576"/>
      <c r="P252" s="576"/>
      <c r="Q252" s="576"/>
      <c r="R252" s="576"/>
      <c r="S252" s="576"/>
      <c r="T252" s="576"/>
      <c r="U252" s="576"/>
      <c r="V252" s="576"/>
      <c r="W252" s="576"/>
      <c r="X252" s="576"/>
      <c r="Y252" s="576"/>
      <c r="Z252" s="576"/>
      <c r="AA252" s="576"/>
      <c r="AB252" s="576"/>
      <c r="AC252" s="576"/>
      <c r="AD252" s="576"/>
      <c r="AE252" s="576"/>
      <c r="AF252" s="576"/>
      <c r="AG252" s="576"/>
      <c r="AH252" s="577"/>
      <c r="AI252" s="581"/>
      <c r="AJ252" s="582"/>
      <c r="AK252" s="582"/>
      <c r="AL252" s="582"/>
      <c r="AM252" s="582"/>
      <c r="AN252" s="583"/>
      <c r="AO252" s="593"/>
      <c r="AP252" s="594"/>
      <c r="AQ252" s="594"/>
      <c r="AR252" s="594"/>
      <c r="AS252" s="594"/>
      <c r="AT252" s="595"/>
      <c r="AU252" s="59"/>
      <c r="AV252" s="572" t="str">
        <f>市作成シート!$B$20</f>
        <v>平成</v>
      </c>
      <c r="AW252" s="572"/>
      <c r="AX252" s="572"/>
      <c r="AY252" s="572"/>
      <c r="AZ252" s="572"/>
      <c r="BA252" s="572" t="s">
        <v>3</v>
      </c>
      <c r="BB252" s="572"/>
      <c r="BC252" s="572"/>
      <c r="BD252" s="572"/>
      <c r="BE252" s="572" t="s">
        <v>7</v>
      </c>
      <c r="BF252" s="572"/>
      <c r="BG252" s="61"/>
    </row>
    <row r="253" spans="1:59" s="55" customFormat="1" ht="18.75" customHeight="1">
      <c r="A253" s="618"/>
      <c r="B253" s="619"/>
      <c r="C253" s="619"/>
      <c r="D253" s="619"/>
      <c r="E253" s="619"/>
      <c r="F253" s="619"/>
      <c r="G253" s="619"/>
      <c r="H253" s="537"/>
      <c r="I253" s="537"/>
      <c r="J253" s="537"/>
      <c r="K253" s="537"/>
      <c r="L253" s="537"/>
      <c r="M253" s="537"/>
      <c r="N253" s="587"/>
      <c r="O253" s="588"/>
      <c r="P253" s="588"/>
      <c r="Q253" s="588"/>
      <c r="R253" s="588"/>
      <c r="S253" s="588"/>
      <c r="T253" s="588"/>
      <c r="U253" s="588"/>
      <c r="V253" s="588"/>
      <c r="W253" s="588"/>
      <c r="X253" s="588"/>
      <c r="Y253" s="588"/>
      <c r="Z253" s="588"/>
      <c r="AA253" s="588"/>
      <c r="AB253" s="588"/>
      <c r="AC253" s="588"/>
      <c r="AD253" s="588"/>
      <c r="AE253" s="588"/>
      <c r="AF253" s="588"/>
      <c r="AG253" s="588"/>
      <c r="AH253" s="589"/>
      <c r="AI253" s="590"/>
      <c r="AJ253" s="591"/>
      <c r="AK253" s="591"/>
      <c r="AL253" s="591"/>
      <c r="AM253" s="591"/>
      <c r="AN253" s="592"/>
      <c r="AO253" s="596"/>
      <c r="AP253" s="597"/>
      <c r="AQ253" s="597"/>
      <c r="AR253" s="597"/>
      <c r="AS253" s="597"/>
      <c r="AT253" s="598"/>
      <c r="AU253" s="60"/>
      <c r="AV253" s="573" t="str">
        <f>市作成シート!$B$20</f>
        <v>平成</v>
      </c>
      <c r="AW253" s="573"/>
      <c r="AX253" s="573"/>
      <c r="AY253" s="573"/>
      <c r="AZ253" s="573"/>
      <c r="BA253" s="573" t="s">
        <v>3</v>
      </c>
      <c r="BB253" s="573"/>
      <c r="BC253" s="573"/>
      <c r="BD253" s="573"/>
      <c r="BE253" s="573" t="s">
        <v>7</v>
      </c>
      <c r="BF253" s="573"/>
      <c r="BG253" s="62"/>
    </row>
    <row r="254" spans="1:59" s="55" customFormat="1" ht="18.75" customHeight="1">
      <c r="A254" s="618"/>
      <c r="B254" s="619"/>
      <c r="C254" s="619"/>
      <c r="D254" s="619"/>
      <c r="E254" s="619"/>
      <c r="F254" s="619"/>
      <c r="G254" s="619"/>
      <c r="H254" s="537"/>
      <c r="I254" s="537"/>
      <c r="J254" s="537"/>
      <c r="K254" s="537"/>
      <c r="L254" s="537"/>
      <c r="M254" s="537"/>
      <c r="N254" s="575"/>
      <c r="O254" s="576"/>
      <c r="P254" s="576"/>
      <c r="Q254" s="576"/>
      <c r="R254" s="576"/>
      <c r="S254" s="576"/>
      <c r="T254" s="576"/>
      <c r="U254" s="576"/>
      <c r="V254" s="576"/>
      <c r="W254" s="576"/>
      <c r="X254" s="576"/>
      <c r="Y254" s="576"/>
      <c r="Z254" s="576"/>
      <c r="AA254" s="576"/>
      <c r="AB254" s="576"/>
      <c r="AC254" s="576"/>
      <c r="AD254" s="576"/>
      <c r="AE254" s="576"/>
      <c r="AF254" s="576"/>
      <c r="AG254" s="576"/>
      <c r="AH254" s="577"/>
      <c r="AI254" s="581"/>
      <c r="AJ254" s="582"/>
      <c r="AK254" s="582"/>
      <c r="AL254" s="582"/>
      <c r="AM254" s="582"/>
      <c r="AN254" s="583"/>
      <c r="AO254" s="593"/>
      <c r="AP254" s="594"/>
      <c r="AQ254" s="594"/>
      <c r="AR254" s="594"/>
      <c r="AS254" s="594"/>
      <c r="AT254" s="595"/>
      <c r="AU254" s="59"/>
      <c r="AV254" s="572" t="str">
        <f>市作成シート!$B$20</f>
        <v>平成</v>
      </c>
      <c r="AW254" s="572"/>
      <c r="AX254" s="572"/>
      <c r="AY254" s="572"/>
      <c r="AZ254" s="572"/>
      <c r="BA254" s="572" t="s">
        <v>3</v>
      </c>
      <c r="BB254" s="572"/>
      <c r="BC254" s="572"/>
      <c r="BD254" s="572"/>
      <c r="BE254" s="572" t="s">
        <v>7</v>
      </c>
      <c r="BF254" s="572"/>
      <c r="BG254" s="61"/>
    </row>
    <row r="255" spans="1:59" s="55" customFormat="1" ht="18.75" customHeight="1">
      <c r="A255" s="618"/>
      <c r="B255" s="619"/>
      <c r="C255" s="619"/>
      <c r="D255" s="619"/>
      <c r="E255" s="619"/>
      <c r="F255" s="619"/>
      <c r="G255" s="619"/>
      <c r="H255" s="537"/>
      <c r="I255" s="537"/>
      <c r="J255" s="537"/>
      <c r="K255" s="537"/>
      <c r="L255" s="537"/>
      <c r="M255" s="537"/>
      <c r="N255" s="587"/>
      <c r="O255" s="588"/>
      <c r="P255" s="588"/>
      <c r="Q255" s="588"/>
      <c r="R255" s="588"/>
      <c r="S255" s="588"/>
      <c r="T255" s="588"/>
      <c r="U255" s="588"/>
      <c r="V255" s="588"/>
      <c r="W255" s="588"/>
      <c r="X255" s="588"/>
      <c r="Y255" s="588"/>
      <c r="Z255" s="588"/>
      <c r="AA255" s="588"/>
      <c r="AB255" s="588"/>
      <c r="AC255" s="588"/>
      <c r="AD255" s="588"/>
      <c r="AE255" s="588"/>
      <c r="AF255" s="588"/>
      <c r="AG255" s="588"/>
      <c r="AH255" s="589"/>
      <c r="AI255" s="590"/>
      <c r="AJ255" s="591"/>
      <c r="AK255" s="591"/>
      <c r="AL255" s="591"/>
      <c r="AM255" s="591"/>
      <c r="AN255" s="592"/>
      <c r="AO255" s="596"/>
      <c r="AP255" s="597"/>
      <c r="AQ255" s="597"/>
      <c r="AR255" s="597"/>
      <c r="AS255" s="597"/>
      <c r="AT255" s="598"/>
      <c r="AU255" s="60"/>
      <c r="AV255" s="573" t="str">
        <f>市作成シート!$B$20</f>
        <v>平成</v>
      </c>
      <c r="AW255" s="573"/>
      <c r="AX255" s="573"/>
      <c r="AY255" s="573"/>
      <c r="AZ255" s="573"/>
      <c r="BA255" s="573" t="s">
        <v>3</v>
      </c>
      <c r="BB255" s="573"/>
      <c r="BC255" s="573"/>
      <c r="BD255" s="573"/>
      <c r="BE255" s="573" t="s">
        <v>7</v>
      </c>
      <c r="BF255" s="573"/>
      <c r="BG255" s="62"/>
    </row>
    <row r="256" spans="1:59" s="55" customFormat="1" ht="18.75" customHeight="1">
      <c r="A256" s="618"/>
      <c r="B256" s="619"/>
      <c r="C256" s="619"/>
      <c r="D256" s="619"/>
      <c r="E256" s="619"/>
      <c r="F256" s="619"/>
      <c r="G256" s="619"/>
      <c r="H256" s="537"/>
      <c r="I256" s="537"/>
      <c r="J256" s="537"/>
      <c r="K256" s="537"/>
      <c r="L256" s="537"/>
      <c r="M256" s="537"/>
      <c r="N256" s="575"/>
      <c r="O256" s="576"/>
      <c r="P256" s="576"/>
      <c r="Q256" s="576"/>
      <c r="R256" s="576"/>
      <c r="S256" s="576"/>
      <c r="T256" s="576"/>
      <c r="U256" s="576"/>
      <c r="V256" s="576"/>
      <c r="W256" s="576"/>
      <c r="X256" s="576"/>
      <c r="Y256" s="576"/>
      <c r="Z256" s="576"/>
      <c r="AA256" s="576"/>
      <c r="AB256" s="576"/>
      <c r="AC256" s="576"/>
      <c r="AD256" s="576"/>
      <c r="AE256" s="576"/>
      <c r="AF256" s="576"/>
      <c r="AG256" s="576"/>
      <c r="AH256" s="577"/>
      <c r="AI256" s="581"/>
      <c r="AJ256" s="582"/>
      <c r="AK256" s="582"/>
      <c r="AL256" s="582"/>
      <c r="AM256" s="582"/>
      <c r="AN256" s="583"/>
      <c r="AO256" s="593"/>
      <c r="AP256" s="594"/>
      <c r="AQ256" s="594"/>
      <c r="AR256" s="594"/>
      <c r="AS256" s="594"/>
      <c r="AT256" s="595"/>
      <c r="AU256" s="59"/>
      <c r="AV256" s="572" t="str">
        <f>市作成シート!$B$20</f>
        <v>平成</v>
      </c>
      <c r="AW256" s="572"/>
      <c r="AX256" s="572"/>
      <c r="AY256" s="572"/>
      <c r="AZ256" s="572"/>
      <c r="BA256" s="572" t="s">
        <v>3</v>
      </c>
      <c r="BB256" s="572"/>
      <c r="BC256" s="572"/>
      <c r="BD256" s="572"/>
      <c r="BE256" s="572" t="s">
        <v>7</v>
      </c>
      <c r="BF256" s="572"/>
      <c r="BG256" s="61"/>
    </row>
    <row r="257" spans="1:59" s="55" customFormat="1" ht="18.75" customHeight="1">
      <c r="A257" s="618"/>
      <c r="B257" s="619"/>
      <c r="C257" s="619"/>
      <c r="D257" s="619"/>
      <c r="E257" s="619"/>
      <c r="F257" s="619"/>
      <c r="G257" s="619"/>
      <c r="H257" s="537"/>
      <c r="I257" s="537"/>
      <c r="J257" s="537"/>
      <c r="K257" s="537"/>
      <c r="L257" s="537"/>
      <c r="M257" s="537"/>
      <c r="N257" s="587"/>
      <c r="O257" s="588"/>
      <c r="P257" s="588"/>
      <c r="Q257" s="588"/>
      <c r="R257" s="588"/>
      <c r="S257" s="588"/>
      <c r="T257" s="588"/>
      <c r="U257" s="588"/>
      <c r="V257" s="588"/>
      <c r="W257" s="588"/>
      <c r="X257" s="588"/>
      <c r="Y257" s="588"/>
      <c r="Z257" s="588"/>
      <c r="AA257" s="588"/>
      <c r="AB257" s="588"/>
      <c r="AC257" s="588"/>
      <c r="AD257" s="588"/>
      <c r="AE257" s="588"/>
      <c r="AF257" s="588"/>
      <c r="AG257" s="588"/>
      <c r="AH257" s="589"/>
      <c r="AI257" s="590"/>
      <c r="AJ257" s="591"/>
      <c r="AK257" s="591"/>
      <c r="AL257" s="591"/>
      <c r="AM257" s="591"/>
      <c r="AN257" s="592"/>
      <c r="AO257" s="596"/>
      <c r="AP257" s="597"/>
      <c r="AQ257" s="597"/>
      <c r="AR257" s="597"/>
      <c r="AS257" s="597"/>
      <c r="AT257" s="598"/>
      <c r="AU257" s="60"/>
      <c r="AV257" s="573" t="str">
        <f>市作成シート!$B$20</f>
        <v>平成</v>
      </c>
      <c r="AW257" s="573"/>
      <c r="AX257" s="573"/>
      <c r="AY257" s="573"/>
      <c r="AZ257" s="573"/>
      <c r="BA257" s="573" t="s">
        <v>3</v>
      </c>
      <c r="BB257" s="573"/>
      <c r="BC257" s="573"/>
      <c r="BD257" s="573"/>
      <c r="BE257" s="573" t="s">
        <v>7</v>
      </c>
      <c r="BF257" s="573"/>
      <c r="BG257" s="62"/>
    </row>
    <row r="258" spans="1:59" s="55" customFormat="1" ht="18.75" customHeight="1">
      <c r="A258" s="618"/>
      <c r="B258" s="619"/>
      <c r="C258" s="619"/>
      <c r="D258" s="619"/>
      <c r="E258" s="619"/>
      <c r="F258" s="619"/>
      <c r="G258" s="619"/>
      <c r="H258" s="537"/>
      <c r="I258" s="537"/>
      <c r="J258" s="537"/>
      <c r="K258" s="537"/>
      <c r="L258" s="537"/>
      <c r="M258" s="537"/>
      <c r="N258" s="575"/>
      <c r="O258" s="576"/>
      <c r="P258" s="576"/>
      <c r="Q258" s="576"/>
      <c r="R258" s="576"/>
      <c r="S258" s="576"/>
      <c r="T258" s="576"/>
      <c r="U258" s="576"/>
      <c r="V258" s="576"/>
      <c r="W258" s="576"/>
      <c r="X258" s="576"/>
      <c r="Y258" s="576"/>
      <c r="Z258" s="576"/>
      <c r="AA258" s="576"/>
      <c r="AB258" s="576"/>
      <c r="AC258" s="576"/>
      <c r="AD258" s="576"/>
      <c r="AE258" s="576"/>
      <c r="AF258" s="576"/>
      <c r="AG258" s="576"/>
      <c r="AH258" s="577"/>
      <c r="AI258" s="581"/>
      <c r="AJ258" s="582"/>
      <c r="AK258" s="582"/>
      <c r="AL258" s="582"/>
      <c r="AM258" s="582"/>
      <c r="AN258" s="583"/>
      <c r="AO258" s="593"/>
      <c r="AP258" s="594"/>
      <c r="AQ258" s="594"/>
      <c r="AR258" s="594"/>
      <c r="AS258" s="594"/>
      <c r="AT258" s="595"/>
      <c r="AU258" s="59"/>
      <c r="AV258" s="572" t="str">
        <f>市作成シート!$B$20</f>
        <v>平成</v>
      </c>
      <c r="AW258" s="572"/>
      <c r="AX258" s="572"/>
      <c r="AY258" s="572"/>
      <c r="AZ258" s="572"/>
      <c r="BA258" s="572" t="s">
        <v>3</v>
      </c>
      <c r="BB258" s="572"/>
      <c r="BC258" s="572"/>
      <c r="BD258" s="572"/>
      <c r="BE258" s="572" t="s">
        <v>7</v>
      </c>
      <c r="BF258" s="572"/>
      <c r="BG258" s="61"/>
    </row>
    <row r="259" spans="1:59" s="55" customFormat="1" ht="18.75" customHeight="1">
      <c r="A259" s="618"/>
      <c r="B259" s="619"/>
      <c r="C259" s="619"/>
      <c r="D259" s="619"/>
      <c r="E259" s="619"/>
      <c r="F259" s="619"/>
      <c r="G259" s="619"/>
      <c r="H259" s="537"/>
      <c r="I259" s="537"/>
      <c r="J259" s="537"/>
      <c r="K259" s="537"/>
      <c r="L259" s="537"/>
      <c r="M259" s="537"/>
      <c r="N259" s="587"/>
      <c r="O259" s="588"/>
      <c r="P259" s="588"/>
      <c r="Q259" s="588"/>
      <c r="R259" s="588"/>
      <c r="S259" s="588"/>
      <c r="T259" s="588"/>
      <c r="U259" s="588"/>
      <c r="V259" s="588"/>
      <c r="W259" s="588"/>
      <c r="X259" s="588"/>
      <c r="Y259" s="588"/>
      <c r="Z259" s="588"/>
      <c r="AA259" s="588"/>
      <c r="AB259" s="588"/>
      <c r="AC259" s="588"/>
      <c r="AD259" s="588"/>
      <c r="AE259" s="588"/>
      <c r="AF259" s="588"/>
      <c r="AG259" s="588"/>
      <c r="AH259" s="589"/>
      <c r="AI259" s="590"/>
      <c r="AJ259" s="591"/>
      <c r="AK259" s="591"/>
      <c r="AL259" s="591"/>
      <c r="AM259" s="591"/>
      <c r="AN259" s="592"/>
      <c r="AO259" s="596"/>
      <c r="AP259" s="597"/>
      <c r="AQ259" s="597"/>
      <c r="AR259" s="597"/>
      <c r="AS259" s="597"/>
      <c r="AT259" s="598"/>
      <c r="AU259" s="60"/>
      <c r="AV259" s="573" t="str">
        <f>市作成シート!$B$20</f>
        <v>平成</v>
      </c>
      <c r="AW259" s="573"/>
      <c r="AX259" s="573"/>
      <c r="AY259" s="573"/>
      <c r="AZ259" s="573"/>
      <c r="BA259" s="573" t="s">
        <v>3</v>
      </c>
      <c r="BB259" s="573"/>
      <c r="BC259" s="573"/>
      <c r="BD259" s="573"/>
      <c r="BE259" s="573" t="s">
        <v>7</v>
      </c>
      <c r="BF259" s="573"/>
      <c r="BG259" s="62"/>
    </row>
    <row r="260" spans="1:59" s="55" customFormat="1" ht="18.75" customHeight="1">
      <c r="A260" s="603"/>
      <c r="B260" s="604"/>
      <c r="C260" s="604"/>
      <c r="D260" s="604"/>
      <c r="E260" s="604"/>
      <c r="F260" s="604"/>
      <c r="G260" s="605"/>
      <c r="H260" s="609"/>
      <c r="I260" s="610"/>
      <c r="J260" s="610"/>
      <c r="K260" s="610"/>
      <c r="L260" s="610"/>
      <c r="M260" s="611"/>
      <c r="N260" s="575"/>
      <c r="O260" s="576"/>
      <c r="P260" s="576"/>
      <c r="Q260" s="576"/>
      <c r="R260" s="576"/>
      <c r="S260" s="576"/>
      <c r="T260" s="576"/>
      <c r="U260" s="576"/>
      <c r="V260" s="576"/>
      <c r="W260" s="576"/>
      <c r="X260" s="576"/>
      <c r="Y260" s="576"/>
      <c r="Z260" s="576"/>
      <c r="AA260" s="576"/>
      <c r="AB260" s="576"/>
      <c r="AC260" s="576"/>
      <c r="AD260" s="576"/>
      <c r="AE260" s="576"/>
      <c r="AF260" s="576"/>
      <c r="AG260" s="576"/>
      <c r="AH260" s="577"/>
      <c r="AI260" s="581"/>
      <c r="AJ260" s="582"/>
      <c r="AK260" s="582"/>
      <c r="AL260" s="582"/>
      <c r="AM260" s="582"/>
      <c r="AN260" s="583"/>
      <c r="AO260" s="593"/>
      <c r="AP260" s="594"/>
      <c r="AQ260" s="594"/>
      <c r="AR260" s="594"/>
      <c r="AS260" s="594"/>
      <c r="AT260" s="595"/>
      <c r="AU260" s="59"/>
      <c r="AV260" s="572" t="str">
        <f>市作成シート!$B$20</f>
        <v>平成</v>
      </c>
      <c r="AW260" s="572"/>
      <c r="AX260" s="572"/>
      <c r="AY260" s="572"/>
      <c r="AZ260" s="572"/>
      <c r="BA260" s="572" t="s">
        <v>3</v>
      </c>
      <c r="BB260" s="572"/>
      <c r="BC260" s="572"/>
      <c r="BD260" s="572"/>
      <c r="BE260" s="572" t="s">
        <v>7</v>
      </c>
      <c r="BF260" s="572"/>
      <c r="BG260" s="61"/>
    </row>
    <row r="261" spans="1:59" s="55" customFormat="1" ht="18.75" customHeight="1">
      <c r="A261" s="606"/>
      <c r="B261" s="607"/>
      <c r="C261" s="607"/>
      <c r="D261" s="607"/>
      <c r="E261" s="607"/>
      <c r="F261" s="607"/>
      <c r="G261" s="608"/>
      <c r="H261" s="527"/>
      <c r="I261" s="528"/>
      <c r="J261" s="528"/>
      <c r="K261" s="528"/>
      <c r="L261" s="528"/>
      <c r="M261" s="529"/>
      <c r="N261" s="612"/>
      <c r="O261" s="613"/>
      <c r="P261" s="613"/>
      <c r="Q261" s="613"/>
      <c r="R261" s="613"/>
      <c r="S261" s="613"/>
      <c r="T261" s="613"/>
      <c r="U261" s="613"/>
      <c r="V261" s="613"/>
      <c r="W261" s="613"/>
      <c r="X261" s="613"/>
      <c r="Y261" s="613"/>
      <c r="Z261" s="613"/>
      <c r="AA261" s="613"/>
      <c r="AB261" s="613"/>
      <c r="AC261" s="613"/>
      <c r="AD261" s="613"/>
      <c r="AE261" s="613"/>
      <c r="AF261" s="613"/>
      <c r="AG261" s="613"/>
      <c r="AH261" s="614"/>
      <c r="AI261" s="615"/>
      <c r="AJ261" s="616"/>
      <c r="AK261" s="616"/>
      <c r="AL261" s="616"/>
      <c r="AM261" s="616"/>
      <c r="AN261" s="617"/>
      <c r="AO261" s="596"/>
      <c r="AP261" s="597"/>
      <c r="AQ261" s="597"/>
      <c r="AR261" s="597"/>
      <c r="AS261" s="597"/>
      <c r="AT261" s="598"/>
      <c r="AU261" s="60"/>
      <c r="AV261" s="573" t="str">
        <f>市作成シート!$B$20</f>
        <v>平成</v>
      </c>
      <c r="AW261" s="573"/>
      <c r="AX261" s="573"/>
      <c r="AY261" s="573"/>
      <c r="AZ261" s="573"/>
      <c r="BA261" s="573" t="s">
        <v>3</v>
      </c>
      <c r="BB261" s="573"/>
      <c r="BC261" s="573"/>
      <c r="BD261" s="573"/>
      <c r="BE261" s="573" t="s">
        <v>7</v>
      </c>
      <c r="BF261" s="573"/>
      <c r="BG261" s="62"/>
    </row>
    <row r="262" spans="1:59" s="55" customFormat="1" ht="18.75" customHeight="1">
      <c r="A262" s="618"/>
      <c r="B262" s="619"/>
      <c r="C262" s="619"/>
      <c r="D262" s="619"/>
      <c r="E262" s="619"/>
      <c r="F262" s="619"/>
      <c r="G262" s="619"/>
      <c r="H262" s="537"/>
      <c r="I262" s="537"/>
      <c r="J262" s="537"/>
      <c r="K262" s="537"/>
      <c r="L262" s="537"/>
      <c r="M262" s="537"/>
      <c r="N262" s="575"/>
      <c r="O262" s="576"/>
      <c r="P262" s="576"/>
      <c r="Q262" s="576"/>
      <c r="R262" s="576"/>
      <c r="S262" s="576"/>
      <c r="T262" s="576"/>
      <c r="U262" s="576"/>
      <c r="V262" s="576"/>
      <c r="W262" s="576"/>
      <c r="X262" s="576"/>
      <c r="Y262" s="576"/>
      <c r="Z262" s="576"/>
      <c r="AA262" s="576"/>
      <c r="AB262" s="576"/>
      <c r="AC262" s="576"/>
      <c r="AD262" s="576"/>
      <c r="AE262" s="576"/>
      <c r="AF262" s="576"/>
      <c r="AG262" s="576"/>
      <c r="AH262" s="577"/>
      <c r="AI262" s="581"/>
      <c r="AJ262" s="582"/>
      <c r="AK262" s="582"/>
      <c r="AL262" s="582"/>
      <c r="AM262" s="582"/>
      <c r="AN262" s="583"/>
      <c r="AO262" s="593"/>
      <c r="AP262" s="594"/>
      <c r="AQ262" s="594"/>
      <c r="AR262" s="594"/>
      <c r="AS262" s="594"/>
      <c r="AT262" s="595"/>
      <c r="AU262" s="59"/>
      <c r="AV262" s="572" t="str">
        <f>市作成シート!$B$20</f>
        <v>平成</v>
      </c>
      <c r="AW262" s="572"/>
      <c r="AX262" s="572"/>
      <c r="AY262" s="572"/>
      <c r="AZ262" s="572"/>
      <c r="BA262" s="572" t="s">
        <v>3</v>
      </c>
      <c r="BB262" s="572"/>
      <c r="BC262" s="572"/>
      <c r="BD262" s="572"/>
      <c r="BE262" s="572" t="s">
        <v>7</v>
      </c>
      <c r="BF262" s="572"/>
      <c r="BG262" s="61"/>
    </row>
    <row r="263" spans="1:59" s="55" customFormat="1" ht="18.75" customHeight="1">
      <c r="A263" s="620"/>
      <c r="B263" s="621"/>
      <c r="C263" s="621"/>
      <c r="D263" s="621"/>
      <c r="E263" s="621"/>
      <c r="F263" s="621"/>
      <c r="G263" s="621"/>
      <c r="H263" s="574"/>
      <c r="I263" s="574"/>
      <c r="J263" s="574"/>
      <c r="K263" s="574"/>
      <c r="L263" s="574"/>
      <c r="M263" s="574"/>
      <c r="N263" s="578"/>
      <c r="O263" s="579"/>
      <c r="P263" s="579"/>
      <c r="Q263" s="579"/>
      <c r="R263" s="579"/>
      <c r="S263" s="579"/>
      <c r="T263" s="579"/>
      <c r="U263" s="579"/>
      <c r="V263" s="579"/>
      <c r="W263" s="579"/>
      <c r="X263" s="579"/>
      <c r="Y263" s="579"/>
      <c r="Z263" s="579"/>
      <c r="AA263" s="579"/>
      <c r="AB263" s="579"/>
      <c r="AC263" s="579"/>
      <c r="AD263" s="579"/>
      <c r="AE263" s="579"/>
      <c r="AF263" s="579"/>
      <c r="AG263" s="579"/>
      <c r="AH263" s="580"/>
      <c r="AI263" s="584"/>
      <c r="AJ263" s="585"/>
      <c r="AK263" s="585"/>
      <c r="AL263" s="585"/>
      <c r="AM263" s="585"/>
      <c r="AN263" s="586"/>
      <c r="AO263" s="599"/>
      <c r="AP263" s="600"/>
      <c r="AQ263" s="600"/>
      <c r="AR263" s="600"/>
      <c r="AS263" s="600"/>
      <c r="AT263" s="601"/>
      <c r="AU263" s="63"/>
      <c r="AV263" s="602" t="str">
        <f>市作成シート!$B$20</f>
        <v>平成</v>
      </c>
      <c r="AW263" s="602"/>
      <c r="AX263" s="602"/>
      <c r="AY263" s="602"/>
      <c r="AZ263" s="602"/>
      <c r="BA263" s="602" t="s">
        <v>3</v>
      </c>
      <c r="BB263" s="602"/>
      <c r="BC263" s="602"/>
      <c r="BD263" s="602"/>
      <c r="BE263" s="602" t="s">
        <v>7</v>
      </c>
      <c r="BF263" s="602"/>
      <c r="BG263" s="64"/>
    </row>
    <row r="264" spans="1:59" ht="9" customHeight="1">
      <c r="A264" s="563" t="str">
        <f>$A$52</f>
        <v>※ 過去２年間の実績を記入のこと（平成29年4月1日～令和元年6月30日）</v>
      </c>
      <c r="B264" s="563"/>
      <c r="C264" s="563"/>
      <c r="D264" s="563"/>
      <c r="E264" s="563"/>
      <c r="F264" s="563"/>
      <c r="G264" s="563"/>
      <c r="H264" s="563"/>
      <c r="I264" s="563"/>
      <c r="J264" s="563"/>
      <c r="K264" s="563"/>
      <c r="L264" s="563"/>
      <c r="M264" s="563"/>
      <c r="N264" s="563"/>
      <c r="O264" s="563"/>
      <c r="P264" s="563"/>
      <c r="Q264" s="563"/>
      <c r="R264" s="563"/>
      <c r="S264" s="563"/>
      <c r="T264" s="563"/>
      <c r="U264" s="563"/>
      <c r="V264" s="563"/>
      <c r="W264" s="563"/>
      <c r="X264" s="563"/>
      <c r="Y264" s="563"/>
      <c r="Z264" s="563"/>
      <c r="AA264" s="563"/>
      <c r="AB264" s="563"/>
      <c r="AC264" s="563"/>
      <c r="AD264" s="563"/>
      <c r="AE264" s="563"/>
      <c r="AF264" s="563"/>
      <c r="AG264" s="563"/>
      <c r="AH264" s="563"/>
      <c r="AI264" s="563"/>
      <c r="AJ264" s="563"/>
      <c r="AK264" s="563"/>
      <c r="AL264" s="563"/>
      <c r="AM264" s="563"/>
      <c r="AN264" s="563"/>
      <c r="AO264" s="563"/>
      <c r="AP264" s="563"/>
      <c r="AQ264" s="563"/>
      <c r="AR264" s="563"/>
      <c r="AS264" s="563"/>
      <c r="AT264" s="563"/>
      <c r="AU264" s="563"/>
      <c r="AV264" s="563"/>
      <c r="AW264" s="563"/>
      <c r="AX264" s="563"/>
      <c r="AY264" s="563"/>
      <c r="AZ264" s="563"/>
      <c r="BA264" s="563"/>
      <c r="BB264" s="563"/>
      <c r="BC264" s="563"/>
      <c r="BD264" s="563"/>
      <c r="BE264" s="563"/>
      <c r="BF264" s="563"/>
      <c r="BG264" s="563"/>
    </row>
    <row r="265" spans="1:59" ht="9" customHeight="1">
      <c r="A265" s="563"/>
      <c r="B265" s="563"/>
      <c r="C265" s="563"/>
      <c r="D265" s="563"/>
      <c r="E265" s="563"/>
      <c r="F265" s="563"/>
      <c r="G265" s="563"/>
      <c r="H265" s="563"/>
      <c r="I265" s="563"/>
      <c r="J265" s="563"/>
      <c r="K265" s="563"/>
      <c r="L265" s="563"/>
      <c r="M265" s="563"/>
      <c r="N265" s="563"/>
      <c r="O265" s="563"/>
      <c r="P265" s="563"/>
      <c r="Q265" s="563"/>
      <c r="R265" s="563"/>
      <c r="S265" s="563"/>
      <c r="T265" s="563"/>
      <c r="U265" s="563"/>
      <c r="V265" s="563"/>
      <c r="W265" s="563"/>
      <c r="X265" s="563"/>
      <c r="Y265" s="563"/>
      <c r="Z265" s="563"/>
      <c r="AA265" s="563"/>
      <c r="AB265" s="563"/>
      <c r="AC265" s="563"/>
      <c r="AD265" s="563"/>
      <c r="AE265" s="563"/>
      <c r="AF265" s="563"/>
      <c r="AG265" s="563"/>
      <c r="AH265" s="563"/>
      <c r="AI265" s="563"/>
      <c r="AJ265" s="563"/>
      <c r="AK265" s="563"/>
      <c r="AL265" s="563"/>
      <c r="AM265" s="563"/>
      <c r="AN265" s="563"/>
      <c r="AO265" s="563"/>
      <c r="AP265" s="563"/>
      <c r="AQ265" s="563"/>
      <c r="AR265" s="563"/>
      <c r="AS265" s="563"/>
      <c r="AT265" s="563"/>
      <c r="AU265" s="563"/>
      <c r="AV265" s="563"/>
      <c r="AW265" s="563"/>
      <c r="AX265" s="563"/>
      <c r="AY265" s="563"/>
      <c r="AZ265" s="563"/>
      <c r="BA265" s="563"/>
      <c r="BB265" s="563"/>
      <c r="BC265" s="563"/>
      <c r="BD265" s="563"/>
      <c r="BE265" s="563"/>
      <c r="BF265" s="563"/>
      <c r="BG265" s="563"/>
    </row>
    <row r="266" spans="1:59" ht="9" customHeight="1">
      <c r="A266" s="336" t="s">
        <v>92</v>
      </c>
      <c r="B266" s="336"/>
      <c r="C266" s="336"/>
      <c r="D266" s="336"/>
      <c r="E266" s="336"/>
      <c r="F266" s="336"/>
      <c r="G266" s="336"/>
      <c r="H266" s="336"/>
      <c r="I266" s="336"/>
      <c r="J266" s="14"/>
      <c r="K266" s="14"/>
      <c r="L266" s="14"/>
      <c r="M266" s="14"/>
      <c r="AU266" s="14"/>
      <c r="AV266" s="14"/>
      <c r="AW266" s="14"/>
      <c r="AX266" s="14"/>
      <c r="AY266" s="14"/>
      <c r="AZ266" s="14"/>
      <c r="BA266" s="14"/>
      <c r="BB266" s="14"/>
      <c r="BC266" s="14"/>
      <c r="BD266" s="14"/>
      <c r="BE266" s="14"/>
      <c r="BF266" s="14"/>
      <c r="BG266" s="14"/>
    </row>
    <row r="267" spans="1:59" ht="9" customHeight="1">
      <c r="A267" s="336"/>
      <c r="B267" s="336"/>
      <c r="C267" s="336"/>
      <c r="D267" s="336"/>
      <c r="E267" s="336"/>
      <c r="F267" s="336"/>
      <c r="G267" s="336"/>
      <c r="H267" s="336"/>
      <c r="I267" s="336"/>
      <c r="J267" s="14"/>
      <c r="K267" s="14"/>
      <c r="L267" s="14"/>
      <c r="M267" s="14"/>
      <c r="AU267" s="14"/>
      <c r="AV267" s="14"/>
      <c r="AW267" s="14"/>
      <c r="AX267" s="14"/>
      <c r="AY267" s="14"/>
      <c r="AZ267" s="14"/>
      <c r="BA267" s="14"/>
      <c r="BB267" s="14"/>
      <c r="BC267" s="14"/>
      <c r="BD267" s="14"/>
      <c r="BE267" s="14"/>
      <c r="BF267" s="14"/>
      <c r="BG267" s="14"/>
    </row>
    <row r="268" spans="1:59" ht="9" customHeight="1">
      <c r="A268" s="138"/>
      <c r="B268" s="138"/>
      <c r="C268" s="138"/>
      <c r="D268" s="138"/>
      <c r="E268" s="138"/>
      <c r="F268" s="138"/>
      <c r="G268" s="138"/>
      <c r="H268" s="138"/>
      <c r="I268" s="138"/>
      <c r="J268" s="14"/>
      <c r="K268" s="14"/>
      <c r="L268" s="14"/>
      <c r="M268" s="14"/>
      <c r="AU268" s="14"/>
      <c r="AV268" s="14"/>
      <c r="AW268" s="14"/>
      <c r="AX268" s="14"/>
      <c r="AY268" s="14"/>
      <c r="AZ268" s="14"/>
      <c r="BA268" s="14"/>
      <c r="BB268" s="14"/>
      <c r="BC268" s="14"/>
      <c r="BD268" s="14"/>
      <c r="BE268" s="14"/>
      <c r="BF268" s="14"/>
      <c r="BG268" s="14"/>
    </row>
    <row r="269" spans="1:59" ht="9" customHeight="1">
      <c r="A269" s="374" t="s">
        <v>330</v>
      </c>
      <c r="B269" s="374"/>
      <c r="C269" s="374"/>
      <c r="D269" s="374"/>
      <c r="E269" s="374"/>
      <c r="F269" s="374"/>
      <c r="G269" s="374"/>
      <c r="H269" s="374"/>
      <c r="I269" s="374"/>
      <c r="J269" s="374"/>
      <c r="K269" s="374"/>
      <c r="L269" s="374"/>
      <c r="M269" s="374"/>
      <c r="N269" s="374"/>
      <c r="O269" s="374"/>
      <c r="P269" s="374"/>
      <c r="Q269" s="374"/>
      <c r="R269" s="374"/>
      <c r="S269" s="374"/>
      <c r="T269" s="374"/>
      <c r="U269" s="374"/>
      <c r="V269" s="374"/>
      <c r="W269" s="374"/>
      <c r="X269" s="374"/>
      <c r="Y269" s="374"/>
      <c r="Z269" s="374"/>
      <c r="AA269" s="374"/>
      <c r="AB269" s="374"/>
      <c r="AC269" s="374"/>
      <c r="AD269" s="374"/>
      <c r="AE269" s="374"/>
      <c r="AF269" s="374"/>
      <c r="AG269" s="374"/>
      <c r="AH269" s="374"/>
      <c r="AI269" s="374"/>
      <c r="AJ269" s="374"/>
      <c r="AK269" s="374"/>
      <c r="AL269" s="374"/>
      <c r="AM269" s="374"/>
      <c r="AN269" s="374"/>
      <c r="AO269" s="374"/>
      <c r="AP269" s="374"/>
      <c r="AQ269" s="374"/>
      <c r="AR269" s="374"/>
      <c r="AS269" s="374"/>
      <c r="AT269" s="374"/>
      <c r="AU269" s="374"/>
      <c r="AV269" s="374"/>
      <c r="AW269" s="374"/>
      <c r="AX269" s="374"/>
      <c r="AY269" s="374"/>
      <c r="AZ269" s="374"/>
      <c r="BA269" s="374"/>
      <c r="BB269" s="374"/>
      <c r="BC269" s="374"/>
      <c r="BD269" s="374"/>
      <c r="BE269" s="374"/>
      <c r="BF269" s="374"/>
      <c r="BG269" s="374"/>
    </row>
    <row r="270" spans="1:59" ht="9" customHeight="1">
      <c r="A270" s="374"/>
      <c r="B270" s="374"/>
      <c r="C270" s="374"/>
      <c r="D270" s="374"/>
      <c r="E270" s="374"/>
      <c r="F270" s="374"/>
      <c r="G270" s="374"/>
      <c r="H270" s="374"/>
      <c r="I270" s="374"/>
      <c r="J270" s="374"/>
      <c r="K270" s="374"/>
      <c r="L270" s="374"/>
      <c r="M270" s="374"/>
      <c r="N270" s="374"/>
      <c r="O270" s="374"/>
      <c r="P270" s="374"/>
      <c r="Q270" s="374"/>
      <c r="R270" s="374"/>
      <c r="S270" s="374"/>
      <c r="T270" s="374"/>
      <c r="U270" s="374"/>
      <c r="V270" s="374"/>
      <c r="W270" s="374"/>
      <c r="X270" s="374"/>
      <c r="Y270" s="374"/>
      <c r="Z270" s="374"/>
      <c r="AA270" s="374"/>
      <c r="AB270" s="374"/>
      <c r="AC270" s="374"/>
      <c r="AD270" s="374"/>
      <c r="AE270" s="374"/>
      <c r="AF270" s="374"/>
      <c r="AG270" s="374"/>
      <c r="AH270" s="374"/>
      <c r="AI270" s="374"/>
      <c r="AJ270" s="374"/>
      <c r="AK270" s="374"/>
      <c r="AL270" s="374"/>
      <c r="AM270" s="374"/>
      <c r="AN270" s="374"/>
      <c r="AO270" s="374"/>
      <c r="AP270" s="374"/>
      <c r="AQ270" s="374"/>
      <c r="AR270" s="374"/>
      <c r="AS270" s="374"/>
      <c r="AT270" s="374"/>
      <c r="AU270" s="374"/>
      <c r="AV270" s="374"/>
      <c r="AW270" s="374"/>
      <c r="AX270" s="374"/>
      <c r="AY270" s="374"/>
      <c r="AZ270" s="374"/>
      <c r="BA270" s="374"/>
      <c r="BB270" s="374"/>
      <c r="BC270" s="374"/>
      <c r="BD270" s="374"/>
      <c r="BE270" s="374"/>
      <c r="BF270" s="374"/>
      <c r="BG270" s="374"/>
    </row>
    <row r="271" spans="1:59" ht="9" customHeight="1">
      <c r="A271" s="66"/>
      <c r="B271" s="66"/>
      <c r="C271" s="66"/>
      <c r="D271" s="66"/>
      <c r="E271" s="66"/>
      <c r="F271" s="66"/>
      <c r="G271" s="66"/>
      <c r="H271" s="57"/>
      <c r="I271" s="57"/>
      <c r="J271" s="140"/>
      <c r="K271" s="140"/>
      <c r="L271" s="140"/>
      <c r="M271" s="140"/>
      <c r="N271" s="140"/>
      <c r="O271" s="140"/>
      <c r="P271" s="140"/>
      <c r="Q271" s="140"/>
      <c r="R271" s="140"/>
      <c r="S271" s="140"/>
      <c r="T271" s="140"/>
      <c r="U271" s="140"/>
      <c r="V271" s="140"/>
      <c r="W271" s="140"/>
      <c r="X271" s="140"/>
      <c r="Y271" s="140"/>
      <c r="Z271" s="140"/>
      <c r="AA271" s="140"/>
      <c r="AB271" s="140"/>
      <c r="AC271" s="140"/>
      <c r="AD271" s="140"/>
      <c r="AE271" s="140"/>
      <c r="AF271" s="140"/>
      <c r="AG271" s="140"/>
      <c r="AH271" s="140"/>
      <c r="AI271" s="140"/>
      <c r="AJ271" s="140"/>
      <c r="AK271" s="140"/>
      <c r="AL271" s="140"/>
      <c r="AM271" s="140"/>
      <c r="AN271" s="140"/>
      <c r="AO271" s="140"/>
      <c r="AP271" s="140"/>
      <c r="AQ271" s="140"/>
      <c r="AR271" s="140"/>
      <c r="AS271" s="140"/>
      <c r="AT271" s="140"/>
      <c r="AU271" s="140"/>
      <c r="AV271" s="140"/>
      <c r="AW271" s="140"/>
      <c r="AX271" s="140"/>
    </row>
    <row r="272" spans="1:59" ht="9" customHeight="1">
      <c r="A272" s="66"/>
      <c r="B272" s="66"/>
      <c r="C272" s="66"/>
      <c r="D272" s="66"/>
      <c r="E272" s="66"/>
      <c r="F272" s="66"/>
      <c r="G272" s="66"/>
      <c r="H272" s="57"/>
      <c r="I272" s="57"/>
      <c r="J272" s="140"/>
      <c r="K272" s="140"/>
      <c r="L272" s="140"/>
      <c r="M272" s="140"/>
      <c r="N272" s="140"/>
      <c r="O272" s="140"/>
      <c r="P272" s="140"/>
      <c r="Q272" s="140"/>
      <c r="R272" s="140"/>
      <c r="S272" s="140"/>
      <c r="T272" s="140"/>
      <c r="U272" s="140"/>
      <c r="V272" s="140"/>
      <c r="W272" s="140"/>
      <c r="X272" s="140"/>
      <c r="Y272" s="140"/>
      <c r="Z272" s="140"/>
      <c r="AA272" s="140"/>
      <c r="AB272" s="140"/>
      <c r="AC272" s="140"/>
      <c r="AD272" s="140"/>
      <c r="AE272" s="140"/>
      <c r="AF272" s="140"/>
      <c r="AG272" s="140"/>
      <c r="AH272" s="140"/>
      <c r="AI272" s="140"/>
      <c r="AJ272" s="140"/>
      <c r="AK272" s="140"/>
      <c r="AL272" s="140"/>
      <c r="AM272" s="1"/>
      <c r="AN272" s="1"/>
      <c r="AW272" s="140"/>
      <c r="AX272" s="140"/>
    </row>
    <row r="273" spans="1:59" ht="9" customHeight="1">
      <c r="A273" s="66"/>
      <c r="B273" s="66"/>
      <c r="C273" s="66"/>
      <c r="D273" s="66"/>
      <c r="E273" s="66"/>
      <c r="F273" s="66"/>
      <c r="G273" s="66"/>
      <c r="H273" s="57"/>
      <c r="I273" s="57"/>
      <c r="J273" s="57"/>
      <c r="K273" s="57"/>
      <c r="L273" s="57"/>
      <c r="M273" s="57"/>
      <c r="N273" s="66"/>
      <c r="O273" s="66"/>
      <c r="P273" s="66"/>
      <c r="Q273" s="66"/>
      <c r="R273" s="66"/>
      <c r="S273" s="66"/>
      <c r="T273" s="66"/>
      <c r="U273" s="66"/>
      <c r="V273" s="66"/>
      <c r="W273" s="66"/>
      <c r="X273" s="66"/>
      <c r="Y273" s="66"/>
      <c r="Z273" s="66"/>
      <c r="AA273" s="66"/>
      <c r="AB273" s="66"/>
      <c r="AC273" s="66"/>
      <c r="AD273" s="66"/>
      <c r="AE273" s="66"/>
      <c r="AF273" s="66"/>
      <c r="AG273" s="66"/>
      <c r="AH273" s="66"/>
      <c r="AI273" s="66"/>
      <c r="AJ273" s="66"/>
      <c r="AK273" s="66"/>
      <c r="AL273" s="66"/>
      <c r="AM273" s="1"/>
      <c r="AN273" s="1"/>
    </row>
    <row r="274" spans="1:59" ht="9" customHeight="1">
      <c r="A274" s="530" t="s">
        <v>71</v>
      </c>
      <c r="B274" s="530"/>
      <c r="C274" s="530"/>
      <c r="D274" s="530"/>
      <c r="E274" s="530"/>
      <c r="F274" s="530"/>
      <c r="G274" s="530"/>
      <c r="H274" s="530"/>
      <c r="I274" s="530"/>
      <c r="J274" s="530"/>
      <c r="K274" s="530"/>
      <c r="L274" s="530"/>
      <c r="M274" s="530"/>
      <c r="N274" s="530"/>
      <c r="O274" s="530"/>
      <c r="P274" s="530"/>
      <c r="Q274" s="530"/>
      <c r="R274" s="530"/>
      <c r="S274" s="530"/>
      <c r="T274" s="530"/>
      <c r="U274" s="530"/>
      <c r="Z274" s="530" t="s">
        <v>47</v>
      </c>
      <c r="AA274" s="530"/>
      <c r="AB274" s="530"/>
      <c r="AC274" s="530"/>
      <c r="AD274" s="530"/>
      <c r="AE274" s="530"/>
      <c r="AF274" s="530"/>
      <c r="AG274" s="530"/>
      <c r="AH274" s="530"/>
      <c r="AI274" s="530"/>
      <c r="AJ274" s="622">
        <f>様式１号!$O$36</f>
        <v>0</v>
      </c>
      <c r="AK274" s="622"/>
      <c r="AL274" s="622"/>
      <c r="AM274" s="622"/>
      <c r="AN274" s="622"/>
      <c r="AO274" s="622"/>
      <c r="AP274" s="622"/>
      <c r="AQ274" s="622"/>
      <c r="AR274" s="622"/>
      <c r="AS274" s="622"/>
      <c r="AT274" s="622"/>
      <c r="AU274" s="622"/>
      <c r="AV274" s="622"/>
      <c r="AW274" s="622"/>
      <c r="AX274" s="622"/>
      <c r="AY274" s="622"/>
      <c r="AZ274" s="622"/>
      <c r="BA274" s="622"/>
      <c r="BB274" s="622"/>
      <c r="BC274" s="622"/>
      <c r="BD274" s="622"/>
      <c r="BE274" s="622"/>
      <c r="BF274" s="622"/>
      <c r="BG274" s="622"/>
    </row>
    <row r="275" spans="1:59" ht="9" customHeight="1">
      <c r="A275" s="564"/>
      <c r="B275" s="564"/>
      <c r="C275" s="564"/>
      <c r="D275" s="564"/>
      <c r="E275" s="564"/>
      <c r="F275" s="564"/>
      <c r="G275" s="564"/>
      <c r="H275" s="564"/>
      <c r="I275" s="564"/>
      <c r="J275" s="564"/>
      <c r="K275" s="564"/>
      <c r="L275" s="564"/>
      <c r="M275" s="564"/>
      <c r="N275" s="564"/>
      <c r="O275" s="564"/>
      <c r="P275" s="564"/>
      <c r="Q275" s="564"/>
      <c r="R275" s="564"/>
      <c r="S275" s="564"/>
      <c r="T275" s="564"/>
      <c r="U275" s="564"/>
      <c r="Z275" s="564"/>
      <c r="AA275" s="564"/>
      <c r="AB275" s="564"/>
      <c r="AC275" s="564"/>
      <c r="AD275" s="564"/>
      <c r="AE275" s="564"/>
      <c r="AF275" s="564"/>
      <c r="AG275" s="564"/>
      <c r="AH275" s="564"/>
      <c r="AI275" s="564"/>
      <c r="AJ275" s="623"/>
      <c r="AK275" s="623"/>
      <c r="AL275" s="623"/>
      <c r="AM275" s="623"/>
      <c r="AN275" s="623"/>
      <c r="AO275" s="623"/>
      <c r="AP275" s="623"/>
      <c r="AQ275" s="623"/>
      <c r="AR275" s="623"/>
      <c r="AS275" s="623"/>
      <c r="AT275" s="623"/>
      <c r="AU275" s="623"/>
      <c r="AV275" s="623"/>
      <c r="AW275" s="623"/>
      <c r="AX275" s="623"/>
      <c r="AY275" s="623"/>
      <c r="AZ275" s="623"/>
      <c r="BA275" s="623"/>
      <c r="BB275" s="623"/>
      <c r="BC275" s="623"/>
      <c r="BD275" s="623"/>
      <c r="BE275" s="623"/>
      <c r="BF275" s="623"/>
      <c r="BG275" s="623"/>
    </row>
    <row r="277" spans="1:59" s="55" customFormat="1" ht="9.9499999999999993" customHeight="1">
      <c r="A277" s="639" t="s">
        <v>93</v>
      </c>
      <c r="B277" s="571"/>
      <c r="C277" s="571"/>
      <c r="D277" s="571"/>
      <c r="E277" s="571"/>
      <c r="F277" s="571"/>
      <c r="G277" s="571"/>
      <c r="H277" s="571" t="s">
        <v>107</v>
      </c>
      <c r="I277" s="568"/>
      <c r="J277" s="568"/>
      <c r="K277" s="568"/>
      <c r="L277" s="568"/>
      <c r="M277" s="568"/>
      <c r="N277" s="571" t="s">
        <v>108</v>
      </c>
      <c r="O277" s="571"/>
      <c r="P277" s="571"/>
      <c r="Q277" s="571"/>
      <c r="R277" s="571"/>
      <c r="S277" s="571"/>
      <c r="T277" s="571"/>
      <c r="U277" s="571"/>
      <c r="V277" s="571"/>
      <c r="W277" s="571"/>
      <c r="X277" s="571"/>
      <c r="Y277" s="571"/>
      <c r="Z277" s="571"/>
      <c r="AA277" s="571"/>
      <c r="AB277" s="571"/>
      <c r="AC277" s="571"/>
      <c r="AD277" s="571"/>
      <c r="AE277" s="571"/>
      <c r="AF277" s="571"/>
      <c r="AG277" s="571"/>
      <c r="AH277" s="571"/>
      <c r="AI277" s="571" t="s">
        <v>327</v>
      </c>
      <c r="AJ277" s="571"/>
      <c r="AK277" s="571"/>
      <c r="AL277" s="571"/>
      <c r="AM277" s="571"/>
      <c r="AN277" s="571"/>
      <c r="AO277" s="624" t="s">
        <v>326</v>
      </c>
      <c r="AP277" s="625"/>
      <c r="AQ277" s="625"/>
      <c r="AR277" s="625"/>
      <c r="AS277" s="625"/>
      <c r="AT277" s="626"/>
      <c r="AU277" s="633" t="s">
        <v>110</v>
      </c>
      <c r="AV277" s="430"/>
      <c r="AW277" s="430"/>
      <c r="AX277" s="430"/>
      <c r="AY277" s="430"/>
      <c r="AZ277" s="430"/>
      <c r="BA277" s="430"/>
      <c r="BB277" s="430"/>
      <c r="BC277" s="430"/>
      <c r="BD277" s="430"/>
      <c r="BE277" s="430"/>
      <c r="BF277" s="430"/>
      <c r="BG277" s="431"/>
    </row>
    <row r="278" spans="1:59" s="55" customFormat="1" ht="9.9499999999999993" customHeight="1">
      <c r="A278" s="640"/>
      <c r="B278" s="539"/>
      <c r="C278" s="539"/>
      <c r="D278" s="539"/>
      <c r="E278" s="539"/>
      <c r="F278" s="539"/>
      <c r="G278" s="539"/>
      <c r="H278" s="570"/>
      <c r="I278" s="570"/>
      <c r="J278" s="570"/>
      <c r="K278" s="570"/>
      <c r="L278" s="570"/>
      <c r="M278" s="570"/>
      <c r="N278" s="539"/>
      <c r="O278" s="539"/>
      <c r="P278" s="539"/>
      <c r="Q278" s="539"/>
      <c r="R278" s="539"/>
      <c r="S278" s="539"/>
      <c r="T278" s="539"/>
      <c r="U278" s="539"/>
      <c r="V278" s="539"/>
      <c r="W278" s="539"/>
      <c r="X278" s="539"/>
      <c r="Y278" s="539"/>
      <c r="Z278" s="539"/>
      <c r="AA278" s="539"/>
      <c r="AB278" s="539"/>
      <c r="AC278" s="539"/>
      <c r="AD278" s="539"/>
      <c r="AE278" s="539"/>
      <c r="AF278" s="539"/>
      <c r="AG278" s="539"/>
      <c r="AH278" s="539"/>
      <c r="AI278" s="539"/>
      <c r="AJ278" s="539"/>
      <c r="AK278" s="539"/>
      <c r="AL278" s="539"/>
      <c r="AM278" s="539"/>
      <c r="AN278" s="539"/>
      <c r="AO278" s="627"/>
      <c r="AP278" s="628"/>
      <c r="AQ278" s="628"/>
      <c r="AR278" s="628"/>
      <c r="AS278" s="628"/>
      <c r="AT278" s="629"/>
      <c r="AU278" s="512"/>
      <c r="AV278" s="513"/>
      <c r="AW278" s="513"/>
      <c r="AX278" s="513"/>
      <c r="AY278" s="513"/>
      <c r="AZ278" s="513"/>
      <c r="BA278" s="513"/>
      <c r="BB278" s="513"/>
      <c r="BC278" s="513"/>
      <c r="BD278" s="513"/>
      <c r="BE278" s="513"/>
      <c r="BF278" s="513"/>
      <c r="BG278" s="634"/>
    </row>
    <row r="279" spans="1:59" s="55" customFormat="1" ht="9.9499999999999993" customHeight="1">
      <c r="A279" s="640"/>
      <c r="B279" s="539"/>
      <c r="C279" s="539"/>
      <c r="D279" s="539"/>
      <c r="E279" s="539"/>
      <c r="F279" s="539"/>
      <c r="G279" s="539"/>
      <c r="H279" s="570"/>
      <c r="I279" s="570"/>
      <c r="J279" s="570"/>
      <c r="K279" s="570"/>
      <c r="L279" s="570"/>
      <c r="M279" s="570"/>
      <c r="N279" s="539"/>
      <c r="O279" s="539"/>
      <c r="P279" s="539"/>
      <c r="Q279" s="539"/>
      <c r="R279" s="539"/>
      <c r="S279" s="539"/>
      <c r="T279" s="539"/>
      <c r="U279" s="539"/>
      <c r="V279" s="539"/>
      <c r="W279" s="539"/>
      <c r="X279" s="539"/>
      <c r="Y279" s="539"/>
      <c r="Z279" s="539"/>
      <c r="AA279" s="539"/>
      <c r="AB279" s="539"/>
      <c r="AC279" s="539"/>
      <c r="AD279" s="539"/>
      <c r="AE279" s="539"/>
      <c r="AF279" s="539"/>
      <c r="AG279" s="539"/>
      <c r="AH279" s="539"/>
      <c r="AI279" s="539"/>
      <c r="AJ279" s="539"/>
      <c r="AK279" s="539"/>
      <c r="AL279" s="539"/>
      <c r="AM279" s="539"/>
      <c r="AN279" s="539"/>
      <c r="AO279" s="627"/>
      <c r="AP279" s="628"/>
      <c r="AQ279" s="628"/>
      <c r="AR279" s="628"/>
      <c r="AS279" s="628"/>
      <c r="AT279" s="629"/>
      <c r="AU279" s="635" t="s">
        <v>109</v>
      </c>
      <c r="AV279" s="636"/>
      <c r="AW279" s="636"/>
      <c r="AX279" s="636"/>
      <c r="AY279" s="636"/>
      <c r="AZ279" s="636"/>
      <c r="BA279" s="636"/>
      <c r="BB279" s="636"/>
      <c r="BC279" s="636"/>
      <c r="BD279" s="636"/>
      <c r="BE279" s="636"/>
      <c r="BF279" s="636"/>
      <c r="BG279" s="637"/>
    </row>
    <row r="280" spans="1:59" s="55" customFormat="1" ht="9.9499999999999993" customHeight="1">
      <c r="A280" s="640"/>
      <c r="B280" s="539"/>
      <c r="C280" s="539"/>
      <c r="D280" s="539"/>
      <c r="E280" s="539"/>
      <c r="F280" s="539"/>
      <c r="G280" s="539"/>
      <c r="H280" s="570"/>
      <c r="I280" s="570"/>
      <c r="J280" s="570"/>
      <c r="K280" s="570"/>
      <c r="L280" s="570"/>
      <c r="M280" s="570"/>
      <c r="N280" s="539"/>
      <c r="O280" s="539"/>
      <c r="P280" s="539"/>
      <c r="Q280" s="539"/>
      <c r="R280" s="539"/>
      <c r="S280" s="539"/>
      <c r="T280" s="539"/>
      <c r="U280" s="539"/>
      <c r="V280" s="539"/>
      <c r="W280" s="539"/>
      <c r="X280" s="539"/>
      <c r="Y280" s="539"/>
      <c r="Z280" s="539"/>
      <c r="AA280" s="539"/>
      <c r="AB280" s="539"/>
      <c r="AC280" s="539"/>
      <c r="AD280" s="539"/>
      <c r="AE280" s="539"/>
      <c r="AF280" s="539"/>
      <c r="AG280" s="539"/>
      <c r="AH280" s="539"/>
      <c r="AI280" s="539"/>
      <c r="AJ280" s="539"/>
      <c r="AK280" s="539"/>
      <c r="AL280" s="539"/>
      <c r="AM280" s="539"/>
      <c r="AN280" s="539"/>
      <c r="AO280" s="630"/>
      <c r="AP280" s="631"/>
      <c r="AQ280" s="631"/>
      <c r="AR280" s="631"/>
      <c r="AS280" s="631"/>
      <c r="AT280" s="632"/>
      <c r="AU280" s="509"/>
      <c r="AV280" s="510"/>
      <c r="AW280" s="510"/>
      <c r="AX280" s="510"/>
      <c r="AY280" s="510"/>
      <c r="AZ280" s="510"/>
      <c r="BA280" s="510"/>
      <c r="BB280" s="510"/>
      <c r="BC280" s="510"/>
      <c r="BD280" s="510"/>
      <c r="BE280" s="510"/>
      <c r="BF280" s="510"/>
      <c r="BG280" s="638"/>
    </row>
    <row r="281" spans="1:59" s="55" customFormat="1" ht="18.75" customHeight="1">
      <c r="A281" s="618"/>
      <c r="B281" s="619"/>
      <c r="C281" s="619"/>
      <c r="D281" s="619"/>
      <c r="E281" s="619"/>
      <c r="F281" s="619"/>
      <c r="G281" s="619"/>
      <c r="H281" s="537"/>
      <c r="I281" s="537"/>
      <c r="J281" s="537"/>
      <c r="K281" s="537"/>
      <c r="L281" s="537"/>
      <c r="M281" s="537"/>
      <c r="N281" s="575"/>
      <c r="O281" s="576"/>
      <c r="P281" s="576"/>
      <c r="Q281" s="576"/>
      <c r="R281" s="576"/>
      <c r="S281" s="576"/>
      <c r="T281" s="576"/>
      <c r="U281" s="576"/>
      <c r="V281" s="576"/>
      <c r="W281" s="576"/>
      <c r="X281" s="576"/>
      <c r="Y281" s="576"/>
      <c r="Z281" s="576"/>
      <c r="AA281" s="576"/>
      <c r="AB281" s="576"/>
      <c r="AC281" s="576"/>
      <c r="AD281" s="576"/>
      <c r="AE281" s="576"/>
      <c r="AF281" s="576"/>
      <c r="AG281" s="576"/>
      <c r="AH281" s="577"/>
      <c r="AI281" s="581"/>
      <c r="AJ281" s="582"/>
      <c r="AK281" s="582"/>
      <c r="AL281" s="582"/>
      <c r="AM281" s="582"/>
      <c r="AN281" s="583"/>
      <c r="AO281" s="593"/>
      <c r="AP281" s="594"/>
      <c r="AQ281" s="594"/>
      <c r="AR281" s="594"/>
      <c r="AS281" s="594"/>
      <c r="AT281" s="595"/>
      <c r="AU281" s="59"/>
      <c r="AV281" s="572" t="str">
        <f>市作成シート!$B$20</f>
        <v>平成</v>
      </c>
      <c r="AW281" s="572"/>
      <c r="AX281" s="572"/>
      <c r="AY281" s="572"/>
      <c r="AZ281" s="572"/>
      <c r="BA281" s="572" t="s">
        <v>3</v>
      </c>
      <c r="BB281" s="572"/>
      <c r="BC281" s="572"/>
      <c r="BD281" s="572"/>
      <c r="BE281" s="572" t="s">
        <v>7</v>
      </c>
      <c r="BF281" s="572"/>
      <c r="BG281" s="61"/>
    </row>
    <row r="282" spans="1:59" s="55" customFormat="1" ht="18.75" customHeight="1">
      <c r="A282" s="618"/>
      <c r="B282" s="619"/>
      <c r="C282" s="619"/>
      <c r="D282" s="619"/>
      <c r="E282" s="619"/>
      <c r="F282" s="619"/>
      <c r="G282" s="619"/>
      <c r="H282" s="537"/>
      <c r="I282" s="537"/>
      <c r="J282" s="537"/>
      <c r="K282" s="537"/>
      <c r="L282" s="537"/>
      <c r="M282" s="537"/>
      <c r="N282" s="587"/>
      <c r="O282" s="588"/>
      <c r="P282" s="588"/>
      <c r="Q282" s="588"/>
      <c r="R282" s="588"/>
      <c r="S282" s="588"/>
      <c r="T282" s="588"/>
      <c r="U282" s="588"/>
      <c r="V282" s="588"/>
      <c r="W282" s="588"/>
      <c r="X282" s="588"/>
      <c r="Y282" s="588"/>
      <c r="Z282" s="588"/>
      <c r="AA282" s="588"/>
      <c r="AB282" s="588"/>
      <c r="AC282" s="588"/>
      <c r="AD282" s="588"/>
      <c r="AE282" s="588"/>
      <c r="AF282" s="588"/>
      <c r="AG282" s="588"/>
      <c r="AH282" s="589"/>
      <c r="AI282" s="590"/>
      <c r="AJ282" s="591"/>
      <c r="AK282" s="591"/>
      <c r="AL282" s="591"/>
      <c r="AM282" s="591"/>
      <c r="AN282" s="592"/>
      <c r="AO282" s="596"/>
      <c r="AP282" s="597"/>
      <c r="AQ282" s="597"/>
      <c r="AR282" s="597"/>
      <c r="AS282" s="597"/>
      <c r="AT282" s="598"/>
      <c r="AU282" s="60"/>
      <c r="AV282" s="573" t="str">
        <f>市作成シート!$B$20</f>
        <v>平成</v>
      </c>
      <c r="AW282" s="573"/>
      <c r="AX282" s="573"/>
      <c r="AY282" s="573"/>
      <c r="AZ282" s="573"/>
      <c r="BA282" s="573" t="s">
        <v>3</v>
      </c>
      <c r="BB282" s="573"/>
      <c r="BC282" s="573"/>
      <c r="BD282" s="573"/>
      <c r="BE282" s="573" t="s">
        <v>7</v>
      </c>
      <c r="BF282" s="573"/>
      <c r="BG282" s="62"/>
    </row>
    <row r="283" spans="1:59" s="55" customFormat="1" ht="18.75" customHeight="1">
      <c r="A283" s="618"/>
      <c r="B283" s="619"/>
      <c r="C283" s="619"/>
      <c r="D283" s="619"/>
      <c r="E283" s="619"/>
      <c r="F283" s="619"/>
      <c r="G283" s="619"/>
      <c r="H283" s="537"/>
      <c r="I283" s="537"/>
      <c r="J283" s="537"/>
      <c r="K283" s="537"/>
      <c r="L283" s="537"/>
      <c r="M283" s="537"/>
      <c r="N283" s="575"/>
      <c r="O283" s="576"/>
      <c r="P283" s="576"/>
      <c r="Q283" s="576"/>
      <c r="R283" s="576"/>
      <c r="S283" s="576"/>
      <c r="T283" s="576"/>
      <c r="U283" s="576"/>
      <c r="V283" s="576"/>
      <c r="W283" s="576"/>
      <c r="X283" s="576"/>
      <c r="Y283" s="576"/>
      <c r="Z283" s="576"/>
      <c r="AA283" s="576"/>
      <c r="AB283" s="576"/>
      <c r="AC283" s="576"/>
      <c r="AD283" s="576"/>
      <c r="AE283" s="576"/>
      <c r="AF283" s="576"/>
      <c r="AG283" s="576"/>
      <c r="AH283" s="577"/>
      <c r="AI283" s="581"/>
      <c r="AJ283" s="582"/>
      <c r="AK283" s="582"/>
      <c r="AL283" s="582"/>
      <c r="AM283" s="582"/>
      <c r="AN283" s="583"/>
      <c r="AO283" s="593"/>
      <c r="AP283" s="594"/>
      <c r="AQ283" s="594"/>
      <c r="AR283" s="594"/>
      <c r="AS283" s="594"/>
      <c r="AT283" s="595"/>
      <c r="AU283" s="59"/>
      <c r="AV283" s="572" t="str">
        <f>市作成シート!$B$20</f>
        <v>平成</v>
      </c>
      <c r="AW283" s="572"/>
      <c r="AX283" s="572"/>
      <c r="AY283" s="572"/>
      <c r="AZ283" s="572"/>
      <c r="BA283" s="572" t="s">
        <v>3</v>
      </c>
      <c r="BB283" s="572"/>
      <c r="BC283" s="572"/>
      <c r="BD283" s="572"/>
      <c r="BE283" s="572" t="s">
        <v>7</v>
      </c>
      <c r="BF283" s="572"/>
      <c r="BG283" s="61"/>
    </row>
    <row r="284" spans="1:59" s="55" customFormat="1" ht="18.75" customHeight="1">
      <c r="A284" s="618"/>
      <c r="B284" s="619"/>
      <c r="C284" s="619"/>
      <c r="D284" s="619"/>
      <c r="E284" s="619"/>
      <c r="F284" s="619"/>
      <c r="G284" s="619"/>
      <c r="H284" s="537"/>
      <c r="I284" s="537"/>
      <c r="J284" s="537"/>
      <c r="K284" s="537"/>
      <c r="L284" s="537"/>
      <c r="M284" s="537"/>
      <c r="N284" s="587"/>
      <c r="O284" s="588"/>
      <c r="P284" s="588"/>
      <c r="Q284" s="588"/>
      <c r="R284" s="588"/>
      <c r="S284" s="588"/>
      <c r="T284" s="588"/>
      <c r="U284" s="588"/>
      <c r="V284" s="588"/>
      <c r="W284" s="588"/>
      <c r="X284" s="588"/>
      <c r="Y284" s="588"/>
      <c r="Z284" s="588"/>
      <c r="AA284" s="588"/>
      <c r="AB284" s="588"/>
      <c r="AC284" s="588"/>
      <c r="AD284" s="588"/>
      <c r="AE284" s="588"/>
      <c r="AF284" s="588"/>
      <c r="AG284" s="588"/>
      <c r="AH284" s="589"/>
      <c r="AI284" s="590"/>
      <c r="AJ284" s="591"/>
      <c r="AK284" s="591"/>
      <c r="AL284" s="591"/>
      <c r="AM284" s="591"/>
      <c r="AN284" s="592"/>
      <c r="AO284" s="596"/>
      <c r="AP284" s="597"/>
      <c r="AQ284" s="597"/>
      <c r="AR284" s="597"/>
      <c r="AS284" s="597"/>
      <c r="AT284" s="598"/>
      <c r="AU284" s="60"/>
      <c r="AV284" s="573" t="str">
        <f>市作成シート!$B$20</f>
        <v>平成</v>
      </c>
      <c r="AW284" s="573"/>
      <c r="AX284" s="573"/>
      <c r="AY284" s="573"/>
      <c r="AZ284" s="573"/>
      <c r="BA284" s="573" t="s">
        <v>3</v>
      </c>
      <c r="BB284" s="573"/>
      <c r="BC284" s="573"/>
      <c r="BD284" s="573"/>
      <c r="BE284" s="573" t="s">
        <v>7</v>
      </c>
      <c r="BF284" s="573"/>
      <c r="BG284" s="62"/>
    </row>
    <row r="285" spans="1:59" s="55" customFormat="1" ht="18.75" customHeight="1">
      <c r="A285" s="618"/>
      <c r="B285" s="619"/>
      <c r="C285" s="619"/>
      <c r="D285" s="619"/>
      <c r="E285" s="619"/>
      <c r="F285" s="619"/>
      <c r="G285" s="619"/>
      <c r="H285" s="537"/>
      <c r="I285" s="537"/>
      <c r="J285" s="537"/>
      <c r="K285" s="537"/>
      <c r="L285" s="537"/>
      <c r="M285" s="537"/>
      <c r="N285" s="575"/>
      <c r="O285" s="576"/>
      <c r="P285" s="576"/>
      <c r="Q285" s="576"/>
      <c r="R285" s="576"/>
      <c r="S285" s="576"/>
      <c r="T285" s="576"/>
      <c r="U285" s="576"/>
      <c r="V285" s="576"/>
      <c r="W285" s="576"/>
      <c r="X285" s="576"/>
      <c r="Y285" s="576"/>
      <c r="Z285" s="576"/>
      <c r="AA285" s="576"/>
      <c r="AB285" s="576"/>
      <c r="AC285" s="576"/>
      <c r="AD285" s="576"/>
      <c r="AE285" s="576"/>
      <c r="AF285" s="576"/>
      <c r="AG285" s="576"/>
      <c r="AH285" s="577"/>
      <c r="AI285" s="581"/>
      <c r="AJ285" s="582"/>
      <c r="AK285" s="582"/>
      <c r="AL285" s="582"/>
      <c r="AM285" s="582"/>
      <c r="AN285" s="583"/>
      <c r="AO285" s="593"/>
      <c r="AP285" s="594"/>
      <c r="AQ285" s="594"/>
      <c r="AR285" s="594"/>
      <c r="AS285" s="594"/>
      <c r="AT285" s="595"/>
      <c r="AU285" s="59"/>
      <c r="AV285" s="572" t="str">
        <f>市作成シート!$B$20</f>
        <v>平成</v>
      </c>
      <c r="AW285" s="572"/>
      <c r="AX285" s="572"/>
      <c r="AY285" s="572"/>
      <c r="AZ285" s="572"/>
      <c r="BA285" s="572" t="s">
        <v>3</v>
      </c>
      <c r="BB285" s="572"/>
      <c r="BC285" s="572"/>
      <c r="BD285" s="572"/>
      <c r="BE285" s="572" t="s">
        <v>7</v>
      </c>
      <c r="BF285" s="572"/>
      <c r="BG285" s="61"/>
    </row>
    <row r="286" spans="1:59" s="55" customFormat="1" ht="18.75" customHeight="1">
      <c r="A286" s="618"/>
      <c r="B286" s="619"/>
      <c r="C286" s="619"/>
      <c r="D286" s="619"/>
      <c r="E286" s="619"/>
      <c r="F286" s="619"/>
      <c r="G286" s="619"/>
      <c r="H286" s="537"/>
      <c r="I286" s="537"/>
      <c r="J286" s="537"/>
      <c r="K286" s="537"/>
      <c r="L286" s="537"/>
      <c r="M286" s="537"/>
      <c r="N286" s="587"/>
      <c r="O286" s="588"/>
      <c r="P286" s="588"/>
      <c r="Q286" s="588"/>
      <c r="R286" s="588"/>
      <c r="S286" s="588"/>
      <c r="T286" s="588"/>
      <c r="U286" s="588"/>
      <c r="V286" s="588"/>
      <c r="W286" s="588"/>
      <c r="X286" s="588"/>
      <c r="Y286" s="588"/>
      <c r="Z286" s="588"/>
      <c r="AA286" s="588"/>
      <c r="AB286" s="588"/>
      <c r="AC286" s="588"/>
      <c r="AD286" s="588"/>
      <c r="AE286" s="588"/>
      <c r="AF286" s="588"/>
      <c r="AG286" s="588"/>
      <c r="AH286" s="589"/>
      <c r="AI286" s="590"/>
      <c r="AJ286" s="591"/>
      <c r="AK286" s="591"/>
      <c r="AL286" s="591"/>
      <c r="AM286" s="591"/>
      <c r="AN286" s="592"/>
      <c r="AO286" s="596"/>
      <c r="AP286" s="597"/>
      <c r="AQ286" s="597"/>
      <c r="AR286" s="597"/>
      <c r="AS286" s="597"/>
      <c r="AT286" s="598"/>
      <c r="AU286" s="60"/>
      <c r="AV286" s="573" t="str">
        <f>市作成シート!$B$20</f>
        <v>平成</v>
      </c>
      <c r="AW286" s="573"/>
      <c r="AX286" s="573"/>
      <c r="AY286" s="573"/>
      <c r="AZ286" s="573"/>
      <c r="BA286" s="573" t="s">
        <v>3</v>
      </c>
      <c r="BB286" s="573"/>
      <c r="BC286" s="573"/>
      <c r="BD286" s="573"/>
      <c r="BE286" s="573" t="s">
        <v>7</v>
      </c>
      <c r="BF286" s="573"/>
      <c r="BG286" s="62"/>
    </row>
    <row r="287" spans="1:59" s="55" customFormat="1" ht="18.75" customHeight="1">
      <c r="A287" s="618"/>
      <c r="B287" s="619"/>
      <c r="C287" s="619"/>
      <c r="D287" s="619"/>
      <c r="E287" s="619"/>
      <c r="F287" s="619"/>
      <c r="G287" s="619"/>
      <c r="H287" s="537"/>
      <c r="I287" s="537"/>
      <c r="J287" s="537"/>
      <c r="K287" s="537"/>
      <c r="L287" s="537"/>
      <c r="M287" s="537"/>
      <c r="N287" s="575"/>
      <c r="O287" s="576"/>
      <c r="P287" s="576"/>
      <c r="Q287" s="576"/>
      <c r="R287" s="576"/>
      <c r="S287" s="576"/>
      <c r="T287" s="576"/>
      <c r="U287" s="576"/>
      <c r="V287" s="576"/>
      <c r="W287" s="576"/>
      <c r="X287" s="576"/>
      <c r="Y287" s="576"/>
      <c r="Z287" s="576"/>
      <c r="AA287" s="576"/>
      <c r="AB287" s="576"/>
      <c r="AC287" s="576"/>
      <c r="AD287" s="576"/>
      <c r="AE287" s="576"/>
      <c r="AF287" s="576"/>
      <c r="AG287" s="576"/>
      <c r="AH287" s="577"/>
      <c r="AI287" s="581"/>
      <c r="AJ287" s="582"/>
      <c r="AK287" s="582"/>
      <c r="AL287" s="582"/>
      <c r="AM287" s="582"/>
      <c r="AN287" s="583"/>
      <c r="AO287" s="593"/>
      <c r="AP287" s="594"/>
      <c r="AQ287" s="594"/>
      <c r="AR287" s="594"/>
      <c r="AS287" s="594"/>
      <c r="AT287" s="595"/>
      <c r="AU287" s="59"/>
      <c r="AV287" s="572" t="str">
        <f>市作成シート!$B$20</f>
        <v>平成</v>
      </c>
      <c r="AW287" s="572"/>
      <c r="AX287" s="572"/>
      <c r="AY287" s="572"/>
      <c r="AZ287" s="572"/>
      <c r="BA287" s="572" t="s">
        <v>3</v>
      </c>
      <c r="BB287" s="572"/>
      <c r="BC287" s="572"/>
      <c r="BD287" s="572"/>
      <c r="BE287" s="572" t="s">
        <v>7</v>
      </c>
      <c r="BF287" s="572"/>
      <c r="BG287" s="61"/>
    </row>
    <row r="288" spans="1:59" s="55" customFormat="1" ht="18.75" customHeight="1">
      <c r="A288" s="618"/>
      <c r="B288" s="619"/>
      <c r="C288" s="619"/>
      <c r="D288" s="619"/>
      <c r="E288" s="619"/>
      <c r="F288" s="619"/>
      <c r="G288" s="619"/>
      <c r="H288" s="537"/>
      <c r="I288" s="537"/>
      <c r="J288" s="537"/>
      <c r="K288" s="537"/>
      <c r="L288" s="537"/>
      <c r="M288" s="537"/>
      <c r="N288" s="587"/>
      <c r="O288" s="588"/>
      <c r="P288" s="588"/>
      <c r="Q288" s="588"/>
      <c r="R288" s="588"/>
      <c r="S288" s="588"/>
      <c r="T288" s="588"/>
      <c r="U288" s="588"/>
      <c r="V288" s="588"/>
      <c r="W288" s="588"/>
      <c r="X288" s="588"/>
      <c r="Y288" s="588"/>
      <c r="Z288" s="588"/>
      <c r="AA288" s="588"/>
      <c r="AB288" s="588"/>
      <c r="AC288" s="588"/>
      <c r="AD288" s="588"/>
      <c r="AE288" s="588"/>
      <c r="AF288" s="588"/>
      <c r="AG288" s="588"/>
      <c r="AH288" s="589"/>
      <c r="AI288" s="590"/>
      <c r="AJ288" s="591"/>
      <c r="AK288" s="591"/>
      <c r="AL288" s="591"/>
      <c r="AM288" s="591"/>
      <c r="AN288" s="592"/>
      <c r="AO288" s="596"/>
      <c r="AP288" s="597"/>
      <c r="AQ288" s="597"/>
      <c r="AR288" s="597"/>
      <c r="AS288" s="597"/>
      <c r="AT288" s="598"/>
      <c r="AU288" s="60"/>
      <c r="AV288" s="573" t="str">
        <f>市作成シート!$B$20</f>
        <v>平成</v>
      </c>
      <c r="AW288" s="573"/>
      <c r="AX288" s="573"/>
      <c r="AY288" s="573"/>
      <c r="AZ288" s="573"/>
      <c r="BA288" s="573" t="s">
        <v>3</v>
      </c>
      <c r="BB288" s="573"/>
      <c r="BC288" s="573"/>
      <c r="BD288" s="573"/>
      <c r="BE288" s="573" t="s">
        <v>7</v>
      </c>
      <c r="BF288" s="573"/>
      <c r="BG288" s="62"/>
    </row>
    <row r="289" spans="1:59" s="55" customFormat="1" ht="18.75" customHeight="1">
      <c r="A289" s="618"/>
      <c r="B289" s="619"/>
      <c r="C289" s="619"/>
      <c r="D289" s="619"/>
      <c r="E289" s="619"/>
      <c r="F289" s="619"/>
      <c r="G289" s="619"/>
      <c r="H289" s="537"/>
      <c r="I289" s="537"/>
      <c r="J289" s="537"/>
      <c r="K289" s="537"/>
      <c r="L289" s="537"/>
      <c r="M289" s="537"/>
      <c r="N289" s="575"/>
      <c r="O289" s="576"/>
      <c r="P289" s="576"/>
      <c r="Q289" s="576"/>
      <c r="R289" s="576"/>
      <c r="S289" s="576"/>
      <c r="T289" s="576"/>
      <c r="U289" s="576"/>
      <c r="V289" s="576"/>
      <c r="W289" s="576"/>
      <c r="X289" s="576"/>
      <c r="Y289" s="576"/>
      <c r="Z289" s="576"/>
      <c r="AA289" s="576"/>
      <c r="AB289" s="576"/>
      <c r="AC289" s="576"/>
      <c r="AD289" s="576"/>
      <c r="AE289" s="576"/>
      <c r="AF289" s="576"/>
      <c r="AG289" s="576"/>
      <c r="AH289" s="577"/>
      <c r="AI289" s="581"/>
      <c r="AJ289" s="582"/>
      <c r="AK289" s="582"/>
      <c r="AL289" s="582"/>
      <c r="AM289" s="582"/>
      <c r="AN289" s="583"/>
      <c r="AO289" s="593"/>
      <c r="AP289" s="594"/>
      <c r="AQ289" s="594"/>
      <c r="AR289" s="594"/>
      <c r="AS289" s="594"/>
      <c r="AT289" s="595"/>
      <c r="AU289" s="59"/>
      <c r="AV289" s="572" t="str">
        <f>市作成シート!$B$20</f>
        <v>平成</v>
      </c>
      <c r="AW289" s="572"/>
      <c r="AX289" s="572"/>
      <c r="AY289" s="572"/>
      <c r="AZ289" s="572"/>
      <c r="BA289" s="572" t="s">
        <v>3</v>
      </c>
      <c r="BB289" s="572"/>
      <c r="BC289" s="572"/>
      <c r="BD289" s="572"/>
      <c r="BE289" s="572" t="s">
        <v>7</v>
      </c>
      <c r="BF289" s="572"/>
      <c r="BG289" s="61"/>
    </row>
    <row r="290" spans="1:59" s="55" customFormat="1" ht="18.75" customHeight="1">
      <c r="A290" s="618"/>
      <c r="B290" s="619"/>
      <c r="C290" s="619"/>
      <c r="D290" s="619"/>
      <c r="E290" s="619"/>
      <c r="F290" s="619"/>
      <c r="G290" s="619"/>
      <c r="H290" s="537"/>
      <c r="I290" s="537"/>
      <c r="J290" s="537"/>
      <c r="K290" s="537"/>
      <c r="L290" s="537"/>
      <c r="M290" s="537"/>
      <c r="N290" s="587"/>
      <c r="O290" s="588"/>
      <c r="P290" s="588"/>
      <c r="Q290" s="588"/>
      <c r="R290" s="588"/>
      <c r="S290" s="588"/>
      <c r="T290" s="588"/>
      <c r="U290" s="588"/>
      <c r="V290" s="588"/>
      <c r="W290" s="588"/>
      <c r="X290" s="588"/>
      <c r="Y290" s="588"/>
      <c r="Z290" s="588"/>
      <c r="AA290" s="588"/>
      <c r="AB290" s="588"/>
      <c r="AC290" s="588"/>
      <c r="AD290" s="588"/>
      <c r="AE290" s="588"/>
      <c r="AF290" s="588"/>
      <c r="AG290" s="588"/>
      <c r="AH290" s="589"/>
      <c r="AI290" s="590"/>
      <c r="AJ290" s="591"/>
      <c r="AK290" s="591"/>
      <c r="AL290" s="591"/>
      <c r="AM290" s="591"/>
      <c r="AN290" s="592"/>
      <c r="AO290" s="596"/>
      <c r="AP290" s="597"/>
      <c r="AQ290" s="597"/>
      <c r="AR290" s="597"/>
      <c r="AS290" s="597"/>
      <c r="AT290" s="598"/>
      <c r="AU290" s="60"/>
      <c r="AV290" s="573" t="str">
        <f>市作成シート!$B$20</f>
        <v>平成</v>
      </c>
      <c r="AW290" s="573"/>
      <c r="AX290" s="573"/>
      <c r="AY290" s="573"/>
      <c r="AZ290" s="573"/>
      <c r="BA290" s="573" t="s">
        <v>3</v>
      </c>
      <c r="BB290" s="573"/>
      <c r="BC290" s="573"/>
      <c r="BD290" s="573"/>
      <c r="BE290" s="573" t="s">
        <v>7</v>
      </c>
      <c r="BF290" s="573"/>
      <c r="BG290" s="62"/>
    </row>
    <row r="291" spans="1:59" s="55" customFormat="1" ht="18.75" customHeight="1">
      <c r="A291" s="618"/>
      <c r="B291" s="619"/>
      <c r="C291" s="619"/>
      <c r="D291" s="619"/>
      <c r="E291" s="619"/>
      <c r="F291" s="619"/>
      <c r="G291" s="619"/>
      <c r="H291" s="537"/>
      <c r="I291" s="537"/>
      <c r="J291" s="537"/>
      <c r="K291" s="537"/>
      <c r="L291" s="537"/>
      <c r="M291" s="537"/>
      <c r="N291" s="575"/>
      <c r="O291" s="576"/>
      <c r="P291" s="576"/>
      <c r="Q291" s="576"/>
      <c r="R291" s="576"/>
      <c r="S291" s="576"/>
      <c r="T291" s="576"/>
      <c r="U291" s="576"/>
      <c r="V291" s="576"/>
      <c r="W291" s="576"/>
      <c r="X291" s="576"/>
      <c r="Y291" s="576"/>
      <c r="Z291" s="576"/>
      <c r="AA291" s="576"/>
      <c r="AB291" s="576"/>
      <c r="AC291" s="576"/>
      <c r="AD291" s="576"/>
      <c r="AE291" s="576"/>
      <c r="AF291" s="576"/>
      <c r="AG291" s="576"/>
      <c r="AH291" s="577"/>
      <c r="AI291" s="581"/>
      <c r="AJ291" s="582"/>
      <c r="AK291" s="582"/>
      <c r="AL291" s="582"/>
      <c r="AM291" s="582"/>
      <c r="AN291" s="583"/>
      <c r="AO291" s="593"/>
      <c r="AP291" s="594"/>
      <c r="AQ291" s="594"/>
      <c r="AR291" s="594"/>
      <c r="AS291" s="594"/>
      <c r="AT291" s="595"/>
      <c r="AU291" s="59"/>
      <c r="AV291" s="572" t="str">
        <f>市作成シート!$B$20</f>
        <v>平成</v>
      </c>
      <c r="AW291" s="572"/>
      <c r="AX291" s="572"/>
      <c r="AY291" s="572"/>
      <c r="AZ291" s="572"/>
      <c r="BA291" s="572" t="s">
        <v>3</v>
      </c>
      <c r="BB291" s="572"/>
      <c r="BC291" s="572"/>
      <c r="BD291" s="572"/>
      <c r="BE291" s="572" t="s">
        <v>7</v>
      </c>
      <c r="BF291" s="572"/>
      <c r="BG291" s="61"/>
    </row>
    <row r="292" spans="1:59" s="55" customFormat="1" ht="18.75" customHeight="1">
      <c r="A292" s="618"/>
      <c r="B292" s="619"/>
      <c r="C292" s="619"/>
      <c r="D292" s="619"/>
      <c r="E292" s="619"/>
      <c r="F292" s="619"/>
      <c r="G292" s="619"/>
      <c r="H292" s="537"/>
      <c r="I292" s="537"/>
      <c r="J292" s="537"/>
      <c r="K292" s="537"/>
      <c r="L292" s="537"/>
      <c r="M292" s="537"/>
      <c r="N292" s="587"/>
      <c r="O292" s="588"/>
      <c r="P292" s="588"/>
      <c r="Q292" s="588"/>
      <c r="R292" s="588"/>
      <c r="S292" s="588"/>
      <c r="T292" s="588"/>
      <c r="U292" s="588"/>
      <c r="V292" s="588"/>
      <c r="W292" s="588"/>
      <c r="X292" s="588"/>
      <c r="Y292" s="588"/>
      <c r="Z292" s="588"/>
      <c r="AA292" s="588"/>
      <c r="AB292" s="588"/>
      <c r="AC292" s="588"/>
      <c r="AD292" s="588"/>
      <c r="AE292" s="588"/>
      <c r="AF292" s="588"/>
      <c r="AG292" s="588"/>
      <c r="AH292" s="589"/>
      <c r="AI292" s="590"/>
      <c r="AJ292" s="591"/>
      <c r="AK292" s="591"/>
      <c r="AL292" s="591"/>
      <c r="AM292" s="591"/>
      <c r="AN292" s="592"/>
      <c r="AO292" s="596"/>
      <c r="AP292" s="597"/>
      <c r="AQ292" s="597"/>
      <c r="AR292" s="597"/>
      <c r="AS292" s="597"/>
      <c r="AT292" s="598"/>
      <c r="AU292" s="60"/>
      <c r="AV292" s="573" t="str">
        <f>市作成シート!$B$20</f>
        <v>平成</v>
      </c>
      <c r="AW292" s="573"/>
      <c r="AX292" s="573"/>
      <c r="AY292" s="573"/>
      <c r="AZ292" s="573"/>
      <c r="BA292" s="573" t="s">
        <v>3</v>
      </c>
      <c r="BB292" s="573"/>
      <c r="BC292" s="573"/>
      <c r="BD292" s="573"/>
      <c r="BE292" s="573" t="s">
        <v>7</v>
      </c>
      <c r="BF292" s="573"/>
      <c r="BG292" s="62"/>
    </row>
    <row r="293" spans="1:59" s="55" customFormat="1" ht="18.75" customHeight="1">
      <c r="A293" s="618"/>
      <c r="B293" s="619"/>
      <c r="C293" s="619"/>
      <c r="D293" s="619"/>
      <c r="E293" s="619"/>
      <c r="F293" s="619"/>
      <c r="G293" s="619"/>
      <c r="H293" s="537"/>
      <c r="I293" s="537"/>
      <c r="J293" s="537"/>
      <c r="K293" s="537"/>
      <c r="L293" s="537"/>
      <c r="M293" s="537"/>
      <c r="N293" s="575"/>
      <c r="O293" s="576"/>
      <c r="P293" s="576"/>
      <c r="Q293" s="576"/>
      <c r="R293" s="576"/>
      <c r="S293" s="576"/>
      <c r="T293" s="576"/>
      <c r="U293" s="576"/>
      <c r="V293" s="576"/>
      <c r="W293" s="576"/>
      <c r="X293" s="576"/>
      <c r="Y293" s="576"/>
      <c r="Z293" s="576"/>
      <c r="AA293" s="576"/>
      <c r="AB293" s="576"/>
      <c r="AC293" s="576"/>
      <c r="AD293" s="576"/>
      <c r="AE293" s="576"/>
      <c r="AF293" s="576"/>
      <c r="AG293" s="576"/>
      <c r="AH293" s="577"/>
      <c r="AI293" s="581"/>
      <c r="AJ293" s="582"/>
      <c r="AK293" s="582"/>
      <c r="AL293" s="582"/>
      <c r="AM293" s="582"/>
      <c r="AN293" s="583"/>
      <c r="AO293" s="593"/>
      <c r="AP293" s="594"/>
      <c r="AQ293" s="594"/>
      <c r="AR293" s="594"/>
      <c r="AS293" s="594"/>
      <c r="AT293" s="595"/>
      <c r="AU293" s="59"/>
      <c r="AV293" s="572" t="str">
        <f>市作成シート!$B$20</f>
        <v>平成</v>
      </c>
      <c r="AW293" s="572"/>
      <c r="AX293" s="572"/>
      <c r="AY293" s="572"/>
      <c r="AZ293" s="572"/>
      <c r="BA293" s="572" t="s">
        <v>3</v>
      </c>
      <c r="BB293" s="572"/>
      <c r="BC293" s="572"/>
      <c r="BD293" s="572"/>
      <c r="BE293" s="572" t="s">
        <v>7</v>
      </c>
      <c r="BF293" s="572"/>
      <c r="BG293" s="61"/>
    </row>
    <row r="294" spans="1:59" s="55" customFormat="1" ht="18.75" customHeight="1">
      <c r="A294" s="618"/>
      <c r="B294" s="619"/>
      <c r="C294" s="619"/>
      <c r="D294" s="619"/>
      <c r="E294" s="619"/>
      <c r="F294" s="619"/>
      <c r="G294" s="619"/>
      <c r="H294" s="537"/>
      <c r="I294" s="537"/>
      <c r="J294" s="537"/>
      <c r="K294" s="537"/>
      <c r="L294" s="537"/>
      <c r="M294" s="537"/>
      <c r="N294" s="587"/>
      <c r="O294" s="588"/>
      <c r="P294" s="588"/>
      <c r="Q294" s="588"/>
      <c r="R294" s="588"/>
      <c r="S294" s="588"/>
      <c r="T294" s="588"/>
      <c r="U294" s="588"/>
      <c r="V294" s="588"/>
      <c r="W294" s="588"/>
      <c r="X294" s="588"/>
      <c r="Y294" s="588"/>
      <c r="Z294" s="588"/>
      <c r="AA294" s="588"/>
      <c r="AB294" s="588"/>
      <c r="AC294" s="588"/>
      <c r="AD294" s="588"/>
      <c r="AE294" s="588"/>
      <c r="AF294" s="588"/>
      <c r="AG294" s="588"/>
      <c r="AH294" s="589"/>
      <c r="AI294" s="590"/>
      <c r="AJ294" s="591"/>
      <c r="AK294" s="591"/>
      <c r="AL294" s="591"/>
      <c r="AM294" s="591"/>
      <c r="AN294" s="592"/>
      <c r="AO294" s="596"/>
      <c r="AP294" s="597"/>
      <c r="AQ294" s="597"/>
      <c r="AR294" s="597"/>
      <c r="AS294" s="597"/>
      <c r="AT294" s="598"/>
      <c r="AU294" s="60"/>
      <c r="AV294" s="573" t="str">
        <f>市作成シート!$B$20</f>
        <v>平成</v>
      </c>
      <c r="AW294" s="573"/>
      <c r="AX294" s="573"/>
      <c r="AY294" s="573"/>
      <c r="AZ294" s="573"/>
      <c r="BA294" s="573" t="s">
        <v>3</v>
      </c>
      <c r="BB294" s="573"/>
      <c r="BC294" s="573"/>
      <c r="BD294" s="573"/>
      <c r="BE294" s="573" t="s">
        <v>7</v>
      </c>
      <c r="BF294" s="573"/>
      <c r="BG294" s="62"/>
    </row>
    <row r="295" spans="1:59" s="55" customFormat="1" ht="18.75" customHeight="1">
      <c r="A295" s="618"/>
      <c r="B295" s="619"/>
      <c r="C295" s="619"/>
      <c r="D295" s="619"/>
      <c r="E295" s="619"/>
      <c r="F295" s="619"/>
      <c r="G295" s="619"/>
      <c r="H295" s="537"/>
      <c r="I295" s="537"/>
      <c r="J295" s="537"/>
      <c r="K295" s="537"/>
      <c r="L295" s="537"/>
      <c r="M295" s="537"/>
      <c r="N295" s="575"/>
      <c r="O295" s="576"/>
      <c r="P295" s="576"/>
      <c r="Q295" s="576"/>
      <c r="R295" s="576"/>
      <c r="S295" s="576"/>
      <c r="T295" s="576"/>
      <c r="U295" s="576"/>
      <c r="V295" s="576"/>
      <c r="W295" s="576"/>
      <c r="X295" s="576"/>
      <c r="Y295" s="576"/>
      <c r="Z295" s="576"/>
      <c r="AA295" s="576"/>
      <c r="AB295" s="576"/>
      <c r="AC295" s="576"/>
      <c r="AD295" s="576"/>
      <c r="AE295" s="576"/>
      <c r="AF295" s="576"/>
      <c r="AG295" s="576"/>
      <c r="AH295" s="577"/>
      <c r="AI295" s="581"/>
      <c r="AJ295" s="582"/>
      <c r="AK295" s="582"/>
      <c r="AL295" s="582"/>
      <c r="AM295" s="582"/>
      <c r="AN295" s="583"/>
      <c r="AO295" s="593"/>
      <c r="AP295" s="594"/>
      <c r="AQ295" s="594"/>
      <c r="AR295" s="594"/>
      <c r="AS295" s="594"/>
      <c r="AT295" s="595"/>
      <c r="AU295" s="59"/>
      <c r="AV295" s="572" t="str">
        <f>市作成シート!$B$20</f>
        <v>平成</v>
      </c>
      <c r="AW295" s="572"/>
      <c r="AX295" s="572"/>
      <c r="AY295" s="572"/>
      <c r="AZ295" s="572"/>
      <c r="BA295" s="572" t="s">
        <v>3</v>
      </c>
      <c r="BB295" s="572"/>
      <c r="BC295" s="572"/>
      <c r="BD295" s="572"/>
      <c r="BE295" s="572" t="s">
        <v>7</v>
      </c>
      <c r="BF295" s="572"/>
      <c r="BG295" s="61"/>
    </row>
    <row r="296" spans="1:59" s="55" customFormat="1" ht="18.75" customHeight="1">
      <c r="A296" s="618"/>
      <c r="B296" s="619"/>
      <c r="C296" s="619"/>
      <c r="D296" s="619"/>
      <c r="E296" s="619"/>
      <c r="F296" s="619"/>
      <c r="G296" s="619"/>
      <c r="H296" s="537"/>
      <c r="I296" s="537"/>
      <c r="J296" s="537"/>
      <c r="K296" s="537"/>
      <c r="L296" s="537"/>
      <c r="M296" s="537"/>
      <c r="N296" s="587"/>
      <c r="O296" s="588"/>
      <c r="P296" s="588"/>
      <c r="Q296" s="588"/>
      <c r="R296" s="588"/>
      <c r="S296" s="588"/>
      <c r="T296" s="588"/>
      <c r="U296" s="588"/>
      <c r="V296" s="588"/>
      <c r="W296" s="588"/>
      <c r="X296" s="588"/>
      <c r="Y296" s="588"/>
      <c r="Z296" s="588"/>
      <c r="AA296" s="588"/>
      <c r="AB296" s="588"/>
      <c r="AC296" s="588"/>
      <c r="AD296" s="588"/>
      <c r="AE296" s="588"/>
      <c r="AF296" s="588"/>
      <c r="AG296" s="588"/>
      <c r="AH296" s="589"/>
      <c r="AI296" s="590"/>
      <c r="AJ296" s="591"/>
      <c r="AK296" s="591"/>
      <c r="AL296" s="591"/>
      <c r="AM296" s="591"/>
      <c r="AN296" s="592"/>
      <c r="AO296" s="596"/>
      <c r="AP296" s="597"/>
      <c r="AQ296" s="597"/>
      <c r="AR296" s="597"/>
      <c r="AS296" s="597"/>
      <c r="AT296" s="598"/>
      <c r="AU296" s="60"/>
      <c r="AV296" s="573" t="str">
        <f>市作成シート!$B$20</f>
        <v>平成</v>
      </c>
      <c r="AW296" s="573"/>
      <c r="AX296" s="573"/>
      <c r="AY296" s="573"/>
      <c r="AZ296" s="573"/>
      <c r="BA296" s="573" t="s">
        <v>3</v>
      </c>
      <c r="BB296" s="573"/>
      <c r="BC296" s="573"/>
      <c r="BD296" s="573"/>
      <c r="BE296" s="573" t="s">
        <v>7</v>
      </c>
      <c r="BF296" s="573"/>
      <c r="BG296" s="62"/>
    </row>
    <row r="297" spans="1:59" s="55" customFormat="1" ht="18.75" customHeight="1">
      <c r="A297" s="618"/>
      <c r="B297" s="619"/>
      <c r="C297" s="619"/>
      <c r="D297" s="619"/>
      <c r="E297" s="619"/>
      <c r="F297" s="619"/>
      <c r="G297" s="619"/>
      <c r="H297" s="537"/>
      <c r="I297" s="537"/>
      <c r="J297" s="537"/>
      <c r="K297" s="537"/>
      <c r="L297" s="537"/>
      <c r="M297" s="537"/>
      <c r="N297" s="575"/>
      <c r="O297" s="576"/>
      <c r="P297" s="576"/>
      <c r="Q297" s="576"/>
      <c r="R297" s="576"/>
      <c r="S297" s="576"/>
      <c r="T297" s="576"/>
      <c r="U297" s="576"/>
      <c r="V297" s="576"/>
      <c r="W297" s="576"/>
      <c r="X297" s="576"/>
      <c r="Y297" s="576"/>
      <c r="Z297" s="576"/>
      <c r="AA297" s="576"/>
      <c r="AB297" s="576"/>
      <c r="AC297" s="576"/>
      <c r="AD297" s="576"/>
      <c r="AE297" s="576"/>
      <c r="AF297" s="576"/>
      <c r="AG297" s="576"/>
      <c r="AH297" s="577"/>
      <c r="AI297" s="581"/>
      <c r="AJ297" s="582"/>
      <c r="AK297" s="582"/>
      <c r="AL297" s="582"/>
      <c r="AM297" s="582"/>
      <c r="AN297" s="583"/>
      <c r="AO297" s="593"/>
      <c r="AP297" s="594"/>
      <c r="AQ297" s="594"/>
      <c r="AR297" s="594"/>
      <c r="AS297" s="594"/>
      <c r="AT297" s="595"/>
      <c r="AU297" s="59"/>
      <c r="AV297" s="572" t="str">
        <f>市作成シート!$B$20</f>
        <v>平成</v>
      </c>
      <c r="AW297" s="572"/>
      <c r="AX297" s="572"/>
      <c r="AY297" s="572"/>
      <c r="AZ297" s="572"/>
      <c r="BA297" s="572" t="s">
        <v>3</v>
      </c>
      <c r="BB297" s="572"/>
      <c r="BC297" s="572"/>
      <c r="BD297" s="572"/>
      <c r="BE297" s="572" t="s">
        <v>7</v>
      </c>
      <c r="BF297" s="572"/>
      <c r="BG297" s="61"/>
    </row>
    <row r="298" spans="1:59" s="55" customFormat="1" ht="18.75" customHeight="1">
      <c r="A298" s="618"/>
      <c r="B298" s="619"/>
      <c r="C298" s="619"/>
      <c r="D298" s="619"/>
      <c r="E298" s="619"/>
      <c r="F298" s="619"/>
      <c r="G298" s="619"/>
      <c r="H298" s="537"/>
      <c r="I298" s="537"/>
      <c r="J298" s="537"/>
      <c r="K298" s="537"/>
      <c r="L298" s="537"/>
      <c r="M298" s="537"/>
      <c r="N298" s="587"/>
      <c r="O298" s="588"/>
      <c r="P298" s="588"/>
      <c r="Q298" s="588"/>
      <c r="R298" s="588"/>
      <c r="S298" s="588"/>
      <c r="T298" s="588"/>
      <c r="U298" s="588"/>
      <c r="V298" s="588"/>
      <c r="W298" s="588"/>
      <c r="X298" s="588"/>
      <c r="Y298" s="588"/>
      <c r="Z298" s="588"/>
      <c r="AA298" s="588"/>
      <c r="AB298" s="588"/>
      <c r="AC298" s="588"/>
      <c r="AD298" s="588"/>
      <c r="AE298" s="588"/>
      <c r="AF298" s="588"/>
      <c r="AG298" s="588"/>
      <c r="AH298" s="589"/>
      <c r="AI298" s="590"/>
      <c r="AJ298" s="591"/>
      <c r="AK298" s="591"/>
      <c r="AL298" s="591"/>
      <c r="AM298" s="591"/>
      <c r="AN298" s="592"/>
      <c r="AO298" s="596"/>
      <c r="AP298" s="597"/>
      <c r="AQ298" s="597"/>
      <c r="AR298" s="597"/>
      <c r="AS298" s="597"/>
      <c r="AT298" s="598"/>
      <c r="AU298" s="60"/>
      <c r="AV298" s="573" t="str">
        <f>市作成シート!$B$20</f>
        <v>平成</v>
      </c>
      <c r="AW298" s="573"/>
      <c r="AX298" s="573"/>
      <c r="AY298" s="573"/>
      <c r="AZ298" s="573"/>
      <c r="BA298" s="573" t="s">
        <v>3</v>
      </c>
      <c r="BB298" s="573"/>
      <c r="BC298" s="573"/>
      <c r="BD298" s="573"/>
      <c r="BE298" s="573" t="s">
        <v>7</v>
      </c>
      <c r="BF298" s="573"/>
      <c r="BG298" s="62"/>
    </row>
    <row r="299" spans="1:59" s="55" customFormat="1" ht="18.75" customHeight="1">
      <c r="A299" s="618"/>
      <c r="B299" s="619"/>
      <c r="C299" s="619"/>
      <c r="D299" s="619"/>
      <c r="E299" s="619"/>
      <c r="F299" s="619"/>
      <c r="G299" s="619"/>
      <c r="H299" s="537"/>
      <c r="I299" s="537"/>
      <c r="J299" s="537"/>
      <c r="K299" s="537"/>
      <c r="L299" s="537"/>
      <c r="M299" s="537"/>
      <c r="N299" s="575"/>
      <c r="O299" s="576"/>
      <c r="P299" s="576"/>
      <c r="Q299" s="576"/>
      <c r="R299" s="576"/>
      <c r="S299" s="576"/>
      <c r="T299" s="576"/>
      <c r="U299" s="576"/>
      <c r="V299" s="576"/>
      <c r="W299" s="576"/>
      <c r="X299" s="576"/>
      <c r="Y299" s="576"/>
      <c r="Z299" s="576"/>
      <c r="AA299" s="576"/>
      <c r="AB299" s="576"/>
      <c r="AC299" s="576"/>
      <c r="AD299" s="576"/>
      <c r="AE299" s="576"/>
      <c r="AF299" s="576"/>
      <c r="AG299" s="576"/>
      <c r="AH299" s="577"/>
      <c r="AI299" s="581"/>
      <c r="AJ299" s="582"/>
      <c r="AK299" s="582"/>
      <c r="AL299" s="582"/>
      <c r="AM299" s="582"/>
      <c r="AN299" s="583"/>
      <c r="AO299" s="593"/>
      <c r="AP299" s="594"/>
      <c r="AQ299" s="594"/>
      <c r="AR299" s="594"/>
      <c r="AS299" s="594"/>
      <c r="AT299" s="595"/>
      <c r="AU299" s="59"/>
      <c r="AV299" s="572" t="str">
        <f>市作成シート!$B$20</f>
        <v>平成</v>
      </c>
      <c r="AW299" s="572"/>
      <c r="AX299" s="572"/>
      <c r="AY299" s="572"/>
      <c r="AZ299" s="572"/>
      <c r="BA299" s="572" t="s">
        <v>3</v>
      </c>
      <c r="BB299" s="572"/>
      <c r="BC299" s="572"/>
      <c r="BD299" s="572"/>
      <c r="BE299" s="572" t="s">
        <v>7</v>
      </c>
      <c r="BF299" s="572"/>
      <c r="BG299" s="61"/>
    </row>
    <row r="300" spans="1:59" s="55" customFormat="1" ht="18.75" customHeight="1">
      <c r="A300" s="618"/>
      <c r="B300" s="619"/>
      <c r="C300" s="619"/>
      <c r="D300" s="619"/>
      <c r="E300" s="619"/>
      <c r="F300" s="619"/>
      <c r="G300" s="619"/>
      <c r="H300" s="537"/>
      <c r="I300" s="537"/>
      <c r="J300" s="537"/>
      <c r="K300" s="537"/>
      <c r="L300" s="537"/>
      <c r="M300" s="537"/>
      <c r="N300" s="587"/>
      <c r="O300" s="588"/>
      <c r="P300" s="588"/>
      <c r="Q300" s="588"/>
      <c r="R300" s="588"/>
      <c r="S300" s="588"/>
      <c r="T300" s="588"/>
      <c r="U300" s="588"/>
      <c r="V300" s="588"/>
      <c r="W300" s="588"/>
      <c r="X300" s="588"/>
      <c r="Y300" s="588"/>
      <c r="Z300" s="588"/>
      <c r="AA300" s="588"/>
      <c r="AB300" s="588"/>
      <c r="AC300" s="588"/>
      <c r="AD300" s="588"/>
      <c r="AE300" s="588"/>
      <c r="AF300" s="588"/>
      <c r="AG300" s="588"/>
      <c r="AH300" s="589"/>
      <c r="AI300" s="590"/>
      <c r="AJ300" s="591"/>
      <c r="AK300" s="591"/>
      <c r="AL300" s="591"/>
      <c r="AM300" s="591"/>
      <c r="AN300" s="592"/>
      <c r="AO300" s="596"/>
      <c r="AP300" s="597"/>
      <c r="AQ300" s="597"/>
      <c r="AR300" s="597"/>
      <c r="AS300" s="597"/>
      <c r="AT300" s="598"/>
      <c r="AU300" s="60"/>
      <c r="AV300" s="573" t="str">
        <f>市作成シート!$B$20</f>
        <v>平成</v>
      </c>
      <c r="AW300" s="573"/>
      <c r="AX300" s="573"/>
      <c r="AY300" s="573"/>
      <c r="AZ300" s="573"/>
      <c r="BA300" s="573" t="s">
        <v>3</v>
      </c>
      <c r="BB300" s="573"/>
      <c r="BC300" s="573"/>
      <c r="BD300" s="573"/>
      <c r="BE300" s="573" t="s">
        <v>7</v>
      </c>
      <c r="BF300" s="573"/>
      <c r="BG300" s="62"/>
    </row>
    <row r="301" spans="1:59" s="55" customFormat="1" ht="18.75" customHeight="1">
      <c r="A301" s="618"/>
      <c r="B301" s="619"/>
      <c r="C301" s="619"/>
      <c r="D301" s="619"/>
      <c r="E301" s="619"/>
      <c r="F301" s="619"/>
      <c r="G301" s="619"/>
      <c r="H301" s="537"/>
      <c r="I301" s="537"/>
      <c r="J301" s="537"/>
      <c r="K301" s="537"/>
      <c r="L301" s="537"/>
      <c r="M301" s="537"/>
      <c r="N301" s="575"/>
      <c r="O301" s="576"/>
      <c r="P301" s="576"/>
      <c r="Q301" s="576"/>
      <c r="R301" s="576"/>
      <c r="S301" s="576"/>
      <c r="T301" s="576"/>
      <c r="U301" s="576"/>
      <c r="V301" s="576"/>
      <c r="W301" s="576"/>
      <c r="X301" s="576"/>
      <c r="Y301" s="576"/>
      <c r="Z301" s="576"/>
      <c r="AA301" s="576"/>
      <c r="AB301" s="576"/>
      <c r="AC301" s="576"/>
      <c r="AD301" s="576"/>
      <c r="AE301" s="576"/>
      <c r="AF301" s="576"/>
      <c r="AG301" s="576"/>
      <c r="AH301" s="577"/>
      <c r="AI301" s="581"/>
      <c r="AJ301" s="582"/>
      <c r="AK301" s="582"/>
      <c r="AL301" s="582"/>
      <c r="AM301" s="582"/>
      <c r="AN301" s="583"/>
      <c r="AO301" s="593"/>
      <c r="AP301" s="594"/>
      <c r="AQ301" s="594"/>
      <c r="AR301" s="594"/>
      <c r="AS301" s="594"/>
      <c r="AT301" s="595"/>
      <c r="AU301" s="59"/>
      <c r="AV301" s="572" t="str">
        <f>市作成シート!$B$20</f>
        <v>平成</v>
      </c>
      <c r="AW301" s="572"/>
      <c r="AX301" s="572"/>
      <c r="AY301" s="572"/>
      <c r="AZ301" s="572"/>
      <c r="BA301" s="572" t="s">
        <v>3</v>
      </c>
      <c r="BB301" s="572"/>
      <c r="BC301" s="572"/>
      <c r="BD301" s="572"/>
      <c r="BE301" s="572" t="s">
        <v>7</v>
      </c>
      <c r="BF301" s="572"/>
      <c r="BG301" s="61"/>
    </row>
    <row r="302" spans="1:59" s="55" customFormat="1" ht="18.75" customHeight="1">
      <c r="A302" s="618"/>
      <c r="B302" s="619"/>
      <c r="C302" s="619"/>
      <c r="D302" s="619"/>
      <c r="E302" s="619"/>
      <c r="F302" s="619"/>
      <c r="G302" s="619"/>
      <c r="H302" s="537"/>
      <c r="I302" s="537"/>
      <c r="J302" s="537"/>
      <c r="K302" s="537"/>
      <c r="L302" s="537"/>
      <c r="M302" s="537"/>
      <c r="N302" s="587"/>
      <c r="O302" s="588"/>
      <c r="P302" s="588"/>
      <c r="Q302" s="588"/>
      <c r="R302" s="588"/>
      <c r="S302" s="588"/>
      <c r="T302" s="588"/>
      <c r="U302" s="588"/>
      <c r="V302" s="588"/>
      <c r="W302" s="588"/>
      <c r="X302" s="588"/>
      <c r="Y302" s="588"/>
      <c r="Z302" s="588"/>
      <c r="AA302" s="588"/>
      <c r="AB302" s="588"/>
      <c r="AC302" s="588"/>
      <c r="AD302" s="588"/>
      <c r="AE302" s="588"/>
      <c r="AF302" s="588"/>
      <c r="AG302" s="588"/>
      <c r="AH302" s="589"/>
      <c r="AI302" s="590"/>
      <c r="AJ302" s="591"/>
      <c r="AK302" s="591"/>
      <c r="AL302" s="591"/>
      <c r="AM302" s="591"/>
      <c r="AN302" s="592"/>
      <c r="AO302" s="596"/>
      <c r="AP302" s="597"/>
      <c r="AQ302" s="597"/>
      <c r="AR302" s="597"/>
      <c r="AS302" s="597"/>
      <c r="AT302" s="598"/>
      <c r="AU302" s="60"/>
      <c r="AV302" s="573" t="str">
        <f>市作成シート!$B$20</f>
        <v>平成</v>
      </c>
      <c r="AW302" s="573"/>
      <c r="AX302" s="573"/>
      <c r="AY302" s="573"/>
      <c r="AZ302" s="573"/>
      <c r="BA302" s="573" t="s">
        <v>3</v>
      </c>
      <c r="BB302" s="573"/>
      <c r="BC302" s="573"/>
      <c r="BD302" s="573"/>
      <c r="BE302" s="573" t="s">
        <v>7</v>
      </c>
      <c r="BF302" s="573"/>
      <c r="BG302" s="62"/>
    </row>
    <row r="303" spans="1:59" s="55" customFormat="1" ht="18.75" customHeight="1">
      <c r="A303" s="618"/>
      <c r="B303" s="619"/>
      <c r="C303" s="619"/>
      <c r="D303" s="619"/>
      <c r="E303" s="619"/>
      <c r="F303" s="619"/>
      <c r="G303" s="619"/>
      <c r="H303" s="537"/>
      <c r="I303" s="537"/>
      <c r="J303" s="537"/>
      <c r="K303" s="537"/>
      <c r="L303" s="537"/>
      <c r="M303" s="537"/>
      <c r="N303" s="575"/>
      <c r="O303" s="576"/>
      <c r="P303" s="576"/>
      <c r="Q303" s="576"/>
      <c r="R303" s="576"/>
      <c r="S303" s="576"/>
      <c r="T303" s="576"/>
      <c r="U303" s="576"/>
      <c r="V303" s="576"/>
      <c r="W303" s="576"/>
      <c r="X303" s="576"/>
      <c r="Y303" s="576"/>
      <c r="Z303" s="576"/>
      <c r="AA303" s="576"/>
      <c r="AB303" s="576"/>
      <c r="AC303" s="576"/>
      <c r="AD303" s="576"/>
      <c r="AE303" s="576"/>
      <c r="AF303" s="576"/>
      <c r="AG303" s="576"/>
      <c r="AH303" s="577"/>
      <c r="AI303" s="581"/>
      <c r="AJ303" s="582"/>
      <c r="AK303" s="582"/>
      <c r="AL303" s="582"/>
      <c r="AM303" s="582"/>
      <c r="AN303" s="583"/>
      <c r="AO303" s="593"/>
      <c r="AP303" s="594"/>
      <c r="AQ303" s="594"/>
      <c r="AR303" s="594"/>
      <c r="AS303" s="594"/>
      <c r="AT303" s="595"/>
      <c r="AU303" s="59"/>
      <c r="AV303" s="572" t="str">
        <f>市作成シート!$B$20</f>
        <v>平成</v>
      </c>
      <c r="AW303" s="572"/>
      <c r="AX303" s="572"/>
      <c r="AY303" s="572"/>
      <c r="AZ303" s="572"/>
      <c r="BA303" s="572" t="s">
        <v>3</v>
      </c>
      <c r="BB303" s="572"/>
      <c r="BC303" s="572"/>
      <c r="BD303" s="572"/>
      <c r="BE303" s="572" t="s">
        <v>7</v>
      </c>
      <c r="BF303" s="572"/>
      <c r="BG303" s="61"/>
    </row>
    <row r="304" spans="1:59" s="55" customFormat="1" ht="18.75" customHeight="1">
      <c r="A304" s="618"/>
      <c r="B304" s="619"/>
      <c r="C304" s="619"/>
      <c r="D304" s="619"/>
      <c r="E304" s="619"/>
      <c r="F304" s="619"/>
      <c r="G304" s="619"/>
      <c r="H304" s="537"/>
      <c r="I304" s="537"/>
      <c r="J304" s="537"/>
      <c r="K304" s="537"/>
      <c r="L304" s="537"/>
      <c r="M304" s="537"/>
      <c r="N304" s="587"/>
      <c r="O304" s="588"/>
      <c r="P304" s="588"/>
      <c r="Q304" s="588"/>
      <c r="R304" s="588"/>
      <c r="S304" s="588"/>
      <c r="T304" s="588"/>
      <c r="U304" s="588"/>
      <c r="V304" s="588"/>
      <c r="W304" s="588"/>
      <c r="X304" s="588"/>
      <c r="Y304" s="588"/>
      <c r="Z304" s="588"/>
      <c r="AA304" s="588"/>
      <c r="AB304" s="588"/>
      <c r="AC304" s="588"/>
      <c r="AD304" s="588"/>
      <c r="AE304" s="588"/>
      <c r="AF304" s="588"/>
      <c r="AG304" s="588"/>
      <c r="AH304" s="589"/>
      <c r="AI304" s="590"/>
      <c r="AJ304" s="591"/>
      <c r="AK304" s="591"/>
      <c r="AL304" s="591"/>
      <c r="AM304" s="591"/>
      <c r="AN304" s="592"/>
      <c r="AO304" s="596"/>
      <c r="AP304" s="597"/>
      <c r="AQ304" s="597"/>
      <c r="AR304" s="597"/>
      <c r="AS304" s="597"/>
      <c r="AT304" s="598"/>
      <c r="AU304" s="60"/>
      <c r="AV304" s="573" t="str">
        <f>市作成シート!$B$20</f>
        <v>平成</v>
      </c>
      <c r="AW304" s="573"/>
      <c r="AX304" s="573"/>
      <c r="AY304" s="573"/>
      <c r="AZ304" s="573"/>
      <c r="BA304" s="573" t="s">
        <v>3</v>
      </c>
      <c r="BB304" s="573"/>
      <c r="BC304" s="573"/>
      <c r="BD304" s="573"/>
      <c r="BE304" s="573" t="s">
        <v>7</v>
      </c>
      <c r="BF304" s="573"/>
      <c r="BG304" s="62"/>
    </row>
    <row r="305" spans="1:59" s="55" customFormat="1" ht="18.75" customHeight="1">
      <c r="A305" s="618"/>
      <c r="B305" s="619"/>
      <c r="C305" s="619"/>
      <c r="D305" s="619"/>
      <c r="E305" s="619"/>
      <c r="F305" s="619"/>
      <c r="G305" s="619"/>
      <c r="H305" s="537"/>
      <c r="I305" s="537"/>
      <c r="J305" s="537"/>
      <c r="K305" s="537"/>
      <c r="L305" s="537"/>
      <c r="M305" s="537"/>
      <c r="N305" s="575"/>
      <c r="O305" s="576"/>
      <c r="P305" s="576"/>
      <c r="Q305" s="576"/>
      <c r="R305" s="576"/>
      <c r="S305" s="576"/>
      <c r="T305" s="576"/>
      <c r="U305" s="576"/>
      <c r="V305" s="576"/>
      <c r="W305" s="576"/>
      <c r="X305" s="576"/>
      <c r="Y305" s="576"/>
      <c r="Z305" s="576"/>
      <c r="AA305" s="576"/>
      <c r="AB305" s="576"/>
      <c r="AC305" s="576"/>
      <c r="AD305" s="576"/>
      <c r="AE305" s="576"/>
      <c r="AF305" s="576"/>
      <c r="AG305" s="576"/>
      <c r="AH305" s="577"/>
      <c r="AI305" s="581"/>
      <c r="AJ305" s="582"/>
      <c r="AK305" s="582"/>
      <c r="AL305" s="582"/>
      <c r="AM305" s="582"/>
      <c r="AN305" s="583"/>
      <c r="AO305" s="593"/>
      <c r="AP305" s="594"/>
      <c r="AQ305" s="594"/>
      <c r="AR305" s="594"/>
      <c r="AS305" s="594"/>
      <c r="AT305" s="595"/>
      <c r="AU305" s="59"/>
      <c r="AV305" s="572" t="str">
        <f>市作成シート!$B$20</f>
        <v>平成</v>
      </c>
      <c r="AW305" s="572"/>
      <c r="AX305" s="572"/>
      <c r="AY305" s="572"/>
      <c r="AZ305" s="572"/>
      <c r="BA305" s="572" t="s">
        <v>3</v>
      </c>
      <c r="BB305" s="572"/>
      <c r="BC305" s="572"/>
      <c r="BD305" s="572"/>
      <c r="BE305" s="572" t="s">
        <v>7</v>
      </c>
      <c r="BF305" s="572"/>
      <c r="BG305" s="61"/>
    </row>
    <row r="306" spans="1:59" s="55" customFormat="1" ht="18.75" customHeight="1">
      <c r="A306" s="618"/>
      <c r="B306" s="619"/>
      <c r="C306" s="619"/>
      <c r="D306" s="619"/>
      <c r="E306" s="619"/>
      <c r="F306" s="619"/>
      <c r="G306" s="619"/>
      <c r="H306" s="537"/>
      <c r="I306" s="537"/>
      <c r="J306" s="537"/>
      <c r="K306" s="537"/>
      <c r="L306" s="537"/>
      <c r="M306" s="537"/>
      <c r="N306" s="587"/>
      <c r="O306" s="588"/>
      <c r="P306" s="588"/>
      <c r="Q306" s="588"/>
      <c r="R306" s="588"/>
      <c r="S306" s="588"/>
      <c r="T306" s="588"/>
      <c r="U306" s="588"/>
      <c r="V306" s="588"/>
      <c r="W306" s="588"/>
      <c r="X306" s="588"/>
      <c r="Y306" s="588"/>
      <c r="Z306" s="588"/>
      <c r="AA306" s="588"/>
      <c r="AB306" s="588"/>
      <c r="AC306" s="588"/>
      <c r="AD306" s="588"/>
      <c r="AE306" s="588"/>
      <c r="AF306" s="588"/>
      <c r="AG306" s="588"/>
      <c r="AH306" s="589"/>
      <c r="AI306" s="590"/>
      <c r="AJ306" s="591"/>
      <c r="AK306" s="591"/>
      <c r="AL306" s="591"/>
      <c r="AM306" s="591"/>
      <c r="AN306" s="592"/>
      <c r="AO306" s="596"/>
      <c r="AP306" s="597"/>
      <c r="AQ306" s="597"/>
      <c r="AR306" s="597"/>
      <c r="AS306" s="597"/>
      <c r="AT306" s="598"/>
      <c r="AU306" s="60"/>
      <c r="AV306" s="573" t="str">
        <f>市作成シート!$B$20</f>
        <v>平成</v>
      </c>
      <c r="AW306" s="573"/>
      <c r="AX306" s="573"/>
      <c r="AY306" s="573"/>
      <c r="AZ306" s="573"/>
      <c r="BA306" s="573" t="s">
        <v>3</v>
      </c>
      <c r="BB306" s="573"/>
      <c r="BC306" s="573"/>
      <c r="BD306" s="573"/>
      <c r="BE306" s="573" t="s">
        <v>7</v>
      </c>
      <c r="BF306" s="573"/>
      <c r="BG306" s="62"/>
    </row>
    <row r="307" spans="1:59" s="55" customFormat="1" ht="18.75" customHeight="1">
      <c r="A307" s="618"/>
      <c r="B307" s="619"/>
      <c r="C307" s="619"/>
      <c r="D307" s="619"/>
      <c r="E307" s="619"/>
      <c r="F307" s="619"/>
      <c r="G307" s="619"/>
      <c r="H307" s="537"/>
      <c r="I307" s="537"/>
      <c r="J307" s="537"/>
      <c r="K307" s="537"/>
      <c r="L307" s="537"/>
      <c r="M307" s="537"/>
      <c r="N307" s="575"/>
      <c r="O307" s="576"/>
      <c r="P307" s="576"/>
      <c r="Q307" s="576"/>
      <c r="R307" s="576"/>
      <c r="S307" s="576"/>
      <c r="T307" s="576"/>
      <c r="U307" s="576"/>
      <c r="V307" s="576"/>
      <c r="W307" s="576"/>
      <c r="X307" s="576"/>
      <c r="Y307" s="576"/>
      <c r="Z307" s="576"/>
      <c r="AA307" s="576"/>
      <c r="AB307" s="576"/>
      <c r="AC307" s="576"/>
      <c r="AD307" s="576"/>
      <c r="AE307" s="576"/>
      <c r="AF307" s="576"/>
      <c r="AG307" s="576"/>
      <c r="AH307" s="577"/>
      <c r="AI307" s="581"/>
      <c r="AJ307" s="582"/>
      <c r="AK307" s="582"/>
      <c r="AL307" s="582"/>
      <c r="AM307" s="582"/>
      <c r="AN307" s="583"/>
      <c r="AO307" s="593"/>
      <c r="AP307" s="594"/>
      <c r="AQ307" s="594"/>
      <c r="AR307" s="594"/>
      <c r="AS307" s="594"/>
      <c r="AT307" s="595"/>
      <c r="AU307" s="59"/>
      <c r="AV307" s="572" t="str">
        <f>市作成シート!$B$20</f>
        <v>平成</v>
      </c>
      <c r="AW307" s="572"/>
      <c r="AX307" s="572"/>
      <c r="AY307" s="572"/>
      <c r="AZ307" s="572"/>
      <c r="BA307" s="572" t="s">
        <v>3</v>
      </c>
      <c r="BB307" s="572"/>
      <c r="BC307" s="572"/>
      <c r="BD307" s="572"/>
      <c r="BE307" s="572" t="s">
        <v>7</v>
      </c>
      <c r="BF307" s="572"/>
      <c r="BG307" s="61"/>
    </row>
    <row r="308" spans="1:59" s="55" customFormat="1" ht="18.75" customHeight="1">
      <c r="A308" s="618"/>
      <c r="B308" s="619"/>
      <c r="C308" s="619"/>
      <c r="D308" s="619"/>
      <c r="E308" s="619"/>
      <c r="F308" s="619"/>
      <c r="G308" s="619"/>
      <c r="H308" s="537"/>
      <c r="I308" s="537"/>
      <c r="J308" s="537"/>
      <c r="K308" s="537"/>
      <c r="L308" s="537"/>
      <c r="M308" s="537"/>
      <c r="N308" s="587"/>
      <c r="O308" s="588"/>
      <c r="P308" s="588"/>
      <c r="Q308" s="588"/>
      <c r="R308" s="588"/>
      <c r="S308" s="588"/>
      <c r="T308" s="588"/>
      <c r="U308" s="588"/>
      <c r="V308" s="588"/>
      <c r="W308" s="588"/>
      <c r="X308" s="588"/>
      <c r="Y308" s="588"/>
      <c r="Z308" s="588"/>
      <c r="AA308" s="588"/>
      <c r="AB308" s="588"/>
      <c r="AC308" s="588"/>
      <c r="AD308" s="588"/>
      <c r="AE308" s="588"/>
      <c r="AF308" s="588"/>
      <c r="AG308" s="588"/>
      <c r="AH308" s="589"/>
      <c r="AI308" s="590"/>
      <c r="AJ308" s="591"/>
      <c r="AK308" s="591"/>
      <c r="AL308" s="591"/>
      <c r="AM308" s="591"/>
      <c r="AN308" s="592"/>
      <c r="AO308" s="596"/>
      <c r="AP308" s="597"/>
      <c r="AQ308" s="597"/>
      <c r="AR308" s="597"/>
      <c r="AS308" s="597"/>
      <c r="AT308" s="598"/>
      <c r="AU308" s="60"/>
      <c r="AV308" s="573" t="str">
        <f>市作成シート!$B$20</f>
        <v>平成</v>
      </c>
      <c r="AW308" s="573"/>
      <c r="AX308" s="573"/>
      <c r="AY308" s="573"/>
      <c r="AZ308" s="573"/>
      <c r="BA308" s="573" t="s">
        <v>3</v>
      </c>
      <c r="BB308" s="573"/>
      <c r="BC308" s="573"/>
      <c r="BD308" s="573"/>
      <c r="BE308" s="573" t="s">
        <v>7</v>
      </c>
      <c r="BF308" s="573"/>
      <c r="BG308" s="62"/>
    </row>
    <row r="309" spans="1:59" s="55" customFormat="1" ht="18.75" customHeight="1">
      <c r="A309" s="618"/>
      <c r="B309" s="619"/>
      <c r="C309" s="619"/>
      <c r="D309" s="619"/>
      <c r="E309" s="619"/>
      <c r="F309" s="619"/>
      <c r="G309" s="619"/>
      <c r="H309" s="537"/>
      <c r="I309" s="537"/>
      <c r="J309" s="537"/>
      <c r="K309" s="537"/>
      <c r="L309" s="537"/>
      <c r="M309" s="537"/>
      <c r="N309" s="575"/>
      <c r="O309" s="576"/>
      <c r="P309" s="576"/>
      <c r="Q309" s="576"/>
      <c r="R309" s="576"/>
      <c r="S309" s="576"/>
      <c r="T309" s="576"/>
      <c r="U309" s="576"/>
      <c r="V309" s="576"/>
      <c r="W309" s="576"/>
      <c r="X309" s="576"/>
      <c r="Y309" s="576"/>
      <c r="Z309" s="576"/>
      <c r="AA309" s="576"/>
      <c r="AB309" s="576"/>
      <c r="AC309" s="576"/>
      <c r="AD309" s="576"/>
      <c r="AE309" s="576"/>
      <c r="AF309" s="576"/>
      <c r="AG309" s="576"/>
      <c r="AH309" s="577"/>
      <c r="AI309" s="581"/>
      <c r="AJ309" s="582"/>
      <c r="AK309" s="582"/>
      <c r="AL309" s="582"/>
      <c r="AM309" s="582"/>
      <c r="AN309" s="583"/>
      <c r="AO309" s="593"/>
      <c r="AP309" s="594"/>
      <c r="AQ309" s="594"/>
      <c r="AR309" s="594"/>
      <c r="AS309" s="594"/>
      <c r="AT309" s="595"/>
      <c r="AU309" s="59"/>
      <c r="AV309" s="572" t="str">
        <f>市作成シート!$B$20</f>
        <v>平成</v>
      </c>
      <c r="AW309" s="572"/>
      <c r="AX309" s="572"/>
      <c r="AY309" s="572"/>
      <c r="AZ309" s="572"/>
      <c r="BA309" s="572" t="s">
        <v>3</v>
      </c>
      <c r="BB309" s="572"/>
      <c r="BC309" s="572"/>
      <c r="BD309" s="572"/>
      <c r="BE309" s="572" t="s">
        <v>7</v>
      </c>
      <c r="BF309" s="572"/>
      <c r="BG309" s="61"/>
    </row>
    <row r="310" spans="1:59" s="55" customFormat="1" ht="18.75" customHeight="1">
      <c r="A310" s="618"/>
      <c r="B310" s="619"/>
      <c r="C310" s="619"/>
      <c r="D310" s="619"/>
      <c r="E310" s="619"/>
      <c r="F310" s="619"/>
      <c r="G310" s="619"/>
      <c r="H310" s="537"/>
      <c r="I310" s="537"/>
      <c r="J310" s="537"/>
      <c r="K310" s="537"/>
      <c r="L310" s="537"/>
      <c r="M310" s="537"/>
      <c r="N310" s="587"/>
      <c r="O310" s="588"/>
      <c r="P310" s="588"/>
      <c r="Q310" s="588"/>
      <c r="R310" s="588"/>
      <c r="S310" s="588"/>
      <c r="T310" s="588"/>
      <c r="U310" s="588"/>
      <c r="V310" s="588"/>
      <c r="W310" s="588"/>
      <c r="X310" s="588"/>
      <c r="Y310" s="588"/>
      <c r="Z310" s="588"/>
      <c r="AA310" s="588"/>
      <c r="AB310" s="588"/>
      <c r="AC310" s="588"/>
      <c r="AD310" s="588"/>
      <c r="AE310" s="588"/>
      <c r="AF310" s="588"/>
      <c r="AG310" s="588"/>
      <c r="AH310" s="589"/>
      <c r="AI310" s="590"/>
      <c r="AJ310" s="591"/>
      <c r="AK310" s="591"/>
      <c r="AL310" s="591"/>
      <c r="AM310" s="591"/>
      <c r="AN310" s="592"/>
      <c r="AO310" s="596"/>
      <c r="AP310" s="597"/>
      <c r="AQ310" s="597"/>
      <c r="AR310" s="597"/>
      <c r="AS310" s="597"/>
      <c r="AT310" s="598"/>
      <c r="AU310" s="60"/>
      <c r="AV310" s="573" t="str">
        <f>市作成シート!$B$20</f>
        <v>平成</v>
      </c>
      <c r="AW310" s="573"/>
      <c r="AX310" s="573"/>
      <c r="AY310" s="573"/>
      <c r="AZ310" s="573"/>
      <c r="BA310" s="573" t="s">
        <v>3</v>
      </c>
      <c r="BB310" s="573"/>
      <c r="BC310" s="573"/>
      <c r="BD310" s="573"/>
      <c r="BE310" s="573" t="s">
        <v>7</v>
      </c>
      <c r="BF310" s="573"/>
      <c r="BG310" s="62"/>
    </row>
    <row r="311" spans="1:59" s="55" customFormat="1" ht="18.75" customHeight="1">
      <c r="A311" s="618"/>
      <c r="B311" s="619"/>
      <c r="C311" s="619"/>
      <c r="D311" s="619"/>
      <c r="E311" s="619"/>
      <c r="F311" s="619"/>
      <c r="G311" s="619"/>
      <c r="H311" s="537"/>
      <c r="I311" s="537"/>
      <c r="J311" s="537"/>
      <c r="K311" s="537"/>
      <c r="L311" s="537"/>
      <c r="M311" s="537"/>
      <c r="N311" s="575"/>
      <c r="O311" s="576"/>
      <c r="P311" s="576"/>
      <c r="Q311" s="576"/>
      <c r="R311" s="576"/>
      <c r="S311" s="576"/>
      <c r="T311" s="576"/>
      <c r="U311" s="576"/>
      <c r="V311" s="576"/>
      <c r="W311" s="576"/>
      <c r="X311" s="576"/>
      <c r="Y311" s="576"/>
      <c r="Z311" s="576"/>
      <c r="AA311" s="576"/>
      <c r="AB311" s="576"/>
      <c r="AC311" s="576"/>
      <c r="AD311" s="576"/>
      <c r="AE311" s="576"/>
      <c r="AF311" s="576"/>
      <c r="AG311" s="576"/>
      <c r="AH311" s="577"/>
      <c r="AI311" s="581"/>
      <c r="AJ311" s="582"/>
      <c r="AK311" s="582"/>
      <c r="AL311" s="582"/>
      <c r="AM311" s="582"/>
      <c r="AN311" s="583"/>
      <c r="AO311" s="593"/>
      <c r="AP311" s="594"/>
      <c r="AQ311" s="594"/>
      <c r="AR311" s="594"/>
      <c r="AS311" s="594"/>
      <c r="AT311" s="595"/>
      <c r="AU311" s="59"/>
      <c r="AV311" s="572" t="str">
        <f>市作成シート!$B$20</f>
        <v>平成</v>
      </c>
      <c r="AW311" s="572"/>
      <c r="AX311" s="572"/>
      <c r="AY311" s="572"/>
      <c r="AZ311" s="572"/>
      <c r="BA311" s="572" t="s">
        <v>3</v>
      </c>
      <c r="BB311" s="572"/>
      <c r="BC311" s="572"/>
      <c r="BD311" s="572"/>
      <c r="BE311" s="572" t="s">
        <v>7</v>
      </c>
      <c r="BF311" s="572"/>
      <c r="BG311" s="61"/>
    </row>
    <row r="312" spans="1:59" s="55" customFormat="1" ht="18.75" customHeight="1">
      <c r="A312" s="618"/>
      <c r="B312" s="619"/>
      <c r="C312" s="619"/>
      <c r="D312" s="619"/>
      <c r="E312" s="619"/>
      <c r="F312" s="619"/>
      <c r="G312" s="619"/>
      <c r="H312" s="537"/>
      <c r="I312" s="537"/>
      <c r="J312" s="537"/>
      <c r="K312" s="537"/>
      <c r="L312" s="537"/>
      <c r="M312" s="537"/>
      <c r="N312" s="587"/>
      <c r="O312" s="588"/>
      <c r="P312" s="588"/>
      <c r="Q312" s="588"/>
      <c r="R312" s="588"/>
      <c r="S312" s="588"/>
      <c r="T312" s="588"/>
      <c r="U312" s="588"/>
      <c r="V312" s="588"/>
      <c r="W312" s="588"/>
      <c r="X312" s="588"/>
      <c r="Y312" s="588"/>
      <c r="Z312" s="588"/>
      <c r="AA312" s="588"/>
      <c r="AB312" s="588"/>
      <c r="AC312" s="588"/>
      <c r="AD312" s="588"/>
      <c r="AE312" s="588"/>
      <c r="AF312" s="588"/>
      <c r="AG312" s="588"/>
      <c r="AH312" s="589"/>
      <c r="AI312" s="590"/>
      <c r="AJ312" s="591"/>
      <c r="AK312" s="591"/>
      <c r="AL312" s="591"/>
      <c r="AM312" s="591"/>
      <c r="AN312" s="592"/>
      <c r="AO312" s="596"/>
      <c r="AP312" s="597"/>
      <c r="AQ312" s="597"/>
      <c r="AR312" s="597"/>
      <c r="AS312" s="597"/>
      <c r="AT312" s="598"/>
      <c r="AU312" s="60"/>
      <c r="AV312" s="573" t="str">
        <f>市作成シート!$B$20</f>
        <v>平成</v>
      </c>
      <c r="AW312" s="573"/>
      <c r="AX312" s="573"/>
      <c r="AY312" s="573"/>
      <c r="AZ312" s="573"/>
      <c r="BA312" s="573" t="s">
        <v>3</v>
      </c>
      <c r="BB312" s="573"/>
      <c r="BC312" s="573"/>
      <c r="BD312" s="573"/>
      <c r="BE312" s="573" t="s">
        <v>7</v>
      </c>
      <c r="BF312" s="573"/>
      <c r="BG312" s="62"/>
    </row>
    <row r="313" spans="1:59" s="55" customFormat="1" ht="18.75" customHeight="1">
      <c r="A313" s="603"/>
      <c r="B313" s="604"/>
      <c r="C313" s="604"/>
      <c r="D313" s="604"/>
      <c r="E313" s="604"/>
      <c r="F313" s="604"/>
      <c r="G313" s="605"/>
      <c r="H313" s="609"/>
      <c r="I313" s="610"/>
      <c r="J313" s="610"/>
      <c r="K313" s="610"/>
      <c r="L313" s="610"/>
      <c r="M313" s="611"/>
      <c r="N313" s="575"/>
      <c r="O313" s="576"/>
      <c r="P313" s="576"/>
      <c r="Q313" s="576"/>
      <c r="R313" s="576"/>
      <c r="S313" s="576"/>
      <c r="T313" s="576"/>
      <c r="U313" s="576"/>
      <c r="V313" s="576"/>
      <c r="W313" s="576"/>
      <c r="X313" s="576"/>
      <c r="Y313" s="576"/>
      <c r="Z313" s="576"/>
      <c r="AA313" s="576"/>
      <c r="AB313" s="576"/>
      <c r="AC313" s="576"/>
      <c r="AD313" s="576"/>
      <c r="AE313" s="576"/>
      <c r="AF313" s="576"/>
      <c r="AG313" s="576"/>
      <c r="AH313" s="577"/>
      <c r="AI313" s="581"/>
      <c r="AJ313" s="582"/>
      <c r="AK313" s="582"/>
      <c r="AL313" s="582"/>
      <c r="AM313" s="582"/>
      <c r="AN313" s="583"/>
      <c r="AO313" s="593"/>
      <c r="AP313" s="594"/>
      <c r="AQ313" s="594"/>
      <c r="AR313" s="594"/>
      <c r="AS313" s="594"/>
      <c r="AT313" s="595"/>
      <c r="AU313" s="59"/>
      <c r="AV313" s="572" t="str">
        <f>市作成シート!$B$20</f>
        <v>平成</v>
      </c>
      <c r="AW313" s="572"/>
      <c r="AX313" s="572"/>
      <c r="AY313" s="572"/>
      <c r="AZ313" s="572"/>
      <c r="BA313" s="572" t="s">
        <v>3</v>
      </c>
      <c r="BB313" s="572"/>
      <c r="BC313" s="572"/>
      <c r="BD313" s="572"/>
      <c r="BE313" s="572" t="s">
        <v>7</v>
      </c>
      <c r="BF313" s="572"/>
      <c r="BG313" s="61"/>
    </row>
    <row r="314" spans="1:59" s="55" customFormat="1" ht="18.75" customHeight="1">
      <c r="A314" s="606"/>
      <c r="B314" s="607"/>
      <c r="C314" s="607"/>
      <c r="D314" s="607"/>
      <c r="E314" s="607"/>
      <c r="F314" s="607"/>
      <c r="G314" s="608"/>
      <c r="H314" s="527"/>
      <c r="I314" s="528"/>
      <c r="J314" s="528"/>
      <c r="K314" s="528"/>
      <c r="L314" s="528"/>
      <c r="M314" s="529"/>
      <c r="N314" s="612"/>
      <c r="O314" s="613"/>
      <c r="P314" s="613"/>
      <c r="Q314" s="613"/>
      <c r="R314" s="613"/>
      <c r="S314" s="613"/>
      <c r="T314" s="613"/>
      <c r="U314" s="613"/>
      <c r="V314" s="613"/>
      <c r="W314" s="613"/>
      <c r="X314" s="613"/>
      <c r="Y314" s="613"/>
      <c r="Z314" s="613"/>
      <c r="AA314" s="613"/>
      <c r="AB314" s="613"/>
      <c r="AC314" s="613"/>
      <c r="AD314" s="613"/>
      <c r="AE314" s="613"/>
      <c r="AF314" s="613"/>
      <c r="AG314" s="613"/>
      <c r="AH314" s="614"/>
      <c r="AI314" s="615"/>
      <c r="AJ314" s="616"/>
      <c r="AK314" s="616"/>
      <c r="AL314" s="616"/>
      <c r="AM314" s="616"/>
      <c r="AN314" s="617"/>
      <c r="AO314" s="596"/>
      <c r="AP314" s="597"/>
      <c r="AQ314" s="597"/>
      <c r="AR314" s="597"/>
      <c r="AS314" s="597"/>
      <c r="AT314" s="598"/>
      <c r="AU314" s="60"/>
      <c r="AV314" s="573" t="str">
        <f>市作成シート!$B$20</f>
        <v>平成</v>
      </c>
      <c r="AW314" s="573"/>
      <c r="AX314" s="573"/>
      <c r="AY314" s="573"/>
      <c r="AZ314" s="573"/>
      <c r="BA314" s="573" t="s">
        <v>3</v>
      </c>
      <c r="BB314" s="573"/>
      <c r="BC314" s="573"/>
      <c r="BD314" s="573"/>
      <c r="BE314" s="573" t="s">
        <v>7</v>
      </c>
      <c r="BF314" s="573"/>
      <c r="BG314" s="62"/>
    </row>
    <row r="315" spans="1:59" s="55" customFormat="1" ht="18.75" customHeight="1">
      <c r="A315" s="618"/>
      <c r="B315" s="619"/>
      <c r="C315" s="619"/>
      <c r="D315" s="619"/>
      <c r="E315" s="619"/>
      <c r="F315" s="619"/>
      <c r="G315" s="619"/>
      <c r="H315" s="537"/>
      <c r="I315" s="537"/>
      <c r="J315" s="537"/>
      <c r="K315" s="537"/>
      <c r="L315" s="537"/>
      <c r="M315" s="537"/>
      <c r="N315" s="575"/>
      <c r="O315" s="576"/>
      <c r="P315" s="576"/>
      <c r="Q315" s="576"/>
      <c r="R315" s="576"/>
      <c r="S315" s="576"/>
      <c r="T315" s="576"/>
      <c r="U315" s="576"/>
      <c r="V315" s="576"/>
      <c r="W315" s="576"/>
      <c r="X315" s="576"/>
      <c r="Y315" s="576"/>
      <c r="Z315" s="576"/>
      <c r="AA315" s="576"/>
      <c r="AB315" s="576"/>
      <c r="AC315" s="576"/>
      <c r="AD315" s="576"/>
      <c r="AE315" s="576"/>
      <c r="AF315" s="576"/>
      <c r="AG315" s="576"/>
      <c r="AH315" s="577"/>
      <c r="AI315" s="581"/>
      <c r="AJ315" s="582"/>
      <c r="AK315" s="582"/>
      <c r="AL315" s="582"/>
      <c r="AM315" s="582"/>
      <c r="AN315" s="583"/>
      <c r="AO315" s="593"/>
      <c r="AP315" s="594"/>
      <c r="AQ315" s="594"/>
      <c r="AR315" s="594"/>
      <c r="AS315" s="594"/>
      <c r="AT315" s="595"/>
      <c r="AU315" s="59"/>
      <c r="AV315" s="572" t="str">
        <f>市作成シート!$B$20</f>
        <v>平成</v>
      </c>
      <c r="AW315" s="572"/>
      <c r="AX315" s="572"/>
      <c r="AY315" s="572"/>
      <c r="AZ315" s="572"/>
      <c r="BA315" s="572" t="s">
        <v>3</v>
      </c>
      <c r="BB315" s="572"/>
      <c r="BC315" s="572"/>
      <c r="BD315" s="572"/>
      <c r="BE315" s="572" t="s">
        <v>7</v>
      </c>
      <c r="BF315" s="572"/>
      <c r="BG315" s="61"/>
    </row>
    <row r="316" spans="1:59" s="55" customFormat="1" ht="18.75" customHeight="1">
      <c r="A316" s="620"/>
      <c r="B316" s="621"/>
      <c r="C316" s="621"/>
      <c r="D316" s="621"/>
      <c r="E316" s="621"/>
      <c r="F316" s="621"/>
      <c r="G316" s="621"/>
      <c r="H316" s="574"/>
      <c r="I316" s="574"/>
      <c r="J316" s="574"/>
      <c r="K316" s="574"/>
      <c r="L316" s="574"/>
      <c r="M316" s="574"/>
      <c r="N316" s="578"/>
      <c r="O316" s="579"/>
      <c r="P316" s="579"/>
      <c r="Q316" s="579"/>
      <c r="R316" s="579"/>
      <c r="S316" s="579"/>
      <c r="T316" s="579"/>
      <c r="U316" s="579"/>
      <c r="V316" s="579"/>
      <c r="W316" s="579"/>
      <c r="X316" s="579"/>
      <c r="Y316" s="579"/>
      <c r="Z316" s="579"/>
      <c r="AA316" s="579"/>
      <c r="AB316" s="579"/>
      <c r="AC316" s="579"/>
      <c r="AD316" s="579"/>
      <c r="AE316" s="579"/>
      <c r="AF316" s="579"/>
      <c r="AG316" s="579"/>
      <c r="AH316" s="580"/>
      <c r="AI316" s="584"/>
      <c r="AJ316" s="585"/>
      <c r="AK316" s="585"/>
      <c r="AL316" s="585"/>
      <c r="AM316" s="585"/>
      <c r="AN316" s="586"/>
      <c r="AO316" s="599"/>
      <c r="AP316" s="600"/>
      <c r="AQ316" s="600"/>
      <c r="AR316" s="600"/>
      <c r="AS316" s="600"/>
      <c r="AT316" s="601"/>
      <c r="AU316" s="63"/>
      <c r="AV316" s="602" t="str">
        <f>市作成シート!$B$20</f>
        <v>平成</v>
      </c>
      <c r="AW316" s="602"/>
      <c r="AX316" s="602"/>
      <c r="AY316" s="602"/>
      <c r="AZ316" s="602"/>
      <c r="BA316" s="602" t="s">
        <v>3</v>
      </c>
      <c r="BB316" s="602"/>
      <c r="BC316" s="602"/>
      <c r="BD316" s="602"/>
      <c r="BE316" s="602" t="s">
        <v>7</v>
      </c>
      <c r="BF316" s="602"/>
      <c r="BG316" s="64"/>
    </row>
    <row r="317" spans="1:59" ht="9" customHeight="1">
      <c r="A317" s="563" t="str">
        <f>$A$52</f>
        <v>※ 過去２年間の実績を記入のこと（平成29年4月1日～令和元年6月30日）</v>
      </c>
      <c r="B317" s="563"/>
      <c r="C317" s="563"/>
      <c r="D317" s="563"/>
      <c r="E317" s="563"/>
      <c r="F317" s="563"/>
      <c r="G317" s="563"/>
      <c r="H317" s="563"/>
      <c r="I317" s="563"/>
      <c r="J317" s="563"/>
      <c r="K317" s="563"/>
      <c r="L317" s="563"/>
      <c r="M317" s="563"/>
      <c r="N317" s="563"/>
      <c r="O317" s="563"/>
      <c r="P317" s="563"/>
      <c r="Q317" s="563"/>
      <c r="R317" s="563"/>
      <c r="S317" s="563"/>
      <c r="T317" s="563"/>
      <c r="U317" s="563"/>
      <c r="V317" s="563"/>
      <c r="W317" s="563"/>
      <c r="X317" s="563"/>
      <c r="Y317" s="563"/>
      <c r="Z317" s="563"/>
      <c r="AA317" s="563"/>
      <c r="AB317" s="563"/>
      <c r="AC317" s="563"/>
      <c r="AD317" s="563"/>
      <c r="AE317" s="563"/>
      <c r="AF317" s="563"/>
      <c r="AG317" s="563"/>
      <c r="AH317" s="563"/>
      <c r="AI317" s="563"/>
      <c r="AJ317" s="563"/>
      <c r="AK317" s="563"/>
      <c r="AL317" s="563"/>
      <c r="AM317" s="563"/>
      <c r="AN317" s="563"/>
      <c r="AO317" s="563"/>
      <c r="AP317" s="563"/>
      <c r="AQ317" s="563"/>
      <c r="AR317" s="563"/>
      <c r="AS317" s="563"/>
      <c r="AT317" s="563"/>
      <c r="AU317" s="563"/>
      <c r="AV317" s="563"/>
      <c r="AW317" s="563"/>
      <c r="AX317" s="563"/>
      <c r="AY317" s="563"/>
      <c r="AZ317" s="563"/>
      <c r="BA317" s="563"/>
      <c r="BB317" s="563"/>
      <c r="BC317" s="563"/>
      <c r="BD317" s="563"/>
      <c r="BE317" s="563"/>
      <c r="BF317" s="563"/>
      <c r="BG317" s="563"/>
    </row>
    <row r="318" spans="1:59" ht="9" customHeight="1">
      <c r="A318" s="563"/>
      <c r="B318" s="563"/>
      <c r="C318" s="563"/>
      <c r="D318" s="563"/>
      <c r="E318" s="563"/>
      <c r="F318" s="563"/>
      <c r="G318" s="563"/>
      <c r="H318" s="563"/>
      <c r="I318" s="563"/>
      <c r="J318" s="563"/>
      <c r="K318" s="563"/>
      <c r="L318" s="563"/>
      <c r="M318" s="563"/>
      <c r="N318" s="563"/>
      <c r="O318" s="563"/>
      <c r="P318" s="563"/>
      <c r="Q318" s="563"/>
      <c r="R318" s="563"/>
      <c r="S318" s="563"/>
      <c r="T318" s="563"/>
      <c r="U318" s="563"/>
      <c r="V318" s="563"/>
      <c r="W318" s="563"/>
      <c r="X318" s="563"/>
      <c r="Y318" s="563"/>
      <c r="Z318" s="563"/>
      <c r="AA318" s="563"/>
      <c r="AB318" s="563"/>
      <c r="AC318" s="563"/>
      <c r="AD318" s="563"/>
      <c r="AE318" s="563"/>
      <c r="AF318" s="563"/>
      <c r="AG318" s="563"/>
      <c r="AH318" s="563"/>
      <c r="AI318" s="563"/>
      <c r="AJ318" s="563"/>
      <c r="AK318" s="563"/>
      <c r="AL318" s="563"/>
      <c r="AM318" s="563"/>
      <c r="AN318" s="563"/>
      <c r="AO318" s="563"/>
      <c r="AP318" s="563"/>
      <c r="AQ318" s="563"/>
      <c r="AR318" s="563"/>
      <c r="AS318" s="563"/>
      <c r="AT318" s="563"/>
      <c r="AU318" s="563"/>
      <c r="AV318" s="563"/>
      <c r="AW318" s="563"/>
      <c r="AX318" s="563"/>
      <c r="AY318" s="563"/>
      <c r="AZ318" s="563"/>
      <c r="BA318" s="563"/>
      <c r="BB318" s="563"/>
      <c r="BC318" s="563"/>
      <c r="BD318" s="563"/>
      <c r="BE318" s="563"/>
      <c r="BF318" s="563"/>
      <c r="BG318" s="563"/>
    </row>
    <row r="319" spans="1:59" ht="9" customHeight="1">
      <c r="A319" s="336" t="s">
        <v>92</v>
      </c>
      <c r="B319" s="336"/>
      <c r="C319" s="336"/>
      <c r="D319" s="336"/>
      <c r="E319" s="336"/>
      <c r="F319" s="336"/>
      <c r="G319" s="336"/>
      <c r="H319" s="336"/>
      <c r="I319" s="336"/>
      <c r="J319" s="14"/>
      <c r="K319" s="14"/>
      <c r="L319" s="14"/>
      <c r="M319" s="14"/>
      <c r="AU319" s="14"/>
      <c r="AV319" s="14"/>
      <c r="AW319" s="14"/>
      <c r="AX319" s="14"/>
      <c r="AY319" s="14"/>
      <c r="AZ319" s="14"/>
      <c r="BA319" s="14"/>
      <c r="BB319" s="14"/>
      <c r="BC319" s="14"/>
      <c r="BD319" s="14"/>
      <c r="BE319" s="14"/>
      <c r="BF319" s="14"/>
      <c r="BG319" s="14"/>
    </row>
    <row r="320" spans="1:59" ht="9" customHeight="1">
      <c r="A320" s="336"/>
      <c r="B320" s="336"/>
      <c r="C320" s="336"/>
      <c r="D320" s="336"/>
      <c r="E320" s="336"/>
      <c r="F320" s="336"/>
      <c r="G320" s="336"/>
      <c r="H320" s="336"/>
      <c r="I320" s="336"/>
      <c r="J320" s="14"/>
      <c r="K320" s="14"/>
      <c r="L320" s="14"/>
      <c r="M320" s="14"/>
      <c r="AU320" s="14"/>
      <c r="AV320" s="14"/>
      <c r="AW320" s="14"/>
      <c r="AX320" s="14"/>
      <c r="AY320" s="14"/>
      <c r="AZ320" s="14"/>
      <c r="BA320" s="14"/>
      <c r="BB320" s="14"/>
      <c r="BC320" s="14"/>
      <c r="BD320" s="14"/>
      <c r="BE320" s="14"/>
      <c r="BF320" s="14"/>
      <c r="BG320" s="14"/>
    </row>
    <row r="321" spans="1:59" ht="9" customHeight="1">
      <c r="A321" s="138"/>
      <c r="B321" s="138"/>
      <c r="C321" s="138"/>
      <c r="D321" s="138"/>
      <c r="E321" s="138"/>
      <c r="F321" s="138"/>
      <c r="G321" s="138"/>
      <c r="H321" s="138"/>
      <c r="I321" s="138"/>
      <c r="J321" s="14"/>
      <c r="K321" s="14"/>
      <c r="L321" s="14"/>
      <c r="M321" s="14"/>
      <c r="AU321" s="14"/>
      <c r="AV321" s="14"/>
      <c r="AW321" s="14"/>
      <c r="AX321" s="14"/>
      <c r="AY321" s="14"/>
      <c r="AZ321" s="14"/>
      <c r="BA321" s="14"/>
      <c r="BB321" s="14"/>
      <c r="BC321" s="14"/>
      <c r="BD321" s="14"/>
      <c r="BE321" s="14"/>
      <c r="BF321" s="14"/>
      <c r="BG321" s="14"/>
    </row>
    <row r="322" spans="1:59" ht="9" customHeight="1">
      <c r="A322" s="374" t="s">
        <v>330</v>
      </c>
      <c r="B322" s="374"/>
      <c r="C322" s="374"/>
      <c r="D322" s="374"/>
      <c r="E322" s="374"/>
      <c r="F322" s="374"/>
      <c r="G322" s="374"/>
      <c r="H322" s="374"/>
      <c r="I322" s="374"/>
      <c r="J322" s="374"/>
      <c r="K322" s="374"/>
      <c r="L322" s="374"/>
      <c r="M322" s="374"/>
      <c r="N322" s="374"/>
      <c r="O322" s="374"/>
      <c r="P322" s="374"/>
      <c r="Q322" s="374"/>
      <c r="R322" s="374"/>
      <c r="S322" s="374"/>
      <c r="T322" s="374"/>
      <c r="U322" s="374"/>
      <c r="V322" s="374"/>
      <c r="W322" s="374"/>
      <c r="X322" s="374"/>
      <c r="Y322" s="374"/>
      <c r="Z322" s="374"/>
      <c r="AA322" s="374"/>
      <c r="AB322" s="374"/>
      <c r="AC322" s="374"/>
      <c r="AD322" s="374"/>
      <c r="AE322" s="374"/>
      <c r="AF322" s="374"/>
      <c r="AG322" s="374"/>
      <c r="AH322" s="374"/>
      <c r="AI322" s="374"/>
      <c r="AJ322" s="374"/>
      <c r="AK322" s="374"/>
      <c r="AL322" s="374"/>
      <c r="AM322" s="374"/>
      <c r="AN322" s="374"/>
      <c r="AO322" s="374"/>
      <c r="AP322" s="374"/>
      <c r="AQ322" s="374"/>
      <c r="AR322" s="374"/>
      <c r="AS322" s="374"/>
      <c r="AT322" s="374"/>
      <c r="AU322" s="374"/>
      <c r="AV322" s="374"/>
      <c r="AW322" s="374"/>
      <c r="AX322" s="374"/>
      <c r="AY322" s="374"/>
      <c r="AZ322" s="374"/>
      <c r="BA322" s="374"/>
      <c r="BB322" s="374"/>
      <c r="BC322" s="374"/>
      <c r="BD322" s="374"/>
      <c r="BE322" s="374"/>
      <c r="BF322" s="374"/>
      <c r="BG322" s="374"/>
    </row>
    <row r="323" spans="1:59" ht="9" customHeight="1">
      <c r="A323" s="374"/>
      <c r="B323" s="374"/>
      <c r="C323" s="374"/>
      <c r="D323" s="374"/>
      <c r="E323" s="374"/>
      <c r="F323" s="374"/>
      <c r="G323" s="374"/>
      <c r="H323" s="374"/>
      <c r="I323" s="374"/>
      <c r="J323" s="374"/>
      <c r="K323" s="374"/>
      <c r="L323" s="374"/>
      <c r="M323" s="374"/>
      <c r="N323" s="374"/>
      <c r="O323" s="374"/>
      <c r="P323" s="374"/>
      <c r="Q323" s="374"/>
      <c r="R323" s="374"/>
      <c r="S323" s="374"/>
      <c r="T323" s="374"/>
      <c r="U323" s="374"/>
      <c r="V323" s="374"/>
      <c r="W323" s="374"/>
      <c r="X323" s="374"/>
      <c r="Y323" s="374"/>
      <c r="Z323" s="374"/>
      <c r="AA323" s="374"/>
      <c r="AB323" s="374"/>
      <c r="AC323" s="374"/>
      <c r="AD323" s="374"/>
      <c r="AE323" s="374"/>
      <c r="AF323" s="374"/>
      <c r="AG323" s="374"/>
      <c r="AH323" s="374"/>
      <c r="AI323" s="374"/>
      <c r="AJ323" s="374"/>
      <c r="AK323" s="374"/>
      <c r="AL323" s="374"/>
      <c r="AM323" s="374"/>
      <c r="AN323" s="374"/>
      <c r="AO323" s="374"/>
      <c r="AP323" s="374"/>
      <c r="AQ323" s="374"/>
      <c r="AR323" s="374"/>
      <c r="AS323" s="374"/>
      <c r="AT323" s="374"/>
      <c r="AU323" s="374"/>
      <c r="AV323" s="374"/>
      <c r="AW323" s="374"/>
      <c r="AX323" s="374"/>
      <c r="AY323" s="374"/>
      <c r="AZ323" s="374"/>
      <c r="BA323" s="374"/>
      <c r="BB323" s="374"/>
      <c r="BC323" s="374"/>
      <c r="BD323" s="374"/>
      <c r="BE323" s="374"/>
      <c r="BF323" s="374"/>
      <c r="BG323" s="374"/>
    </row>
    <row r="324" spans="1:59" ht="9" customHeight="1">
      <c r="A324" s="66"/>
      <c r="B324" s="66"/>
      <c r="C324" s="66"/>
      <c r="D324" s="66"/>
      <c r="E324" s="66"/>
      <c r="F324" s="66"/>
      <c r="G324" s="66"/>
      <c r="H324" s="57"/>
      <c r="I324" s="57"/>
      <c r="J324" s="140"/>
      <c r="K324" s="140"/>
      <c r="L324" s="140"/>
      <c r="M324" s="140"/>
      <c r="N324" s="140"/>
      <c r="O324" s="140"/>
      <c r="P324" s="140"/>
      <c r="Q324" s="140"/>
      <c r="R324" s="140"/>
      <c r="S324" s="140"/>
      <c r="T324" s="140"/>
      <c r="U324" s="140"/>
      <c r="V324" s="140"/>
      <c r="W324" s="140"/>
      <c r="X324" s="140"/>
      <c r="Y324" s="140"/>
      <c r="Z324" s="140"/>
      <c r="AA324" s="140"/>
      <c r="AB324" s="140"/>
      <c r="AC324" s="140"/>
      <c r="AD324" s="140"/>
      <c r="AE324" s="140"/>
      <c r="AF324" s="140"/>
      <c r="AG324" s="140"/>
      <c r="AH324" s="140"/>
      <c r="AI324" s="140"/>
      <c r="AJ324" s="140"/>
      <c r="AK324" s="140"/>
      <c r="AL324" s="140"/>
      <c r="AM324" s="140"/>
      <c r="AN324" s="140"/>
      <c r="AO324" s="140"/>
      <c r="AP324" s="140"/>
      <c r="AQ324" s="140"/>
      <c r="AR324" s="140"/>
      <c r="AS324" s="140"/>
      <c r="AT324" s="140"/>
      <c r="AU324" s="140"/>
      <c r="AV324" s="140"/>
      <c r="AW324" s="140"/>
      <c r="AX324" s="140"/>
    </row>
    <row r="325" spans="1:59" ht="9" customHeight="1">
      <c r="A325" s="66"/>
      <c r="B325" s="66"/>
      <c r="C325" s="66"/>
      <c r="D325" s="66"/>
      <c r="E325" s="66"/>
      <c r="F325" s="66"/>
      <c r="G325" s="66"/>
      <c r="H325" s="57"/>
      <c r="I325" s="57"/>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
      <c r="AN325" s="1"/>
      <c r="AW325" s="140"/>
      <c r="AX325" s="140"/>
    </row>
    <row r="326" spans="1:59" ht="9" customHeight="1">
      <c r="A326" s="66"/>
      <c r="B326" s="66"/>
      <c r="C326" s="66"/>
      <c r="D326" s="66"/>
      <c r="E326" s="66"/>
      <c r="F326" s="66"/>
      <c r="G326" s="66"/>
      <c r="H326" s="57"/>
      <c r="I326" s="57"/>
      <c r="J326" s="57"/>
      <c r="K326" s="57"/>
      <c r="L326" s="57"/>
      <c r="M326" s="57"/>
      <c r="N326" s="66"/>
      <c r="O326" s="66"/>
      <c r="P326" s="66"/>
      <c r="Q326" s="66"/>
      <c r="R326" s="66"/>
      <c r="S326" s="66"/>
      <c r="T326" s="66"/>
      <c r="U326" s="66"/>
      <c r="V326" s="66"/>
      <c r="W326" s="66"/>
      <c r="X326" s="66"/>
      <c r="Y326" s="66"/>
      <c r="Z326" s="66"/>
      <c r="AA326" s="66"/>
      <c r="AB326" s="66"/>
      <c r="AC326" s="66"/>
      <c r="AD326" s="66"/>
      <c r="AE326" s="66"/>
      <c r="AF326" s="66"/>
      <c r="AG326" s="66"/>
      <c r="AH326" s="66"/>
      <c r="AI326" s="66"/>
      <c r="AJ326" s="66"/>
      <c r="AK326" s="66"/>
      <c r="AL326" s="66"/>
      <c r="AM326" s="1"/>
      <c r="AN326" s="1"/>
    </row>
    <row r="327" spans="1:59" ht="9" customHeight="1">
      <c r="A327" s="530" t="s">
        <v>71</v>
      </c>
      <c r="B327" s="530"/>
      <c r="C327" s="530"/>
      <c r="D327" s="530"/>
      <c r="E327" s="530"/>
      <c r="F327" s="530"/>
      <c r="G327" s="530"/>
      <c r="H327" s="530"/>
      <c r="I327" s="530"/>
      <c r="J327" s="530"/>
      <c r="K327" s="530"/>
      <c r="L327" s="530"/>
      <c r="M327" s="530"/>
      <c r="N327" s="530"/>
      <c r="O327" s="530"/>
      <c r="P327" s="530"/>
      <c r="Q327" s="530"/>
      <c r="R327" s="530"/>
      <c r="S327" s="530"/>
      <c r="T327" s="530"/>
      <c r="U327" s="530"/>
      <c r="Z327" s="530" t="s">
        <v>47</v>
      </c>
      <c r="AA327" s="530"/>
      <c r="AB327" s="530"/>
      <c r="AC327" s="530"/>
      <c r="AD327" s="530"/>
      <c r="AE327" s="530"/>
      <c r="AF327" s="530"/>
      <c r="AG327" s="530"/>
      <c r="AH327" s="530"/>
      <c r="AI327" s="530"/>
      <c r="AJ327" s="622">
        <f>様式１号!$O$36</f>
        <v>0</v>
      </c>
      <c r="AK327" s="622"/>
      <c r="AL327" s="622"/>
      <c r="AM327" s="622"/>
      <c r="AN327" s="622"/>
      <c r="AO327" s="622"/>
      <c r="AP327" s="622"/>
      <c r="AQ327" s="622"/>
      <c r="AR327" s="622"/>
      <c r="AS327" s="622"/>
      <c r="AT327" s="622"/>
      <c r="AU327" s="622"/>
      <c r="AV327" s="622"/>
      <c r="AW327" s="622"/>
      <c r="AX327" s="622"/>
      <c r="AY327" s="622"/>
      <c r="AZ327" s="622"/>
      <c r="BA327" s="622"/>
      <c r="BB327" s="622"/>
      <c r="BC327" s="622"/>
      <c r="BD327" s="622"/>
      <c r="BE327" s="622"/>
      <c r="BF327" s="622"/>
      <c r="BG327" s="622"/>
    </row>
    <row r="328" spans="1:59" ht="9" customHeight="1">
      <c r="A328" s="564"/>
      <c r="B328" s="564"/>
      <c r="C328" s="564"/>
      <c r="D328" s="564"/>
      <c r="E328" s="564"/>
      <c r="F328" s="564"/>
      <c r="G328" s="564"/>
      <c r="H328" s="564"/>
      <c r="I328" s="564"/>
      <c r="J328" s="564"/>
      <c r="K328" s="564"/>
      <c r="L328" s="564"/>
      <c r="M328" s="564"/>
      <c r="N328" s="564"/>
      <c r="O328" s="564"/>
      <c r="P328" s="564"/>
      <c r="Q328" s="564"/>
      <c r="R328" s="564"/>
      <c r="S328" s="564"/>
      <c r="T328" s="564"/>
      <c r="U328" s="564"/>
      <c r="Z328" s="564"/>
      <c r="AA328" s="564"/>
      <c r="AB328" s="564"/>
      <c r="AC328" s="564"/>
      <c r="AD328" s="564"/>
      <c r="AE328" s="564"/>
      <c r="AF328" s="564"/>
      <c r="AG328" s="564"/>
      <c r="AH328" s="564"/>
      <c r="AI328" s="564"/>
      <c r="AJ328" s="623"/>
      <c r="AK328" s="623"/>
      <c r="AL328" s="623"/>
      <c r="AM328" s="623"/>
      <c r="AN328" s="623"/>
      <c r="AO328" s="623"/>
      <c r="AP328" s="623"/>
      <c r="AQ328" s="623"/>
      <c r="AR328" s="623"/>
      <c r="AS328" s="623"/>
      <c r="AT328" s="623"/>
      <c r="AU328" s="623"/>
      <c r="AV328" s="623"/>
      <c r="AW328" s="623"/>
      <c r="AX328" s="623"/>
      <c r="AY328" s="623"/>
      <c r="AZ328" s="623"/>
      <c r="BA328" s="623"/>
      <c r="BB328" s="623"/>
      <c r="BC328" s="623"/>
      <c r="BD328" s="623"/>
      <c r="BE328" s="623"/>
      <c r="BF328" s="623"/>
      <c r="BG328" s="623"/>
    </row>
    <row r="330" spans="1:59" s="55" customFormat="1" ht="9.9499999999999993" customHeight="1">
      <c r="A330" s="639" t="s">
        <v>93</v>
      </c>
      <c r="B330" s="571"/>
      <c r="C330" s="571"/>
      <c r="D330" s="571"/>
      <c r="E330" s="571"/>
      <c r="F330" s="571"/>
      <c r="G330" s="571"/>
      <c r="H330" s="571" t="s">
        <v>107</v>
      </c>
      <c r="I330" s="568"/>
      <c r="J330" s="568"/>
      <c r="K330" s="568"/>
      <c r="L330" s="568"/>
      <c r="M330" s="568"/>
      <c r="N330" s="571" t="s">
        <v>108</v>
      </c>
      <c r="O330" s="571"/>
      <c r="P330" s="571"/>
      <c r="Q330" s="571"/>
      <c r="R330" s="571"/>
      <c r="S330" s="571"/>
      <c r="T330" s="571"/>
      <c r="U330" s="571"/>
      <c r="V330" s="571"/>
      <c r="W330" s="571"/>
      <c r="X330" s="571"/>
      <c r="Y330" s="571"/>
      <c r="Z330" s="571"/>
      <c r="AA330" s="571"/>
      <c r="AB330" s="571"/>
      <c r="AC330" s="571"/>
      <c r="AD330" s="571"/>
      <c r="AE330" s="571"/>
      <c r="AF330" s="571"/>
      <c r="AG330" s="571"/>
      <c r="AH330" s="571"/>
      <c r="AI330" s="571" t="s">
        <v>327</v>
      </c>
      <c r="AJ330" s="571"/>
      <c r="AK330" s="571"/>
      <c r="AL330" s="571"/>
      <c r="AM330" s="571"/>
      <c r="AN330" s="571"/>
      <c r="AO330" s="624" t="s">
        <v>326</v>
      </c>
      <c r="AP330" s="625"/>
      <c r="AQ330" s="625"/>
      <c r="AR330" s="625"/>
      <c r="AS330" s="625"/>
      <c r="AT330" s="626"/>
      <c r="AU330" s="633" t="s">
        <v>110</v>
      </c>
      <c r="AV330" s="430"/>
      <c r="AW330" s="430"/>
      <c r="AX330" s="430"/>
      <c r="AY330" s="430"/>
      <c r="AZ330" s="430"/>
      <c r="BA330" s="430"/>
      <c r="BB330" s="430"/>
      <c r="BC330" s="430"/>
      <c r="BD330" s="430"/>
      <c r="BE330" s="430"/>
      <c r="BF330" s="430"/>
      <c r="BG330" s="431"/>
    </row>
    <row r="331" spans="1:59" s="55" customFormat="1" ht="9.9499999999999993" customHeight="1">
      <c r="A331" s="640"/>
      <c r="B331" s="539"/>
      <c r="C331" s="539"/>
      <c r="D331" s="539"/>
      <c r="E331" s="539"/>
      <c r="F331" s="539"/>
      <c r="G331" s="539"/>
      <c r="H331" s="570"/>
      <c r="I331" s="570"/>
      <c r="J331" s="570"/>
      <c r="K331" s="570"/>
      <c r="L331" s="570"/>
      <c r="M331" s="570"/>
      <c r="N331" s="539"/>
      <c r="O331" s="539"/>
      <c r="P331" s="539"/>
      <c r="Q331" s="539"/>
      <c r="R331" s="539"/>
      <c r="S331" s="539"/>
      <c r="T331" s="539"/>
      <c r="U331" s="539"/>
      <c r="V331" s="539"/>
      <c r="W331" s="539"/>
      <c r="X331" s="539"/>
      <c r="Y331" s="539"/>
      <c r="Z331" s="539"/>
      <c r="AA331" s="539"/>
      <c r="AB331" s="539"/>
      <c r="AC331" s="539"/>
      <c r="AD331" s="539"/>
      <c r="AE331" s="539"/>
      <c r="AF331" s="539"/>
      <c r="AG331" s="539"/>
      <c r="AH331" s="539"/>
      <c r="AI331" s="539"/>
      <c r="AJ331" s="539"/>
      <c r="AK331" s="539"/>
      <c r="AL331" s="539"/>
      <c r="AM331" s="539"/>
      <c r="AN331" s="539"/>
      <c r="AO331" s="627"/>
      <c r="AP331" s="628"/>
      <c r="AQ331" s="628"/>
      <c r="AR331" s="628"/>
      <c r="AS331" s="628"/>
      <c r="AT331" s="629"/>
      <c r="AU331" s="512"/>
      <c r="AV331" s="513"/>
      <c r="AW331" s="513"/>
      <c r="AX331" s="513"/>
      <c r="AY331" s="513"/>
      <c r="AZ331" s="513"/>
      <c r="BA331" s="513"/>
      <c r="BB331" s="513"/>
      <c r="BC331" s="513"/>
      <c r="BD331" s="513"/>
      <c r="BE331" s="513"/>
      <c r="BF331" s="513"/>
      <c r="BG331" s="634"/>
    </row>
    <row r="332" spans="1:59" s="55" customFormat="1" ht="9.9499999999999993" customHeight="1">
      <c r="A332" s="640"/>
      <c r="B332" s="539"/>
      <c r="C332" s="539"/>
      <c r="D332" s="539"/>
      <c r="E332" s="539"/>
      <c r="F332" s="539"/>
      <c r="G332" s="539"/>
      <c r="H332" s="570"/>
      <c r="I332" s="570"/>
      <c r="J332" s="570"/>
      <c r="K332" s="570"/>
      <c r="L332" s="570"/>
      <c r="M332" s="570"/>
      <c r="N332" s="539"/>
      <c r="O332" s="539"/>
      <c r="P332" s="539"/>
      <c r="Q332" s="539"/>
      <c r="R332" s="539"/>
      <c r="S332" s="539"/>
      <c r="T332" s="539"/>
      <c r="U332" s="539"/>
      <c r="V332" s="539"/>
      <c r="W332" s="539"/>
      <c r="X332" s="539"/>
      <c r="Y332" s="539"/>
      <c r="Z332" s="539"/>
      <c r="AA332" s="539"/>
      <c r="AB332" s="539"/>
      <c r="AC332" s="539"/>
      <c r="AD332" s="539"/>
      <c r="AE332" s="539"/>
      <c r="AF332" s="539"/>
      <c r="AG332" s="539"/>
      <c r="AH332" s="539"/>
      <c r="AI332" s="539"/>
      <c r="AJ332" s="539"/>
      <c r="AK332" s="539"/>
      <c r="AL332" s="539"/>
      <c r="AM332" s="539"/>
      <c r="AN332" s="539"/>
      <c r="AO332" s="627"/>
      <c r="AP332" s="628"/>
      <c r="AQ332" s="628"/>
      <c r="AR332" s="628"/>
      <c r="AS332" s="628"/>
      <c r="AT332" s="629"/>
      <c r="AU332" s="635" t="s">
        <v>109</v>
      </c>
      <c r="AV332" s="636"/>
      <c r="AW332" s="636"/>
      <c r="AX332" s="636"/>
      <c r="AY332" s="636"/>
      <c r="AZ332" s="636"/>
      <c r="BA332" s="636"/>
      <c r="BB332" s="636"/>
      <c r="BC332" s="636"/>
      <c r="BD332" s="636"/>
      <c r="BE332" s="636"/>
      <c r="BF332" s="636"/>
      <c r="BG332" s="637"/>
    </row>
    <row r="333" spans="1:59" s="55" customFormat="1" ht="9.9499999999999993" customHeight="1">
      <c r="A333" s="640"/>
      <c r="B333" s="539"/>
      <c r="C333" s="539"/>
      <c r="D333" s="539"/>
      <c r="E333" s="539"/>
      <c r="F333" s="539"/>
      <c r="G333" s="539"/>
      <c r="H333" s="570"/>
      <c r="I333" s="570"/>
      <c r="J333" s="570"/>
      <c r="K333" s="570"/>
      <c r="L333" s="570"/>
      <c r="M333" s="570"/>
      <c r="N333" s="539"/>
      <c r="O333" s="539"/>
      <c r="P333" s="539"/>
      <c r="Q333" s="539"/>
      <c r="R333" s="539"/>
      <c r="S333" s="539"/>
      <c r="T333" s="539"/>
      <c r="U333" s="539"/>
      <c r="V333" s="539"/>
      <c r="W333" s="539"/>
      <c r="X333" s="539"/>
      <c r="Y333" s="539"/>
      <c r="Z333" s="539"/>
      <c r="AA333" s="539"/>
      <c r="AB333" s="539"/>
      <c r="AC333" s="539"/>
      <c r="AD333" s="539"/>
      <c r="AE333" s="539"/>
      <c r="AF333" s="539"/>
      <c r="AG333" s="539"/>
      <c r="AH333" s="539"/>
      <c r="AI333" s="539"/>
      <c r="AJ333" s="539"/>
      <c r="AK333" s="539"/>
      <c r="AL333" s="539"/>
      <c r="AM333" s="539"/>
      <c r="AN333" s="539"/>
      <c r="AO333" s="630"/>
      <c r="AP333" s="631"/>
      <c r="AQ333" s="631"/>
      <c r="AR333" s="631"/>
      <c r="AS333" s="631"/>
      <c r="AT333" s="632"/>
      <c r="AU333" s="509"/>
      <c r="AV333" s="510"/>
      <c r="AW333" s="510"/>
      <c r="AX333" s="510"/>
      <c r="AY333" s="510"/>
      <c r="AZ333" s="510"/>
      <c r="BA333" s="510"/>
      <c r="BB333" s="510"/>
      <c r="BC333" s="510"/>
      <c r="BD333" s="510"/>
      <c r="BE333" s="510"/>
      <c r="BF333" s="510"/>
      <c r="BG333" s="638"/>
    </row>
    <row r="334" spans="1:59" s="55" customFormat="1" ht="18.75" customHeight="1">
      <c r="A334" s="618"/>
      <c r="B334" s="619"/>
      <c r="C334" s="619"/>
      <c r="D334" s="619"/>
      <c r="E334" s="619"/>
      <c r="F334" s="619"/>
      <c r="G334" s="619"/>
      <c r="H334" s="537"/>
      <c r="I334" s="537"/>
      <c r="J334" s="537"/>
      <c r="K334" s="537"/>
      <c r="L334" s="537"/>
      <c r="M334" s="537"/>
      <c r="N334" s="575"/>
      <c r="O334" s="576"/>
      <c r="P334" s="576"/>
      <c r="Q334" s="576"/>
      <c r="R334" s="576"/>
      <c r="S334" s="576"/>
      <c r="T334" s="576"/>
      <c r="U334" s="576"/>
      <c r="V334" s="576"/>
      <c r="W334" s="576"/>
      <c r="X334" s="576"/>
      <c r="Y334" s="576"/>
      <c r="Z334" s="576"/>
      <c r="AA334" s="576"/>
      <c r="AB334" s="576"/>
      <c r="AC334" s="576"/>
      <c r="AD334" s="576"/>
      <c r="AE334" s="576"/>
      <c r="AF334" s="576"/>
      <c r="AG334" s="576"/>
      <c r="AH334" s="577"/>
      <c r="AI334" s="581"/>
      <c r="AJ334" s="582"/>
      <c r="AK334" s="582"/>
      <c r="AL334" s="582"/>
      <c r="AM334" s="582"/>
      <c r="AN334" s="583"/>
      <c r="AO334" s="593"/>
      <c r="AP334" s="594"/>
      <c r="AQ334" s="594"/>
      <c r="AR334" s="594"/>
      <c r="AS334" s="594"/>
      <c r="AT334" s="595"/>
      <c r="AU334" s="59"/>
      <c r="AV334" s="572" t="str">
        <f>市作成シート!$B$20</f>
        <v>平成</v>
      </c>
      <c r="AW334" s="572"/>
      <c r="AX334" s="572"/>
      <c r="AY334" s="572"/>
      <c r="AZ334" s="572"/>
      <c r="BA334" s="572" t="s">
        <v>3</v>
      </c>
      <c r="BB334" s="572"/>
      <c r="BC334" s="572"/>
      <c r="BD334" s="572"/>
      <c r="BE334" s="572" t="s">
        <v>7</v>
      </c>
      <c r="BF334" s="572"/>
      <c r="BG334" s="61"/>
    </row>
    <row r="335" spans="1:59" s="55" customFormat="1" ht="18.75" customHeight="1">
      <c r="A335" s="618"/>
      <c r="B335" s="619"/>
      <c r="C335" s="619"/>
      <c r="D335" s="619"/>
      <c r="E335" s="619"/>
      <c r="F335" s="619"/>
      <c r="G335" s="619"/>
      <c r="H335" s="537"/>
      <c r="I335" s="537"/>
      <c r="J335" s="537"/>
      <c r="K335" s="537"/>
      <c r="L335" s="537"/>
      <c r="M335" s="537"/>
      <c r="N335" s="587"/>
      <c r="O335" s="588"/>
      <c r="P335" s="588"/>
      <c r="Q335" s="588"/>
      <c r="R335" s="588"/>
      <c r="S335" s="588"/>
      <c r="T335" s="588"/>
      <c r="U335" s="588"/>
      <c r="V335" s="588"/>
      <c r="W335" s="588"/>
      <c r="X335" s="588"/>
      <c r="Y335" s="588"/>
      <c r="Z335" s="588"/>
      <c r="AA335" s="588"/>
      <c r="AB335" s="588"/>
      <c r="AC335" s="588"/>
      <c r="AD335" s="588"/>
      <c r="AE335" s="588"/>
      <c r="AF335" s="588"/>
      <c r="AG335" s="588"/>
      <c r="AH335" s="589"/>
      <c r="AI335" s="590"/>
      <c r="AJ335" s="591"/>
      <c r="AK335" s="591"/>
      <c r="AL335" s="591"/>
      <c r="AM335" s="591"/>
      <c r="AN335" s="592"/>
      <c r="AO335" s="596"/>
      <c r="AP335" s="597"/>
      <c r="AQ335" s="597"/>
      <c r="AR335" s="597"/>
      <c r="AS335" s="597"/>
      <c r="AT335" s="598"/>
      <c r="AU335" s="60"/>
      <c r="AV335" s="573" t="str">
        <f>市作成シート!$B$20</f>
        <v>平成</v>
      </c>
      <c r="AW335" s="573"/>
      <c r="AX335" s="573"/>
      <c r="AY335" s="573"/>
      <c r="AZ335" s="573"/>
      <c r="BA335" s="573" t="s">
        <v>3</v>
      </c>
      <c r="BB335" s="573"/>
      <c r="BC335" s="573"/>
      <c r="BD335" s="573"/>
      <c r="BE335" s="573" t="s">
        <v>7</v>
      </c>
      <c r="BF335" s="573"/>
      <c r="BG335" s="62"/>
    </row>
    <row r="336" spans="1:59" s="55" customFormat="1" ht="18.75" customHeight="1">
      <c r="A336" s="618"/>
      <c r="B336" s="619"/>
      <c r="C336" s="619"/>
      <c r="D336" s="619"/>
      <c r="E336" s="619"/>
      <c r="F336" s="619"/>
      <c r="G336" s="619"/>
      <c r="H336" s="537"/>
      <c r="I336" s="537"/>
      <c r="J336" s="537"/>
      <c r="K336" s="537"/>
      <c r="L336" s="537"/>
      <c r="M336" s="537"/>
      <c r="N336" s="575"/>
      <c r="O336" s="576"/>
      <c r="P336" s="576"/>
      <c r="Q336" s="576"/>
      <c r="R336" s="576"/>
      <c r="S336" s="576"/>
      <c r="T336" s="576"/>
      <c r="U336" s="576"/>
      <c r="V336" s="576"/>
      <c r="W336" s="576"/>
      <c r="X336" s="576"/>
      <c r="Y336" s="576"/>
      <c r="Z336" s="576"/>
      <c r="AA336" s="576"/>
      <c r="AB336" s="576"/>
      <c r="AC336" s="576"/>
      <c r="AD336" s="576"/>
      <c r="AE336" s="576"/>
      <c r="AF336" s="576"/>
      <c r="AG336" s="576"/>
      <c r="AH336" s="577"/>
      <c r="AI336" s="581"/>
      <c r="AJ336" s="582"/>
      <c r="AK336" s="582"/>
      <c r="AL336" s="582"/>
      <c r="AM336" s="582"/>
      <c r="AN336" s="583"/>
      <c r="AO336" s="593"/>
      <c r="AP336" s="594"/>
      <c r="AQ336" s="594"/>
      <c r="AR336" s="594"/>
      <c r="AS336" s="594"/>
      <c r="AT336" s="595"/>
      <c r="AU336" s="59"/>
      <c r="AV336" s="572" t="str">
        <f>市作成シート!$B$20</f>
        <v>平成</v>
      </c>
      <c r="AW336" s="572"/>
      <c r="AX336" s="572"/>
      <c r="AY336" s="572"/>
      <c r="AZ336" s="572"/>
      <c r="BA336" s="572" t="s">
        <v>3</v>
      </c>
      <c r="BB336" s="572"/>
      <c r="BC336" s="572"/>
      <c r="BD336" s="572"/>
      <c r="BE336" s="572" t="s">
        <v>7</v>
      </c>
      <c r="BF336" s="572"/>
      <c r="BG336" s="61"/>
    </row>
    <row r="337" spans="1:59" s="55" customFormat="1" ht="18.75" customHeight="1">
      <c r="A337" s="618"/>
      <c r="B337" s="619"/>
      <c r="C337" s="619"/>
      <c r="D337" s="619"/>
      <c r="E337" s="619"/>
      <c r="F337" s="619"/>
      <c r="G337" s="619"/>
      <c r="H337" s="537"/>
      <c r="I337" s="537"/>
      <c r="J337" s="537"/>
      <c r="K337" s="537"/>
      <c r="L337" s="537"/>
      <c r="M337" s="537"/>
      <c r="N337" s="587"/>
      <c r="O337" s="588"/>
      <c r="P337" s="588"/>
      <c r="Q337" s="588"/>
      <c r="R337" s="588"/>
      <c r="S337" s="588"/>
      <c r="T337" s="588"/>
      <c r="U337" s="588"/>
      <c r="V337" s="588"/>
      <c r="W337" s="588"/>
      <c r="X337" s="588"/>
      <c r="Y337" s="588"/>
      <c r="Z337" s="588"/>
      <c r="AA337" s="588"/>
      <c r="AB337" s="588"/>
      <c r="AC337" s="588"/>
      <c r="AD337" s="588"/>
      <c r="AE337" s="588"/>
      <c r="AF337" s="588"/>
      <c r="AG337" s="588"/>
      <c r="AH337" s="589"/>
      <c r="AI337" s="590"/>
      <c r="AJ337" s="591"/>
      <c r="AK337" s="591"/>
      <c r="AL337" s="591"/>
      <c r="AM337" s="591"/>
      <c r="AN337" s="592"/>
      <c r="AO337" s="596"/>
      <c r="AP337" s="597"/>
      <c r="AQ337" s="597"/>
      <c r="AR337" s="597"/>
      <c r="AS337" s="597"/>
      <c r="AT337" s="598"/>
      <c r="AU337" s="60"/>
      <c r="AV337" s="573" t="str">
        <f>市作成シート!$B$20</f>
        <v>平成</v>
      </c>
      <c r="AW337" s="573"/>
      <c r="AX337" s="573"/>
      <c r="AY337" s="573"/>
      <c r="AZ337" s="573"/>
      <c r="BA337" s="573" t="s">
        <v>3</v>
      </c>
      <c r="BB337" s="573"/>
      <c r="BC337" s="573"/>
      <c r="BD337" s="573"/>
      <c r="BE337" s="573" t="s">
        <v>7</v>
      </c>
      <c r="BF337" s="573"/>
      <c r="BG337" s="62"/>
    </row>
    <row r="338" spans="1:59" s="55" customFormat="1" ht="18.75" customHeight="1">
      <c r="A338" s="618"/>
      <c r="B338" s="619"/>
      <c r="C338" s="619"/>
      <c r="D338" s="619"/>
      <c r="E338" s="619"/>
      <c r="F338" s="619"/>
      <c r="G338" s="619"/>
      <c r="H338" s="537"/>
      <c r="I338" s="537"/>
      <c r="J338" s="537"/>
      <c r="K338" s="537"/>
      <c r="L338" s="537"/>
      <c r="M338" s="537"/>
      <c r="N338" s="575"/>
      <c r="O338" s="576"/>
      <c r="P338" s="576"/>
      <c r="Q338" s="576"/>
      <c r="R338" s="576"/>
      <c r="S338" s="576"/>
      <c r="T338" s="576"/>
      <c r="U338" s="576"/>
      <c r="V338" s="576"/>
      <c r="W338" s="576"/>
      <c r="X338" s="576"/>
      <c r="Y338" s="576"/>
      <c r="Z338" s="576"/>
      <c r="AA338" s="576"/>
      <c r="AB338" s="576"/>
      <c r="AC338" s="576"/>
      <c r="AD338" s="576"/>
      <c r="AE338" s="576"/>
      <c r="AF338" s="576"/>
      <c r="AG338" s="576"/>
      <c r="AH338" s="577"/>
      <c r="AI338" s="581"/>
      <c r="AJ338" s="582"/>
      <c r="AK338" s="582"/>
      <c r="AL338" s="582"/>
      <c r="AM338" s="582"/>
      <c r="AN338" s="583"/>
      <c r="AO338" s="593"/>
      <c r="AP338" s="594"/>
      <c r="AQ338" s="594"/>
      <c r="AR338" s="594"/>
      <c r="AS338" s="594"/>
      <c r="AT338" s="595"/>
      <c r="AU338" s="59"/>
      <c r="AV338" s="572" t="str">
        <f>市作成シート!$B$20</f>
        <v>平成</v>
      </c>
      <c r="AW338" s="572"/>
      <c r="AX338" s="572"/>
      <c r="AY338" s="572"/>
      <c r="AZ338" s="572"/>
      <c r="BA338" s="572" t="s">
        <v>3</v>
      </c>
      <c r="BB338" s="572"/>
      <c r="BC338" s="572"/>
      <c r="BD338" s="572"/>
      <c r="BE338" s="572" t="s">
        <v>7</v>
      </c>
      <c r="BF338" s="572"/>
      <c r="BG338" s="61"/>
    </row>
    <row r="339" spans="1:59" s="55" customFormat="1" ht="18.75" customHeight="1">
      <c r="A339" s="618"/>
      <c r="B339" s="619"/>
      <c r="C339" s="619"/>
      <c r="D339" s="619"/>
      <c r="E339" s="619"/>
      <c r="F339" s="619"/>
      <c r="G339" s="619"/>
      <c r="H339" s="537"/>
      <c r="I339" s="537"/>
      <c r="J339" s="537"/>
      <c r="K339" s="537"/>
      <c r="L339" s="537"/>
      <c r="M339" s="537"/>
      <c r="N339" s="587"/>
      <c r="O339" s="588"/>
      <c r="P339" s="588"/>
      <c r="Q339" s="588"/>
      <c r="R339" s="588"/>
      <c r="S339" s="588"/>
      <c r="T339" s="588"/>
      <c r="U339" s="588"/>
      <c r="V339" s="588"/>
      <c r="W339" s="588"/>
      <c r="X339" s="588"/>
      <c r="Y339" s="588"/>
      <c r="Z339" s="588"/>
      <c r="AA339" s="588"/>
      <c r="AB339" s="588"/>
      <c r="AC339" s="588"/>
      <c r="AD339" s="588"/>
      <c r="AE339" s="588"/>
      <c r="AF339" s="588"/>
      <c r="AG339" s="588"/>
      <c r="AH339" s="589"/>
      <c r="AI339" s="590"/>
      <c r="AJ339" s="591"/>
      <c r="AK339" s="591"/>
      <c r="AL339" s="591"/>
      <c r="AM339" s="591"/>
      <c r="AN339" s="592"/>
      <c r="AO339" s="596"/>
      <c r="AP339" s="597"/>
      <c r="AQ339" s="597"/>
      <c r="AR339" s="597"/>
      <c r="AS339" s="597"/>
      <c r="AT339" s="598"/>
      <c r="AU339" s="60"/>
      <c r="AV339" s="573" t="str">
        <f>市作成シート!$B$20</f>
        <v>平成</v>
      </c>
      <c r="AW339" s="573"/>
      <c r="AX339" s="573"/>
      <c r="AY339" s="573"/>
      <c r="AZ339" s="573"/>
      <c r="BA339" s="573" t="s">
        <v>3</v>
      </c>
      <c r="BB339" s="573"/>
      <c r="BC339" s="573"/>
      <c r="BD339" s="573"/>
      <c r="BE339" s="573" t="s">
        <v>7</v>
      </c>
      <c r="BF339" s="573"/>
      <c r="BG339" s="62"/>
    </row>
    <row r="340" spans="1:59" s="55" customFormat="1" ht="18.75" customHeight="1">
      <c r="A340" s="618"/>
      <c r="B340" s="619"/>
      <c r="C340" s="619"/>
      <c r="D340" s="619"/>
      <c r="E340" s="619"/>
      <c r="F340" s="619"/>
      <c r="G340" s="619"/>
      <c r="H340" s="537"/>
      <c r="I340" s="537"/>
      <c r="J340" s="537"/>
      <c r="K340" s="537"/>
      <c r="L340" s="537"/>
      <c r="M340" s="537"/>
      <c r="N340" s="575"/>
      <c r="O340" s="576"/>
      <c r="P340" s="576"/>
      <c r="Q340" s="576"/>
      <c r="R340" s="576"/>
      <c r="S340" s="576"/>
      <c r="T340" s="576"/>
      <c r="U340" s="576"/>
      <c r="V340" s="576"/>
      <c r="W340" s="576"/>
      <c r="X340" s="576"/>
      <c r="Y340" s="576"/>
      <c r="Z340" s="576"/>
      <c r="AA340" s="576"/>
      <c r="AB340" s="576"/>
      <c r="AC340" s="576"/>
      <c r="AD340" s="576"/>
      <c r="AE340" s="576"/>
      <c r="AF340" s="576"/>
      <c r="AG340" s="576"/>
      <c r="AH340" s="577"/>
      <c r="AI340" s="581"/>
      <c r="AJ340" s="582"/>
      <c r="AK340" s="582"/>
      <c r="AL340" s="582"/>
      <c r="AM340" s="582"/>
      <c r="AN340" s="583"/>
      <c r="AO340" s="593"/>
      <c r="AP340" s="594"/>
      <c r="AQ340" s="594"/>
      <c r="AR340" s="594"/>
      <c r="AS340" s="594"/>
      <c r="AT340" s="595"/>
      <c r="AU340" s="59"/>
      <c r="AV340" s="572" t="str">
        <f>市作成シート!$B$20</f>
        <v>平成</v>
      </c>
      <c r="AW340" s="572"/>
      <c r="AX340" s="572"/>
      <c r="AY340" s="572"/>
      <c r="AZ340" s="572"/>
      <c r="BA340" s="572" t="s">
        <v>3</v>
      </c>
      <c r="BB340" s="572"/>
      <c r="BC340" s="572"/>
      <c r="BD340" s="572"/>
      <c r="BE340" s="572" t="s">
        <v>7</v>
      </c>
      <c r="BF340" s="572"/>
      <c r="BG340" s="61"/>
    </row>
    <row r="341" spans="1:59" s="55" customFormat="1" ht="18.75" customHeight="1">
      <c r="A341" s="618"/>
      <c r="B341" s="619"/>
      <c r="C341" s="619"/>
      <c r="D341" s="619"/>
      <c r="E341" s="619"/>
      <c r="F341" s="619"/>
      <c r="G341" s="619"/>
      <c r="H341" s="537"/>
      <c r="I341" s="537"/>
      <c r="J341" s="537"/>
      <c r="K341" s="537"/>
      <c r="L341" s="537"/>
      <c r="M341" s="537"/>
      <c r="N341" s="587"/>
      <c r="O341" s="588"/>
      <c r="P341" s="588"/>
      <c r="Q341" s="588"/>
      <c r="R341" s="588"/>
      <c r="S341" s="588"/>
      <c r="T341" s="588"/>
      <c r="U341" s="588"/>
      <c r="V341" s="588"/>
      <c r="W341" s="588"/>
      <c r="X341" s="588"/>
      <c r="Y341" s="588"/>
      <c r="Z341" s="588"/>
      <c r="AA341" s="588"/>
      <c r="AB341" s="588"/>
      <c r="AC341" s="588"/>
      <c r="AD341" s="588"/>
      <c r="AE341" s="588"/>
      <c r="AF341" s="588"/>
      <c r="AG341" s="588"/>
      <c r="AH341" s="589"/>
      <c r="AI341" s="590"/>
      <c r="AJ341" s="591"/>
      <c r="AK341" s="591"/>
      <c r="AL341" s="591"/>
      <c r="AM341" s="591"/>
      <c r="AN341" s="592"/>
      <c r="AO341" s="596"/>
      <c r="AP341" s="597"/>
      <c r="AQ341" s="597"/>
      <c r="AR341" s="597"/>
      <c r="AS341" s="597"/>
      <c r="AT341" s="598"/>
      <c r="AU341" s="60"/>
      <c r="AV341" s="573" t="str">
        <f>市作成シート!$B$20</f>
        <v>平成</v>
      </c>
      <c r="AW341" s="573"/>
      <c r="AX341" s="573"/>
      <c r="AY341" s="573"/>
      <c r="AZ341" s="573"/>
      <c r="BA341" s="573" t="s">
        <v>3</v>
      </c>
      <c r="BB341" s="573"/>
      <c r="BC341" s="573"/>
      <c r="BD341" s="573"/>
      <c r="BE341" s="573" t="s">
        <v>7</v>
      </c>
      <c r="BF341" s="573"/>
      <c r="BG341" s="62"/>
    </row>
    <row r="342" spans="1:59" s="55" customFormat="1" ht="18.75" customHeight="1">
      <c r="A342" s="618"/>
      <c r="B342" s="619"/>
      <c r="C342" s="619"/>
      <c r="D342" s="619"/>
      <c r="E342" s="619"/>
      <c r="F342" s="619"/>
      <c r="G342" s="619"/>
      <c r="H342" s="537"/>
      <c r="I342" s="537"/>
      <c r="J342" s="537"/>
      <c r="K342" s="537"/>
      <c r="L342" s="537"/>
      <c r="M342" s="537"/>
      <c r="N342" s="575"/>
      <c r="O342" s="576"/>
      <c r="P342" s="576"/>
      <c r="Q342" s="576"/>
      <c r="R342" s="576"/>
      <c r="S342" s="576"/>
      <c r="T342" s="576"/>
      <c r="U342" s="576"/>
      <c r="V342" s="576"/>
      <c r="W342" s="576"/>
      <c r="X342" s="576"/>
      <c r="Y342" s="576"/>
      <c r="Z342" s="576"/>
      <c r="AA342" s="576"/>
      <c r="AB342" s="576"/>
      <c r="AC342" s="576"/>
      <c r="AD342" s="576"/>
      <c r="AE342" s="576"/>
      <c r="AF342" s="576"/>
      <c r="AG342" s="576"/>
      <c r="AH342" s="577"/>
      <c r="AI342" s="581"/>
      <c r="AJ342" s="582"/>
      <c r="AK342" s="582"/>
      <c r="AL342" s="582"/>
      <c r="AM342" s="582"/>
      <c r="AN342" s="583"/>
      <c r="AO342" s="593"/>
      <c r="AP342" s="594"/>
      <c r="AQ342" s="594"/>
      <c r="AR342" s="594"/>
      <c r="AS342" s="594"/>
      <c r="AT342" s="595"/>
      <c r="AU342" s="59"/>
      <c r="AV342" s="572" t="str">
        <f>市作成シート!$B$20</f>
        <v>平成</v>
      </c>
      <c r="AW342" s="572"/>
      <c r="AX342" s="572"/>
      <c r="AY342" s="572"/>
      <c r="AZ342" s="572"/>
      <c r="BA342" s="572" t="s">
        <v>3</v>
      </c>
      <c r="BB342" s="572"/>
      <c r="BC342" s="572"/>
      <c r="BD342" s="572"/>
      <c r="BE342" s="572" t="s">
        <v>7</v>
      </c>
      <c r="BF342" s="572"/>
      <c r="BG342" s="61"/>
    </row>
    <row r="343" spans="1:59" s="55" customFormat="1" ht="18.75" customHeight="1">
      <c r="A343" s="618"/>
      <c r="B343" s="619"/>
      <c r="C343" s="619"/>
      <c r="D343" s="619"/>
      <c r="E343" s="619"/>
      <c r="F343" s="619"/>
      <c r="G343" s="619"/>
      <c r="H343" s="537"/>
      <c r="I343" s="537"/>
      <c r="J343" s="537"/>
      <c r="K343" s="537"/>
      <c r="L343" s="537"/>
      <c r="M343" s="537"/>
      <c r="N343" s="587"/>
      <c r="O343" s="588"/>
      <c r="P343" s="588"/>
      <c r="Q343" s="588"/>
      <c r="R343" s="588"/>
      <c r="S343" s="588"/>
      <c r="T343" s="588"/>
      <c r="U343" s="588"/>
      <c r="V343" s="588"/>
      <c r="W343" s="588"/>
      <c r="X343" s="588"/>
      <c r="Y343" s="588"/>
      <c r="Z343" s="588"/>
      <c r="AA343" s="588"/>
      <c r="AB343" s="588"/>
      <c r="AC343" s="588"/>
      <c r="AD343" s="588"/>
      <c r="AE343" s="588"/>
      <c r="AF343" s="588"/>
      <c r="AG343" s="588"/>
      <c r="AH343" s="589"/>
      <c r="AI343" s="590"/>
      <c r="AJ343" s="591"/>
      <c r="AK343" s="591"/>
      <c r="AL343" s="591"/>
      <c r="AM343" s="591"/>
      <c r="AN343" s="592"/>
      <c r="AO343" s="596"/>
      <c r="AP343" s="597"/>
      <c r="AQ343" s="597"/>
      <c r="AR343" s="597"/>
      <c r="AS343" s="597"/>
      <c r="AT343" s="598"/>
      <c r="AU343" s="60"/>
      <c r="AV343" s="573" t="str">
        <f>市作成シート!$B$20</f>
        <v>平成</v>
      </c>
      <c r="AW343" s="573"/>
      <c r="AX343" s="573"/>
      <c r="AY343" s="573"/>
      <c r="AZ343" s="573"/>
      <c r="BA343" s="573" t="s">
        <v>3</v>
      </c>
      <c r="BB343" s="573"/>
      <c r="BC343" s="573"/>
      <c r="BD343" s="573"/>
      <c r="BE343" s="573" t="s">
        <v>7</v>
      </c>
      <c r="BF343" s="573"/>
      <c r="BG343" s="62"/>
    </row>
    <row r="344" spans="1:59" s="55" customFormat="1" ht="18.75" customHeight="1">
      <c r="A344" s="618"/>
      <c r="B344" s="619"/>
      <c r="C344" s="619"/>
      <c r="D344" s="619"/>
      <c r="E344" s="619"/>
      <c r="F344" s="619"/>
      <c r="G344" s="619"/>
      <c r="H344" s="537"/>
      <c r="I344" s="537"/>
      <c r="J344" s="537"/>
      <c r="K344" s="537"/>
      <c r="L344" s="537"/>
      <c r="M344" s="537"/>
      <c r="N344" s="575"/>
      <c r="O344" s="576"/>
      <c r="P344" s="576"/>
      <c r="Q344" s="576"/>
      <c r="R344" s="576"/>
      <c r="S344" s="576"/>
      <c r="T344" s="576"/>
      <c r="U344" s="576"/>
      <c r="V344" s="576"/>
      <c r="W344" s="576"/>
      <c r="X344" s="576"/>
      <c r="Y344" s="576"/>
      <c r="Z344" s="576"/>
      <c r="AA344" s="576"/>
      <c r="AB344" s="576"/>
      <c r="AC344" s="576"/>
      <c r="AD344" s="576"/>
      <c r="AE344" s="576"/>
      <c r="AF344" s="576"/>
      <c r="AG344" s="576"/>
      <c r="AH344" s="577"/>
      <c r="AI344" s="581"/>
      <c r="AJ344" s="582"/>
      <c r="AK344" s="582"/>
      <c r="AL344" s="582"/>
      <c r="AM344" s="582"/>
      <c r="AN344" s="583"/>
      <c r="AO344" s="593"/>
      <c r="AP344" s="594"/>
      <c r="AQ344" s="594"/>
      <c r="AR344" s="594"/>
      <c r="AS344" s="594"/>
      <c r="AT344" s="595"/>
      <c r="AU344" s="59"/>
      <c r="AV344" s="572" t="str">
        <f>市作成シート!$B$20</f>
        <v>平成</v>
      </c>
      <c r="AW344" s="572"/>
      <c r="AX344" s="572"/>
      <c r="AY344" s="572"/>
      <c r="AZ344" s="572"/>
      <c r="BA344" s="572" t="s">
        <v>3</v>
      </c>
      <c r="BB344" s="572"/>
      <c r="BC344" s="572"/>
      <c r="BD344" s="572"/>
      <c r="BE344" s="572" t="s">
        <v>7</v>
      </c>
      <c r="BF344" s="572"/>
      <c r="BG344" s="61"/>
    </row>
    <row r="345" spans="1:59" s="55" customFormat="1" ht="18.75" customHeight="1">
      <c r="A345" s="618"/>
      <c r="B345" s="619"/>
      <c r="C345" s="619"/>
      <c r="D345" s="619"/>
      <c r="E345" s="619"/>
      <c r="F345" s="619"/>
      <c r="G345" s="619"/>
      <c r="H345" s="537"/>
      <c r="I345" s="537"/>
      <c r="J345" s="537"/>
      <c r="K345" s="537"/>
      <c r="L345" s="537"/>
      <c r="M345" s="537"/>
      <c r="N345" s="587"/>
      <c r="O345" s="588"/>
      <c r="P345" s="588"/>
      <c r="Q345" s="588"/>
      <c r="R345" s="588"/>
      <c r="S345" s="588"/>
      <c r="T345" s="588"/>
      <c r="U345" s="588"/>
      <c r="V345" s="588"/>
      <c r="W345" s="588"/>
      <c r="X345" s="588"/>
      <c r="Y345" s="588"/>
      <c r="Z345" s="588"/>
      <c r="AA345" s="588"/>
      <c r="AB345" s="588"/>
      <c r="AC345" s="588"/>
      <c r="AD345" s="588"/>
      <c r="AE345" s="588"/>
      <c r="AF345" s="588"/>
      <c r="AG345" s="588"/>
      <c r="AH345" s="589"/>
      <c r="AI345" s="590"/>
      <c r="AJ345" s="591"/>
      <c r="AK345" s="591"/>
      <c r="AL345" s="591"/>
      <c r="AM345" s="591"/>
      <c r="AN345" s="592"/>
      <c r="AO345" s="596"/>
      <c r="AP345" s="597"/>
      <c r="AQ345" s="597"/>
      <c r="AR345" s="597"/>
      <c r="AS345" s="597"/>
      <c r="AT345" s="598"/>
      <c r="AU345" s="60"/>
      <c r="AV345" s="573" t="str">
        <f>市作成シート!$B$20</f>
        <v>平成</v>
      </c>
      <c r="AW345" s="573"/>
      <c r="AX345" s="573"/>
      <c r="AY345" s="573"/>
      <c r="AZ345" s="573"/>
      <c r="BA345" s="573" t="s">
        <v>3</v>
      </c>
      <c r="BB345" s="573"/>
      <c r="BC345" s="573"/>
      <c r="BD345" s="573"/>
      <c r="BE345" s="573" t="s">
        <v>7</v>
      </c>
      <c r="BF345" s="573"/>
      <c r="BG345" s="62"/>
    </row>
    <row r="346" spans="1:59" s="55" customFormat="1" ht="18.75" customHeight="1">
      <c r="A346" s="618"/>
      <c r="B346" s="619"/>
      <c r="C346" s="619"/>
      <c r="D346" s="619"/>
      <c r="E346" s="619"/>
      <c r="F346" s="619"/>
      <c r="G346" s="619"/>
      <c r="H346" s="537"/>
      <c r="I346" s="537"/>
      <c r="J346" s="537"/>
      <c r="K346" s="537"/>
      <c r="L346" s="537"/>
      <c r="M346" s="537"/>
      <c r="N346" s="575"/>
      <c r="O346" s="576"/>
      <c r="P346" s="576"/>
      <c r="Q346" s="576"/>
      <c r="R346" s="576"/>
      <c r="S346" s="576"/>
      <c r="T346" s="576"/>
      <c r="U346" s="576"/>
      <c r="V346" s="576"/>
      <c r="W346" s="576"/>
      <c r="X346" s="576"/>
      <c r="Y346" s="576"/>
      <c r="Z346" s="576"/>
      <c r="AA346" s="576"/>
      <c r="AB346" s="576"/>
      <c r="AC346" s="576"/>
      <c r="AD346" s="576"/>
      <c r="AE346" s="576"/>
      <c r="AF346" s="576"/>
      <c r="AG346" s="576"/>
      <c r="AH346" s="577"/>
      <c r="AI346" s="581"/>
      <c r="AJ346" s="582"/>
      <c r="AK346" s="582"/>
      <c r="AL346" s="582"/>
      <c r="AM346" s="582"/>
      <c r="AN346" s="583"/>
      <c r="AO346" s="593"/>
      <c r="AP346" s="594"/>
      <c r="AQ346" s="594"/>
      <c r="AR346" s="594"/>
      <c r="AS346" s="594"/>
      <c r="AT346" s="595"/>
      <c r="AU346" s="59"/>
      <c r="AV346" s="572" t="str">
        <f>市作成シート!$B$20</f>
        <v>平成</v>
      </c>
      <c r="AW346" s="572"/>
      <c r="AX346" s="572"/>
      <c r="AY346" s="572"/>
      <c r="AZ346" s="572"/>
      <c r="BA346" s="572" t="s">
        <v>3</v>
      </c>
      <c r="BB346" s="572"/>
      <c r="BC346" s="572"/>
      <c r="BD346" s="572"/>
      <c r="BE346" s="572" t="s">
        <v>7</v>
      </c>
      <c r="BF346" s="572"/>
      <c r="BG346" s="61"/>
    </row>
    <row r="347" spans="1:59" s="55" customFormat="1" ht="18.75" customHeight="1">
      <c r="A347" s="618"/>
      <c r="B347" s="619"/>
      <c r="C347" s="619"/>
      <c r="D347" s="619"/>
      <c r="E347" s="619"/>
      <c r="F347" s="619"/>
      <c r="G347" s="619"/>
      <c r="H347" s="537"/>
      <c r="I347" s="537"/>
      <c r="J347" s="537"/>
      <c r="K347" s="537"/>
      <c r="L347" s="537"/>
      <c r="M347" s="537"/>
      <c r="N347" s="587"/>
      <c r="O347" s="588"/>
      <c r="P347" s="588"/>
      <c r="Q347" s="588"/>
      <c r="R347" s="588"/>
      <c r="S347" s="588"/>
      <c r="T347" s="588"/>
      <c r="U347" s="588"/>
      <c r="V347" s="588"/>
      <c r="W347" s="588"/>
      <c r="X347" s="588"/>
      <c r="Y347" s="588"/>
      <c r="Z347" s="588"/>
      <c r="AA347" s="588"/>
      <c r="AB347" s="588"/>
      <c r="AC347" s="588"/>
      <c r="AD347" s="588"/>
      <c r="AE347" s="588"/>
      <c r="AF347" s="588"/>
      <c r="AG347" s="588"/>
      <c r="AH347" s="589"/>
      <c r="AI347" s="590"/>
      <c r="AJ347" s="591"/>
      <c r="AK347" s="591"/>
      <c r="AL347" s="591"/>
      <c r="AM347" s="591"/>
      <c r="AN347" s="592"/>
      <c r="AO347" s="596"/>
      <c r="AP347" s="597"/>
      <c r="AQ347" s="597"/>
      <c r="AR347" s="597"/>
      <c r="AS347" s="597"/>
      <c r="AT347" s="598"/>
      <c r="AU347" s="60"/>
      <c r="AV347" s="573" t="str">
        <f>市作成シート!$B$20</f>
        <v>平成</v>
      </c>
      <c r="AW347" s="573"/>
      <c r="AX347" s="573"/>
      <c r="AY347" s="573"/>
      <c r="AZ347" s="573"/>
      <c r="BA347" s="573" t="s">
        <v>3</v>
      </c>
      <c r="BB347" s="573"/>
      <c r="BC347" s="573"/>
      <c r="BD347" s="573"/>
      <c r="BE347" s="573" t="s">
        <v>7</v>
      </c>
      <c r="BF347" s="573"/>
      <c r="BG347" s="62"/>
    </row>
    <row r="348" spans="1:59" s="55" customFormat="1" ht="18.75" customHeight="1">
      <c r="A348" s="618"/>
      <c r="B348" s="619"/>
      <c r="C348" s="619"/>
      <c r="D348" s="619"/>
      <c r="E348" s="619"/>
      <c r="F348" s="619"/>
      <c r="G348" s="619"/>
      <c r="H348" s="537"/>
      <c r="I348" s="537"/>
      <c r="J348" s="537"/>
      <c r="K348" s="537"/>
      <c r="L348" s="537"/>
      <c r="M348" s="537"/>
      <c r="N348" s="575"/>
      <c r="O348" s="576"/>
      <c r="P348" s="576"/>
      <c r="Q348" s="576"/>
      <c r="R348" s="576"/>
      <c r="S348" s="576"/>
      <c r="T348" s="576"/>
      <c r="U348" s="576"/>
      <c r="V348" s="576"/>
      <c r="W348" s="576"/>
      <c r="X348" s="576"/>
      <c r="Y348" s="576"/>
      <c r="Z348" s="576"/>
      <c r="AA348" s="576"/>
      <c r="AB348" s="576"/>
      <c r="AC348" s="576"/>
      <c r="AD348" s="576"/>
      <c r="AE348" s="576"/>
      <c r="AF348" s="576"/>
      <c r="AG348" s="576"/>
      <c r="AH348" s="577"/>
      <c r="AI348" s="581"/>
      <c r="AJ348" s="582"/>
      <c r="AK348" s="582"/>
      <c r="AL348" s="582"/>
      <c r="AM348" s="582"/>
      <c r="AN348" s="583"/>
      <c r="AO348" s="593"/>
      <c r="AP348" s="594"/>
      <c r="AQ348" s="594"/>
      <c r="AR348" s="594"/>
      <c r="AS348" s="594"/>
      <c r="AT348" s="595"/>
      <c r="AU348" s="59"/>
      <c r="AV348" s="572" t="str">
        <f>市作成シート!$B$20</f>
        <v>平成</v>
      </c>
      <c r="AW348" s="572"/>
      <c r="AX348" s="572"/>
      <c r="AY348" s="572"/>
      <c r="AZ348" s="572"/>
      <c r="BA348" s="572" t="s">
        <v>3</v>
      </c>
      <c r="BB348" s="572"/>
      <c r="BC348" s="572"/>
      <c r="BD348" s="572"/>
      <c r="BE348" s="572" t="s">
        <v>7</v>
      </c>
      <c r="BF348" s="572"/>
      <c r="BG348" s="61"/>
    </row>
    <row r="349" spans="1:59" s="55" customFormat="1" ht="18.75" customHeight="1">
      <c r="A349" s="618"/>
      <c r="B349" s="619"/>
      <c r="C349" s="619"/>
      <c r="D349" s="619"/>
      <c r="E349" s="619"/>
      <c r="F349" s="619"/>
      <c r="G349" s="619"/>
      <c r="H349" s="537"/>
      <c r="I349" s="537"/>
      <c r="J349" s="537"/>
      <c r="K349" s="537"/>
      <c r="L349" s="537"/>
      <c r="M349" s="537"/>
      <c r="N349" s="587"/>
      <c r="O349" s="588"/>
      <c r="P349" s="588"/>
      <c r="Q349" s="588"/>
      <c r="R349" s="588"/>
      <c r="S349" s="588"/>
      <c r="T349" s="588"/>
      <c r="U349" s="588"/>
      <c r="V349" s="588"/>
      <c r="W349" s="588"/>
      <c r="X349" s="588"/>
      <c r="Y349" s="588"/>
      <c r="Z349" s="588"/>
      <c r="AA349" s="588"/>
      <c r="AB349" s="588"/>
      <c r="AC349" s="588"/>
      <c r="AD349" s="588"/>
      <c r="AE349" s="588"/>
      <c r="AF349" s="588"/>
      <c r="AG349" s="588"/>
      <c r="AH349" s="589"/>
      <c r="AI349" s="590"/>
      <c r="AJ349" s="591"/>
      <c r="AK349" s="591"/>
      <c r="AL349" s="591"/>
      <c r="AM349" s="591"/>
      <c r="AN349" s="592"/>
      <c r="AO349" s="596"/>
      <c r="AP349" s="597"/>
      <c r="AQ349" s="597"/>
      <c r="AR349" s="597"/>
      <c r="AS349" s="597"/>
      <c r="AT349" s="598"/>
      <c r="AU349" s="60"/>
      <c r="AV349" s="573" t="str">
        <f>市作成シート!$B$20</f>
        <v>平成</v>
      </c>
      <c r="AW349" s="573"/>
      <c r="AX349" s="573"/>
      <c r="AY349" s="573"/>
      <c r="AZ349" s="573"/>
      <c r="BA349" s="573" t="s">
        <v>3</v>
      </c>
      <c r="BB349" s="573"/>
      <c r="BC349" s="573"/>
      <c r="BD349" s="573"/>
      <c r="BE349" s="573" t="s">
        <v>7</v>
      </c>
      <c r="BF349" s="573"/>
      <c r="BG349" s="62"/>
    </row>
    <row r="350" spans="1:59" s="55" customFormat="1" ht="18.75" customHeight="1">
      <c r="A350" s="618"/>
      <c r="B350" s="619"/>
      <c r="C350" s="619"/>
      <c r="D350" s="619"/>
      <c r="E350" s="619"/>
      <c r="F350" s="619"/>
      <c r="G350" s="619"/>
      <c r="H350" s="537"/>
      <c r="I350" s="537"/>
      <c r="J350" s="537"/>
      <c r="K350" s="537"/>
      <c r="L350" s="537"/>
      <c r="M350" s="537"/>
      <c r="N350" s="575"/>
      <c r="O350" s="576"/>
      <c r="P350" s="576"/>
      <c r="Q350" s="576"/>
      <c r="R350" s="576"/>
      <c r="S350" s="576"/>
      <c r="T350" s="576"/>
      <c r="U350" s="576"/>
      <c r="V350" s="576"/>
      <c r="W350" s="576"/>
      <c r="X350" s="576"/>
      <c r="Y350" s="576"/>
      <c r="Z350" s="576"/>
      <c r="AA350" s="576"/>
      <c r="AB350" s="576"/>
      <c r="AC350" s="576"/>
      <c r="AD350" s="576"/>
      <c r="AE350" s="576"/>
      <c r="AF350" s="576"/>
      <c r="AG350" s="576"/>
      <c r="AH350" s="577"/>
      <c r="AI350" s="581"/>
      <c r="AJ350" s="582"/>
      <c r="AK350" s="582"/>
      <c r="AL350" s="582"/>
      <c r="AM350" s="582"/>
      <c r="AN350" s="583"/>
      <c r="AO350" s="593"/>
      <c r="AP350" s="594"/>
      <c r="AQ350" s="594"/>
      <c r="AR350" s="594"/>
      <c r="AS350" s="594"/>
      <c r="AT350" s="595"/>
      <c r="AU350" s="59"/>
      <c r="AV350" s="572" t="str">
        <f>市作成シート!$B$20</f>
        <v>平成</v>
      </c>
      <c r="AW350" s="572"/>
      <c r="AX350" s="572"/>
      <c r="AY350" s="572"/>
      <c r="AZ350" s="572"/>
      <c r="BA350" s="572" t="s">
        <v>3</v>
      </c>
      <c r="BB350" s="572"/>
      <c r="BC350" s="572"/>
      <c r="BD350" s="572"/>
      <c r="BE350" s="572" t="s">
        <v>7</v>
      </c>
      <c r="BF350" s="572"/>
      <c r="BG350" s="61"/>
    </row>
    <row r="351" spans="1:59" s="55" customFormat="1" ht="18.75" customHeight="1">
      <c r="A351" s="618"/>
      <c r="B351" s="619"/>
      <c r="C351" s="619"/>
      <c r="D351" s="619"/>
      <c r="E351" s="619"/>
      <c r="F351" s="619"/>
      <c r="G351" s="619"/>
      <c r="H351" s="537"/>
      <c r="I351" s="537"/>
      <c r="J351" s="537"/>
      <c r="K351" s="537"/>
      <c r="L351" s="537"/>
      <c r="M351" s="537"/>
      <c r="N351" s="587"/>
      <c r="O351" s="588"/>
      <c r="P351" s="588"/>
      <c r="Q351" s="588"/>
      <c r="R351" s="588"/>
      <c r="S351" s="588"/>
      <c r="T351" s="588"/>
      <c r="U351" s="588"/>
      <c r="V351" s="588"/>
      <c r="W351" s="588"/>
      <c r="X351" s="588"/>
      <c r="Y351" s="588"/>
      <c r="Z351" s="588"/>
      <c r="AA351" s="588"/>
      <c r="AB351" s="588"/>
      <c r="AC351" s="588"/>
      <c r="AD351" s="588"/>
      <c r="AE351" s="588"/>
      <c r="AF351" s="588"/>
      <c r="AG351" s="588"/>
      <c r="AH351" s="589"/>
      <c r="AI351" s="590"/>
      <c r="AJ351" s="591"/>
      <c r="AK351" s="591"/>
      <c r="AL351" s="591"/>
      <c r="AM351" s="591"/>
      <c r="AN351" s="592"/>
      <c r="AO351" s="596"/>
      <c r="AP351" s="597"/>
      <c r="AQ351" s="597"/>
      <c r="AR351" s="597"/>
      <c r="AS351" s="597"/>
      <c r="AT351" s="598"/>
      <c r="AU351" s="60"/>
      <c r="AV351" s="573" t="str">
        <f>市作成シート!$B$20</f>
        <v>平成</v>
      </c>
      <c r="AW351" s="573"/>
      <c r="AX351" s="573"/>
      <c r="AY351" s="573"/>
      <c r="AZ351" s="573"/>
      <c r="BA351" s="573" t="s">
        <v>3</v>
      </c>
      <c r="BB351" s="573"/>
      <c r="BC351" s="573"/>
      <c r="BD351" s="573"/>
      <c r="BE351" s="573" t="s">
        <v>7</v>
      </c>
      <c r="BF351" s="573"/>
      <c r="BG351" s="62"/>
    </row>
    <row r="352" spans="1:59" s="55" customFormat="1" ht="18.75" customHeight="1">
      <c r="A352" s="618"/>
      <c r="B352" s="619"/>
      <c r="C352" s="619"/>
      <c r="D352" s="619"/>
      <c r="E352" s="619"/>
      <c r="F352" s="619"/>
      <c r="G352" s="619"/>
      <c r="H352" s="537"/>
      <c r="I352" s="537"/>
      <c r="J352" s="537"/>
      <c r="K352" s="537"/>
      <c r="L352" s="537"/>
      <c r="M352" s="537"/>
      <c r="N352" s="575"/>
      <c r="O352" s="576"/>
      <c r="P352" s="576"/>
      <c r="Q352" s="576"/>
      <c r="R352" s="576"/>
      <c r="S352" s="576"/>
      <c r="T352" s="576"/>
      <c r="U352" s="576"/>
      <c r="V352" s="576"/>
      <c r="W352" s="576"/>
      <c r="X352" s="576"/>
      <c r="Y352" s="576"/>
      <c r="Z352" s="576"/>
      <c r="AA352" s="576"/>
      <c r="AB352" s="576"/>
      <c r="AC352" s="576"/>
      <c r="AD352" s="576"/>
      <c r="AE352" s="576"/>
      <c r="AF352" s="576"/>
      <c r="AG352" s="576"/>
      <c r="AH352" s="577"/>
      <c r="AI352" s="581"/>
      <c r="AJ352" s="582"/>
      <c r="AK352" s="582"/>
      <c r="AL352" s="582"/>
      <c r="AM352" s="582"/>
      <c r="AN352" s="583"/>
      <c r="AO352" s="593"/>
      <c r="AP352" s="594"/>
      <c r="AQ352" s="594"/>
      <c r="AR352" s="594"/>
      <c r="AS352" s="594"/>
      <c r="AT352" s="595"/>
      <c r="AU352" s="59"/>
      <c r="AV352" s="572" t="str">
        <f>市作成シート!$B$20</f>
        <v>平成</v>
      </c>
      <c r="AW352" s="572"/>
      <c r="AX352" s="572"/>
      <c r="AY352" s="572"/>
      <c r="AZ352" s="572"/>
      <c r="BA352" s="572" t="s">
        <v>3</v>
      </c>
      <c r="BB352" s="572"/>
      <c r="BC352" s="572"/>
      <c r="BD352" s="572"/>
      <c r="BE352" s="572" t="s">
        <v>7</v>
      </c>
      <c r="BF352" s="572"/>
      <c r="BG352" s="61"/>
    </row>
    <row r="353" spans="1:59" s="55" customFormat="1" ht="18.75" customHeight="1">
      <c r="A353" s="618"/>
      <c r="B353" s="619"/>
      <c r="C353" s="619"/>
      <c r="D353" s="619"/>
      <c r="E353" s="619"/>
      <c r="F353" s="619"/>
      <c r="G353" s="619"/>
      <c r="H353" s="537"/>
      <c r="I353" s="537"/>
      <c r="J353" s="537"/>
      <c r="K353" s="537"/>
      <c r="L353" s="537"/>
      <c r="M353" s="537"/>
      <c r="N353" s="587"/>
      <c r="O353" s="588"/>
      <c r="P353" s="588"/>
      <c r="Q353" s="588"/>
      <c r="R353" s="588"/>
      <c r="S353" s="588"/>
      <c r="T353" s="588"/>
      <c r="U353" s="588"/>
      <c r="V353" s="588"/>
      <c r="W353" s="588"/>
      <c r="X353" s="588"/>
      <c r="Y353" s="588"/>
      <c r="Z353" s="588"/>
      <c r="AA353" s="588"/>
      <c r="AB353" s="588"/>
      <c r="AC353" s="588"/>
      <c r="AD353" s="588"/>
      <c r="AE353" s="588"/>
      <c r="AF353" s="588"/>
      <c r="AG353" s="588"/>
      <c r="AH353" s="589"/>
      <c r="AI353" s="590"/>
      <c r="AJ353" s="591"/>
      <c r="AK353" s="591"/>
      <c r="AL353" s="591"/>
      <c r="AM353" s="591"/>
      <c r="AN353" s="592"/>
      <c r="AO353" s="596"/>
      <c r="AP353" s="597"/>
      <c r="AQ353" s="597"/>
      <c r="AR353" s="597"/>
      <c r="AS353" s="597"/>
      <c r="AT353" s="598"/>
      <c r="AU353" s="60"/>
      <c r="AV353" s="573" t="str">
        <f>市作成シート!$B$20</f>
        <v>平成</v>
      </c>
      <c r="AW353" s="573"/>
      <c r="AX353" s="573"/>
      <c r="AY353" s="573"/>
      <c r="AZ353" s="573"/>
      <c r="BA353" s="573" t="s">
        <v>3</v>
      </c>
      <c r="BB353" s="573"/>
      <c r="BC353" s="573"/>
      <c r="BD353" s="573"/>
      <c r="BE353" s="573" t="s">
        <v>7</v>
      </c>
      <c r="BF353" s="573"/>
      <c r="BG353" s="62"/>
    </row>
    <row r="354" spans="1:59" s="55" customFormat="1" ht="18.75" customHeight="1">
      <c r="A354" s="618"/>
      <c r="B354" s="619"/>
      <c r="C354" s="619"/>
      <c r="D354" s="619"/>
      <c r="E354" s="619"/>
      <c r="F354" s="619"/>
      <c r="G354" s="619"/>
      <c r="H354" s="537"/>
      <c r="I354" s="537"/>
      <c r="J354" s="537"/>
      <c r="K354" s="537"/>
      <c r="L354" s="537"/>
      <c r="M354" s="537"/>
      <c r="N354" s="575"/>
      <c r="O354" s="576"/>
      <c r="P354" s="576"/>
      <c r="Q354" s="576"/>
      <c r="R354" s="576"/>
      <c r="S354" s="576"/>
      <c r="T354" s="576"/>
      <c r="U354" s="576"/>
      <c r="V354" s="576"/>
      <c r="W354" s="576"/>
      <c r="X354" s="576"/>
      <c r="Y354" s="576"/>
      <c r="Z354" s="576"/>
      <c r="AA354" s="576"/>
      <c r="AB354" s="576"/>
      <c r="AC354" s="576"/>
      <c r="AD354" s="576"/>
      <c r="AE354" s="576"/>
      <c r="AF354" s="576"/>
      <c r="AG354" s="576"/>
      <c r="AH354" s="577"/>
      <c r="AI354" s="581"/>
      <c r="AJ354" s="582"/>
      <c r="AK354" s="582"/>
      <c r="AL354" s="582"/>
      <c r="AM354" s="582"/>
      <c r="AN354" s="583"/>
      <c r="AO354" s="593"/>
      <c r="AP354" s="594"/>
      <c r="AQ354" s="594"/>
      <c r="AR354" s="594"/>
      <c r="AS354" s="594"/>
      <c r="AT354" s="595"/>
      <c r="AU354" s="59"/>
      <c r="AV354" s="572" t="str">
        <f>市作成シート!$B$20</f>
        <v>平成</v>
      </c>
      <c r="AW354" s="572"/>
      <c r="AX354" s="572"/>
      <c r="AY354" s="572"/>
      <c r="AZ354" s="572"/>
      <c r="BA354" s="572" t="s">
        <v>3</v>
      </c>
      <c r="BB354" s="572"/>
      <c r="BC354" s="572"/>
      <c r="BD354" s="572"/>
      <c r="BE354" s="572" t="s">
        <v>7</v>
      </c>
      <c r="BF354" s="572"/>
      <c r="BG354" s="61"/>
    </row>
    <row r="355" spans="1:59" s="55" customFormat="1" ht="18.75" customHeight="1">
      <c r="A355" s="618"/>
      <c r="B355" s="619"/>
      <c r="C355" s="619"/>
      <c r="D355" s="619"/>
      <c r="E355" s="619"/>
      <c r="F355" s="619"/>
      <c r="G355" s="619"/>
      <c r="H355" s="537"/>
      <c r="I355" s="537"/>
      <c r="J355" s="537"/>
      <c r="K355" s="537"/>
      <c r="L355" s="537"/>
      <c r="M355" s="537"/>
      <c r="N355" s="587"/>
      <c r="O355" s="588"/>
      <c r="P355" s="588"/>
      <c r="Q355" s="588"/>
      <c r="R355" s="588"/>
      <c r="S355" s="588"/>
      <c r="T355" s="588"/>
      <c r="U355" s="588"/>
      <c r="V355" s="588"/>
      <c r="W355" s="588"/>
      <c r="X355" s="588"/>
      <c r="Y355" s="588"/>
      <c r="Z355" s="588"/>
      <c r="AA355" s="588"/>
      <c r="AB355" s="588"/>
      <c r="AC355" s="588"/>
      <c r="AD355" s="588"/>
      <c r="AE355" s="588"/>
      <c r="AF355" s="588"/>
      <c r="AG355" s="588"/>
      <c r="AH355" s="589"/>
      <c r="AI355" s="590"/>
      <c r="AJ355" s="591"/>
      <c r="AK355" s="591"/>
      <c r="AL355" s="591"/>
      <c r="AM355" s="591"/>
      <c r="AN355" s="592"/>
      <c r="AO355" s="596"/>
      <c r="AP355" s="597"/>
      <c r="AQ355" s="597"/>
      <c r="AR355" s="597"/>
      <c r="AS355" s="597"/>
      <c r="AT355" s="598"/>
      <c r="AU355" s="60"/>
      <c r="AV355" s="573" t="str">
        <f>市作成シート!$B$20</f>
        <v>平成</v>
      </c>
      <c r="AW355" s="573"/>
      <c r="AX355" s="573"/>
      <c r="AY355" s="573"/>
      <c r="AZ355" s="573"/>
      <c r="BA355" s="573" t="s">
        <v>3</v>
      </c>
      <c r="BB355" s="573"/>
      <c r="BC355" s="573"/>
      <c r="BD355" s="573"/>
      <c r="BE355" s="573" t="s">
        <v>7</v>
      </c>
      <c r="BF355" s="573"/>
      <c r="BG355" s="62"/>
    </row>
    <row r="356" spans="1:59" s="55" customFormat="1" ht="18.75" customHeight="1">
      <c r="A356" s="618"/>
      <c r="B356" s="619"/>
      <c r="C356" s="619"/>
      <c r="D356" s="619"/>
      <c r="E356" s="619"/>
      <c r="F356" s="619"/>
      <c r="G356" s="619"/>
      <c r="H356" s="537"/>
      <c r="I356" s="537"/>
      <c r="J356" s="537"/>
      <c r="K356" s="537"/>
      <c r="L356" s="537"/>
      <c r="M356" s="537"/>
      <c r="N356" s="575"/>
      <c r="O356" s="576"/>
      <c r="P356" s="576"/>
      <c r="Q356" s="576"/>
      <c r="R356" s="576"/>
      <c r="S356" s="576"/>
      <c r="T356" s="576"/>
      <c r="U356" s="576"/>
      <c r="V356" s="576"/>
      <c r="W356" s="576"/>
      <c r="X356" s="576"/>
      <c r="Y356" s="576"/>
      <c r="Z356" s="576"/>
      <c r="AA356" s="576"/>
      <c r="AB356" s="576"/>
      <c r="AC356" s="576"/>
      <c r="AD356" s="576"/>
      <c r="AE356" s="576"/>
      <c r="AF356" s="576"/>
      <c r="AG356" s="576"/>
      <c r="AH356" s="577"/>
      <c r="AI356" s="581"/>
      <c r="AJ356" s="582"/>
      <c r="AK356" s="582"/>
      <c r="AL356" s="582"/>
      <c r="AM356" s="582"/>
      <c r="AN356" s="583"/>
      <c r="AO356" s="593"/>
      <c r="AP356" s="594"/>
      <c r="AQ356" s="594"/>
      <c r="AR356" s="594"/>
      <c r="AS356" s="594"/>
      <c r="AT356" s="595"/>
      <c r="AU356" s="59"/>
      <c r="AV356" s="572" t="str">
        <f>市作成シート!$B$20</f>
        <v>平成</v>
      </c>
      <c r="AW356" s="572"/>
      <c r="AX356" s="572"/>
      <c r="AY356" s="572"/>
      <c r="AZ356" s="572"/>
      <c r="BA356" s="572" t="s">
        <v>3</v>
      </c>
      <c r="BB356" s="572"/>
      <c r="BC356" s="572"/>
      <c r="BD356" s="572"/>
      <c r="BE356" s="572" t="s">
        <v>7</v>
      </c>
      <c r="BF356" s="572"/>
      <c r="BG356" s="61"/>
    </row>
    <row r="357" spans="1:59" s="55" customFormat="1" ht="18.75" customHeight="1">
      <c r="A357" s="618"/>
      <c r="B357" s="619"/>
      <c r="C357" s="619"/>
      <c r="D357" s="619"/>
      <c r="E357" s="619"/>
      <c r="F357" s="619"/>
      <c r="G357" s="619"/>
      <c r="H357" s="537"/>
      <c r="I357" s="537"/>
      <c r="J357" s="537"/>
      <c r="K357" s="537"/>
      <c r="L357" s="537"/>
      <c r="M357" s="537"/>
      <c r="N357" s="587"/>
      <c r="O357" s="588"/>
      <c r="P357" s="588"/>
      <c r="Q357" s="588"/>
      <c r="R357" s="588"/>
      <c r="S357" s="588"/>
      <c r="T357" s="588"/>
      <c r="U357" s="588"/>
      <c r="V357" s="588"/>
      <c r="W357" s="588"/>
      <c r="X357" s="588"/>
      <c r="Y357" s="588"/>
      <c r="Z357" s="588"/>
      <c r="AA357" s="588"/>
      <c r="AB357" s="588"/>
      <c r="AC357" s="588"/>
      <c r="AD357" s="588"/>
      <c r="AE357" s="588"/>
      <c r="AF357" s="588"/>
      <c r="AG357" s="588"/>
      <c r="AH357" s="589"/>
      <c r="AI357" s="590"/>
      <c r="AJ357" s="591"/>
      <c r="AK357" s="591"/>
      <c r="AL357" s="591"/>
      <c r="AM357" s="591"/>
      <c r="AN357" s="592"/>
      <c r="AO357" s="596"/>
      <c r="AP357" s="597"/>
      <c r="AQ357" s="597"/>
      <c r="AR357" s="597"/>
      <c r="AS357" s="597"/>
      <c r="AT357" s="598"/>
      <c r="AU357" s="60"/>
      <c r="AV357" s="573" t="str">
        <f>市作成シート!$B$20</f>
        <v>平成</v>
      </c>
      <c r="AW357" s="573"/>
      <c r="AX357" s="573"/>
      <c r="AY357" s="573"/>
      <c r="AZ357" s="573"/>
      <c r="BA357" s="573" t="s">
        <v>3</v>
      </c>
      <c r="BB357" s="573"/>
      <c r="BC357" s="573"/>
      <c r="BD357" s="573"/>
      <c r="BE357" s="573" t="s">
        <v>7</v>
      </c>
      <c r="BF357" s="573"/>
      <c r="BG357" s="62"/>
    </row>
    <row r="358" spans="1:59" s="55" customFormat="1" ht="18.75" customHeight="1">
      <c r="A358" s="618"/>
      <c r="B358" s="619"/>
      <c r="C358" s="619"/>
      <c r="D358" s="619"/>
      <c r="E358" s="619"/>
      <c r="F358" s="619"/>
      <c r="G358" s="619"/>
      <c r="H358" s="537"/>
      <c r="I358" s="537"/>
      <c r="J358" s="537"/>
      <c r="K358" s="537"/>
      <c r="L358" s="537"/>
      <c r="M358" s="537"/>
      <c r="N358" s="575"/>
      <c r="O358" s="576"/>
      <c r="P358" s="576"/>
      <c r="Q358" s="576"/>
      <c r="R358" s="576"/>
      <c r="S358" s="576"/>
      <c r="T358" s="576"/>
      <c r="U358" s="576"/>
      <c r="V358" s="576"/>
      <c r="W358" s="576"/>
      <c r="X358" s="576"/>
      <c r="Y358" s="576"/>
      <c r="Z358" s="576"/>
      <c r="AA358" s="576"/>
      <c r="AB358" s="576"/>
      <c r="AC358" s="576"/>
      <c r="AD358" s="576"/>
      <c r="AE358" s="576"/>
      <c r="AF358" s="576"/>
      <c r="AG358" s="576"/>
      <c r="AH358" s="577"/>
      <c r="AI358" s="581"/>
      <c r="AJ358" s="582"/>
      <c r="AK358" s="582"/>
      <c r="AL358" s="582"/>
      <c r="AM358" s="582"/>
      <c r="AN358" s="583"/>
      <c r="AO358" s="593"/>
      <c r="AP358" s="594"/>
      <c r="AQ358" s="594"/>
      <c r="AR358" s="594"/>
      <c r="AS358" s="594"/>
      <c r="AT358" s="595"/>
      <c r="AU358" s="59"/>
      <c r="AV358" s="572" t="str">
        <f>市作成シート!$B$20</f>
        <v>平成</v>
      </c>
      <c r="AW358" s="572"/>
      <c r="AX358" s="572"/>
      <c r="AY358" s="572"/>
      <c r="AZ358" s="572"/>
      <c r="BA358" s="572" t="s">
        <v>3</v>
      </c>
      <c r="BB358" s="572"/>
      <c r="BC358" s="572"/>
      <c r="BD358" s="572"/>
      <c r="BE358" s="572" t="s">
        <v>7</v>
      </c>
      <c r="BF358" s="572"/>
      <c r="BG358" s="61"/>
    </row>
    <row r="359" spans="1:59" s="55" customFormat="1" ht="18.75" customHeight="1">
      <c r="A359" s="618"/>
      <c r="B359" s="619"/>
      <c r="C359" s="619"/>
      <c r="D359" s="619"/>
      <c r="E359" s="619"/>
      <c r="F359" s="619"/>
      <c r="G359" s="619"/>
      <c r="H359" s="537"/>
      <c r="I359" s="537"/>
      <c r="J359" s="537"/>
      <c r="K359" s="537"/>
      <c r="L359" s="537"/>
      <c r="M359" s="537"/>
      <c r="N359" s="587"/>
      <c r="O359" s="588"/>
      <c r="P359" s="588"/>
      <c r="Q359" s="588"/>
      <c r="R359" s="588"/>
      <c r="S359" s="588"/>
      <c r="T359" s="588"/>
      <c r="U359" s="588"/>
      <c r="V359" s="588"/>
      <c r="W359" s="588"/>
      <c r="X359" s="588"/>
      <c r="Y359" s="588"/>
      <c r="Z359" s="588"/>
      <c r="AA359" s="588"/>
      <c r="AB359" s="588"/>
      <c r="AC359" s="588"/>
      <c r="AD359" s="588"/>
      <c r="AE359" s="588"/>
      <c r="AF359" s="588"/>
      <c r="AG359" s="588"/>
      <c r="AH359" s="589"/>
      <c r="AI359" s="590"/>
      <c r="AJ359" s="591"/>
      <c r="AK359" s="591"/>
      <c r="AL359" s="591"/>
      <c r="AM359" s="591"/>
      <c r="AN359" s="592"/>
      <c r="AO359" s="596"/>
      <c r="AP359" s="597"/>
      <c r="AQ359" s="597"/>
      <c r="AR359" s="597"/>
      <c r="AS359" s="597"/>
      <c r="AT359" s="598"/>
      <c r="AU359" s="60"/>
      <c r="AV359" s="573" t="str">
        <f>市作成シート!$B$20</f>
        <v>平成</v>
      </c>
      <c r="AW359" s="573"/>
      <c r="AX359" s="573"/>
      <c r="AY359" s="573"/>
      <c r="AZ359" s="573"/>
      <c r="BA359" s="573" t="s">
        <v>3</v>
      </c>
      <c r="BB359" s="573"/>
      <c r="BC359" s="573"/>
      <c r="BD359" s="573"/>
      <c r="BE359" s="573" t="s">
        <v>7</v>
      </c>
      <c r="BF359" s="573"/>
      <c r="BG359" s="62"/>
    </row>
    <row r="360" spans="1:59" s="55" customFormat="1" ht="18.75" customHeight="1">
      <c r="A360" s="618"/>
      <c r="B360" s="619"/>
      <c r="C360" s="619"/>
      <c r="D360" s="619"/>
      <c r="E360" s="619"/>
      <c r="F360" s="619"/>
      <c r="G360" s="619"/>
      <c r="H360" s="537"/>
      <c r="I360" s="537"/>
      <c r="J360" s="537"/>
      <c r="K360" s="537"/>
      <c r="L360" s="537"/>
      <c r="M360" s="537"/>
      <c r="N360" s="575"/>
      <c r="O360" s="576"/>
      <c r="P360" s="576"/>
      <c r="Q360" s="576"/>
      <c r="R360" s="576"/>
      <c r="S360" s="576"/>
      <c r="T360" s="576"/>
      <c r="U360" s="576"/>
      <c r="V360" s="576"/>
      <c r="W360" s="576"/>
      <c r="X360" s="576"/>
      <c r="Y360" s="576"/>
      <c r="Z360" s="576"/>
      <c r="AA360" s="576"/>
      <c r="AB360" s="576"/>
      <c r="AC360" s="576"/>
      <c r="AD360" s="576"/>
      <c r="AE360" s="576"/>
      <c r="AF360" s="576"/>
      <c r="AG360" s="576"/>
      <c r="AH360" s="577"/>
      <c r="AI360" s="581"/>
      <c r="AJ360" s="582"/>
      <c r="AK360" s="582"/>
      <c r="AL360" s="582"/>
      <c r="AM360" s="582"/>
      <c r="AN360" s="583"/>
      <c r="AO360" s="593"/>
      <c r="AP360" s="594"/>
      <c r="AQ360" s="594"/>
      <c r="AR360" s="594"/>
      <c r="AS360" s="594"/>
      <c r="AT360" s="595"/>
      <c r="AU360" s="59"/>
      <c r="AV360" s="572" t="str">
        <f>市作成シート!$B$20</f>
        <v>平成</v>
      </c>
      <c r="AW360" s="572"/>
      <c r="AX360" s="572"/>
      <c r="AY360" s="572"/>
      <c r="AZ360" s="572"/>
      <c r="BA360" s="572" t="s">
        <v>3</v>
      </c>
      <c r="BB360" s="572"/>
      <c r="BC360" s="572"/>
      <c r="BD360" s="572"/>
      <c r="BE360" s="572" t="s">
        <v>7</v>
      </c>
      <c r="BF360" s="572"/>
      <c r="BG360" s="61"/>
    </row>
    <row r="361" spans="1:59" s="55" customFormat="1" ht="18.75" customHeight="1">
      <c r="A361" s="618"/>
      <c r="B361" s="619"/>
      <c r="C361" s="619"/>
      <c r="D361" s="619"/>
      <c r="E361" s="619"/>
      <c r="F361" s="619"/>
      <c r="G361" s="619"/>
      <c r="H361" s="537"/>
      <c r="I361" s="537"/>
      <c r="J361" s="537"/>
      <c r="K361" s="537"/>
      <c r="L361" s="537"/>
      <c r="M361" s="537"/>
      <c r="N361" s="587"/>
      <c r="O361" s="588"/>
      <c r="P361" s="588"/>
      <c r="Q361" s="588"/>
      <c r="R361" s="588"/>
      <c r="S361" s="588"/>
      <c r="T361" s="588"/>
      <c r="U361" s="588"/>
      <c r="V361" s="588"/>
      <c r="W361" s="588"/>
      <c r="X361" s="588"/>
      <c r="Y361" s="588"/>
      <c r="Z361" s="588"/>
      <c r="AA361" s="588"/>
      <c r="AB361" s="588"/>
      <c r="AC361" s="588"/>
      <c r="AD361" s="588"/>
      <c r="AE361" s="588"/>
      <c r="AF361" s="588"/>
      <c r="AG361" s="588"/>
      <c r="AH361" s="589"/>
      <c r="AI361" s="590"/>
      <c r="AJ361" s="591"/>
      <c r="AK361" s="591"/>
      <c r="AL361" s="591"/>
      <c r="AM361" s="591"/>
      <c r="AN361" s="592"/>
      <c r="AO361" s="596"/>
      <c r="AP361" s="597"/>
      <c r="AQ361" s="597"/>
      <c r="AR361" s="597"/>
      <c r="AS361" s="597"/>
      <c r="AT361" s="598"/>
      <c r="AU361" s="60"/>
      <c r="AV361" s="573" t="str">
        <f>市作成シート!$B$20</f>
        <v>平成</v>
      </c>
      <c r="AW361" s="573"/>
      <c r="AX361" s="573"/>
      <c r="AY361" s="573"/>
      <c r="AZ361" s="573"/>
      <c r="BA361" s="573" t="s">
        <v>3</v>
      </c>
      <c r="BB361" s="573"/>
      <c r="BC361" s="573"/>
      <c r="BD361" s="573"/>
      <c r="BE361" s="573" t="s">
        <v>7</v>
      </c>
      <c r="BF361" s="573"/>
      <c r="BG361" s="62"/>
    </row>
    <row r="362" spans="1:59" s="55" customFormat="1" ht="18.75" customHeight="1">
      <c r="A362" s="618"/>
      <c r="B362" s="619"/>
      <c r="C362" s="619"/>
      <c r="D362" s="619"/>
      <c r="E362" s="619"/>
      <c r="F362" s="619"/>
      <c r="G362" s="619"/>
      <c r="H362" s="537"/>
      <c r="I362" s="537"/>
      <c r="J362" s="537"/>
      <c r="K362" s="537"/>
      <c r="L362" s="537"/>
      <c r="M362" s="537"/>
      <c r="N362" s="575"/>
      <c r="O362" s="576"/>
      <c r="P362" s="576"/>
      <c r="Q362" s="576"/>
      <c r="R362" s="576"/>
      <c r="S362" s="576"/>
      <c r="T362" s="576"/>
      <c r="U362" s="576"/>
      <c r="V362" s="576"/>
      <c r="W362" s="576"/>
      <c r="X362" s="576"/>
      <c r="Y362" s="576"/>
      <c r="Z362" s="576"/>
      <c r="AA362" s="576"/>
      <c r="AB362" s="576"/>
      <c r="AC362" s="576"/>
      <c r="AD362" s="576"/>
      <c r="AE362" s="576"/>
      <c r="AF362" s="576"/>
      <c r="AG362" s="576"/>
      <c r="AH362" s="577"/>
      <c r="AI362" s="581"/>
      <c r="AJ362" s="582"/>
      <c r="AK362" s="582"/>
      <c r="AL362" s="582"/>
      <c r="AM362" s="582"/>
      <c r="AN362" s="583"/>
      <c r="AO362" s="593"/>
      <c r="AP362" s="594"/>
      <c r="AQ362" s="594"/>
      <c r="AR362" s="594"/>
      <c r="AS362" s="594"/>
      <c r="AT362" s="595"/>
      <c r="AU362" s="59"/>
      <c r="AV362" s="572" t="str">
        <f>市作成シート!$B$20</f>
        <v>平成</v>
      </c>
      <c r="AW362" s="572"/>
      <c r="AX362" s="572"/>
      <c r="AY362" s="572"/>
      <c r="AZ362" s="572"/>
      <c r="BA362" s="572" t="s">
        <v>3</v>
      </c>
      <c r="BB362" s="572"/>
      <c r="BC362" s="572"/>
      <c r="BD362" s="572"/>
      <c r="BE362" s="572" t="s">
        <v>7</v>
      </c>
      <c r="BF362" s="572"/>
      <c r="BG362" s="61"/>
    </row>
    <row r="363" spans="1:59" s="55" customFormat="1" ht="18.75" customHeight="1">
      <c r="A363" s="618"/>
      <c r="B363" s="619"/>
      <c r="C363" s="619"/>
      <c r="D363" s="619"/>
      <c r="E363" s="619"/>
      <c r="F363" s="619"/>
      <c r="G363" s="619"/>
      <c r="H363" s="537"/>
      <c r="I363" s="537"/>
      <c r="J363" s="537"/>
      <c r="K363" s="537"/>
      <c r="L363" s="537"/>
      <c r="M363" s="537"/>
      <c r="N363" s="587"/>
      <c r="O363" s="588"/>
      <c r="P363" s="588"/>
      <c r="Q363" s="588"/>
      <c r="R363" s="588"/>
      <c r="S363" s="588"/>
      <c r="T363" s="588"/>
      <c r="U363" s="588"/>
      <c r="V363" s="588"/>
      <c r="W363" s="588"/>
      <c r="X363" s="588"/>
      <c r="Y363" s="588"/>
      <c r="Z363" s="588"/>
      <c r="AA363" s="588"/>
      <c r="AB363" s="588"/>
      <c r="AC363" s="588"/>
      <c r="AD363" s="588"/>
      <c r="AE363" s="588"/>
      <c r="AF363" s="588"/>
      <c r="AG363" s="588"/>
      <c r="AH363" s="589"/>
      <c r="AI363" s="590"/>
      <c r="AJ363" s="591"/>
      <c r="AK363" s="591"/>
      <c r="AL363" s="591"/>
      <c r="AM363" s="591"/>
      <c r="AN363" s="592"/>
      <c r="AO363" s="596"/>
      <c r="AP363" s="597"/>
      <c r="AQ363" s="597"/>
      <c r="AR363" s="597"/>
      <c r="AS363" s="597"/>
      <c r="AT363" s="598"/>
      <c r="AU363" s="60"/>
      <c r="AV363" s="573" t="str">
        <f>市作成シート!$B$20</f>
        <v>平成</v>
      </c>
      <c r="AW363" s="573"/>
      <c r="AX363" s="573"/>
      <c r="AY363" s="573"/>
      <c r="AZ363" s="573"/>
      <c r="BA363" s="573" t="s">
        <v>3</v>
      </c>
      <c r="BB363" s="573"/>
      <c r="BC363" s="573"/>
      <c r="BD363" s="573"/>
      <c r="BE363" s="573" t="s">
        <v>7</v>
      </c>
      <c r="BF363" s="573"/>
      <c r="BG363" s="62"/>
    </row>
    <row r="364" spans="1:59" s="55" customFormat="1" ht="18.75" customHeight="1">
      <c r="A364" s="618"/>
      <c r="B364" s="619"/>
      <c r="C364" s="619"/>
      <c r="D364" s="619"/>
      <c r="E364" s="619"/>
      <c r="F364" s="619"/>
      <c r="G364" s="619"/>
      <c r="H364" s="537"/>
      <c r="I364" s="537"/>
      <c r="J364" s="537"/>
      <c r="K364" s="537"/>
      <c r="L364" s="537"/>
      <c r="M364" s="537"/>
      <c r="N364" s="575"/>
      <c r="O364" s="576"/>
      <c r="P364" s="576"/>
      <c r="Q364" s="576"/>
      <c r="R364" s="576"/>
      <c r="S364" s="576"/>
      <c r="T364" s="576"/>
      <c r="U364" s="576"/>
      <c r="V364" s="576"/>
      <c r="W364" s="576"/>
      <c r="X364" s="576"/>
      <c r="Y364" s="576"/>
      <c r="Z364" s="576"/>
      <c r="AA364" s="576"/>
      <c r="AB364" s="576"/>
      <c r="AC364" s="576"/>
      <c r="AD364" s="576"/>
      <c r="AE364" s="576"/>
      <c r="AF364" s="576"/>
      <c r="AG364" s="576"/>
      <c r="AH364" s="577"/>
      <c r="AI364" s="581"/>
      <c r="AJ364" s="582"/>
      <c r="AK364" s="582"/>
      <c r="AL364" s="582"/>
      <c r="AM364" s="582"/>
      <c r="AN364" s="583"/>
      <c r="AO364" s="593"/>
      <c r="AP364" s="594"/>
      <c r="AQ364" s="594"/>
      <c r="AR364" s="594"/>
      <c r="AS364" s="594"/>
      <c r="AT364" s="595"/>
      <c r="AU364" s="59"/>
      <c r="AV364" s="572" t="str">
        <f>市作成シート!$B$20</f>
        <v>平成</v>
      </c>
      <c r="AW364" s="572"/>
      <c r="AX364" s="572"/>
      <c r="AY364" s="572"/>
      <c r="AZ364" s="572"/>
      <c r="BA364" s="572" t="s">
        <v>3</v>
      </c>
      <c r="BB364" s="572"/>
      <c r="BC364" s="572"/>
      <c r="BD364" s="572"/>
      <c r="BE364" s="572" t="s">
        <v>7</v>
      </c>
      <c r="BF364" s="572"/>
      <c r="BG364" s="61"/>
    </row>
    <row r="365" spans="1:59" s="55" customFormat="1" ht="18.75" customHeight="1">
      <c r="A365" s="618"/>
      <c r="B365" s="619"/>
      <c r="C365" s="619"/>
      <c r="D365" s="619"/>
      <c r="E365" s="619"/>
      <c r="F365" s="619"/>
      <c r="G365" s="619"/>
      <c r="H365" s="537"/>
      <c r="I365" s="537"/>
      <c r="J365" s="537"/>
      <c r="K365" s="537"/>
      <c r="L365" s="537"/>
      <c r="M365" s="537"/>
      <c r="N365" s="587"/>
      <c r="O365" s="588"/>
      <c r="P365" s="588"/>
      <c r="Q365" s="588"/>
      <c r="R365" s="588"/>
      <c r="S365" s="588"/>
      <c r="T365" s="588"/>
      <c r="U365" s="588"/>
      <c r="V365" s="588"/>
      <c r="W365" s="588"/>
      <c r="X365" s="588"/>
      <c r="Y365" s="588"/>
      <c r="Z365" s="588"/>
      <c r="AA365" s="588"/>
      <c r="AB365" s="588"/>
      <c r="AC365" s="588"/>
      <c r="AD365" s="588"/>
      <c r="AE365" s="588"/>
      <c r="AF365" s="588"/>
      <c r="AG365" s="588"/>
      <c r="AH365" s="589"/>
      <c r="AI365" s="590"/>
      <c r="AJ365" s="591"/>
      <c r="AK365" s="591"/>
      <c r="AL365" s="591"/>
      <c r="AM365" s="591"/>
      <c r="AN365" s="592"/>
      <c r="AO365" s="596"/>
      <c r="AP365" s="597"/>
      <c r="AQ365" s="597"/>
      <c r="AR365" s="597"/>
      <c r="AS365" s="597"/>
      <c r="AT365" s="598"/>
      <c r="AU365" s="60"/>
      <c r="AV365" s="573" t="str">
        <f>市作成シート!$B$20</f>
        <v>平成</v>
      </c>
      <c r="AW365" s="573"/>
      <c r="AX365" s="573"/>
      <c r="AY365" s="573"/>
      <c r="AZ365" s="573"/>
      <c r="BA365" s="573" t="s">
        <v>3</v>
      </c>
      <c r="BB365" s="573"/>
      <c r="BC365" s="573"/>
      <c r="BD365" s="573"/>
      <c r="BE365" s="573" t="s">
        <v>7</v>
      </c>
      <c r="BF365" s="573"/>
      <c r="BG365" s="62"/>
    </row>
    <row r="366" spans="1:59" s="55" customFormat="1" ht="18.75" customHeight="1">
      <c r="A366" s="603"/>
      <c r="B366" s="604"/>
      <c r="C366" s="604"/>
      <c r="D366" s="604"/>
      <c r="E366" s="604"/>
      <c r="F366" s="604"/>
      <c r="G366" s="605"/>
      <c r="H366" s="609"/>
      <c r="I366" s="610"/>
      <c r="J366" s="610"/>
      <c r="K366" s="610"/>
      <c r="L366" s="610"/>
      <c r="M366" s="611"/>
      <c r="N366" s="575"/>
      <c r="O366" s="576"/>
      <c r="P366" s="576"/>
      <c r="Q366" s="576"/>
      <c r="R366" s="576"/>
      <c r="S366" s="576"/>
      <c r="T366" s="576"/>
      <c r="U366" s="576"/>
      <c r="V366" s="576"/>
      <c r="W366" s="576"/>
      <c r="X366" s="576"/>
      <c r="Y366" s="576"/>
      <c r="Z366" s="576"/>
      <c r="AA366" s="576"/>
      <c r="AB366" s="576"/>
      <c r="AC366" s="576"/>
      <c r="AD366" s="576"/>
      <c r="AE366" s="576"/>
      <c r="AF366" s="576"/>
      <c r="AG366" s="576"/>
      <c r="AH366" s="577"/>
      <c r="AI366" s="581"/>
      <c r="AJ366" s="582"/>
      <c r="AK366" s="582"/>
      <c r="AL366" s="582"/>
      <c r="AM366" s="582"/>
      <c r="AN366" s="583"/>
      <c r="AO366" s="593"/>
      <c r="AP366" s="594"/>
      <c r="AQ366" s="594"/>
      <c r="AR366" s="594"/>
      <c r="AS366" s="594"/>
      <c r="AT366" s="595"/>
      <c r="AU366" s="59"/>
      <c r="AV366" s="572" t="str">
        <f>市作成シート!$B$20</f>
        <v>平成</v>
      </c>
      <c r="AW366" s="572"/>
      <c r="AX366" s="572"/>
      <c r="AY366" s="572"/>
      <c r="AZ366" s="572"/>
      <c r="BA366" s="572" t="s">
        <v>3</v>
      </c>
      <c r="BB366" s="572"/>
      <c r="BC366" s="572"/>
      <c r="BD366" s="572"/>
      <c r="BE366" s="572" t="s">
        <v>7</v>
      </c>
      <c r="BF366" s="572"/>
      <c r="BG366" s="61"/>
    </row>
    <row r="367" spans="1:59" s="55" customFormat="1" ht="18.75" customHeight="1">
      <c r="A367" s="606"/>
      <c r="B367" s="607"/>
      <c r="C367" s="607"/>
      <c r="D367" s="607"/>
      <c r="E367" s="607"/>
      <c r="F367" s="607"/>
      <c r="G367" s="608"/>
      <c r="H367" s="527"/>
      <c r="I367" s="528"/>
      <c r="J367" s="528"/>
      <c r="K367" s="528"/>
      <c r="L367" s="528"/>
      <c r="M367" s="529"/>
      <c r="N367" s="612"/>
      <c r="O367" s="613"/>
      <c r="P367" s="613"/>
      <c r="Q367" s="613"/>
      <c r="R367" s="613"/>
      <c r="S367" s="613"/>
      <c r="T367" s="613"/>
      <c r="U367" s="613"/>
      <c r="V367" s="613"/>
      <c r="W367" s="613"/>
      <c r="X367" s="613"/>
      <c r="Y367" s="613"/>
      <c r="Z367" s="613"/>
      <c r="AA367" s="613"/>
      <c r="AB367" s="613"/>
      <c r="AC367" s="613"/>
      <c r="AD367" s="613"/>
      <c r="AE367" s="613"/>
      <c r="AF367" s="613"/>
      <c r="AG367" s="613"/>
      <c r="AH367" s="614"/>
      <c r="AI367" s="615"/>
      <c r="AJ367" s="616"/>
      <c r="AK367" s="616"/>
      <c r="AL367" s="616"/>
      <c r="AM367" s="616"/>
      <c r="AN367" s="617"/>
      <c r="AO367" s="596"/>
      <c r="AP367" s="597"/>
      <c r="AQ367" s="597"/>
      <c r="AR367" s="597"/>
      <c r="AS367" s="597"/>
      <c r="AT367" s="598"/>
      <c r="AU367" s="60"/>
      <c r="AV367" s="573" t="str">
        <f>市作成シート!$B$20</f>
        <v>平成</v>
      </c>
      <c r="AW367" s="573"/>
      <c r="AX367" s="573"/>
      <c r="AY367" s="573"/>
      <c r="AZ367" s="573"/>
      <c r="BA367" s="573" t="s">
        <v>3</v>
      </c>
      <c r="BB367" s="573"/>
      <c r="BC367" s="573"/>
      <c r="BD367" s="573"/>
      <c r="BE367" s="573" t="s">
        <v>7</v>
      </c>
      <c r="BF367" s="573"/>
      <c r="BG367" s="62"/>
    </row>
    <row r="368" spans="1:59" s="55" customFormat="1" ht="18.75" customHeight="1">
      <c r="A368" s="618"/>
      <c r="B368" s="619"/>
      <c r="C368" s="619"/>
      <c r="D368" s="619"/>
      <c r="E368" s="619"/>
      <c r="F368" s="619"/>
      <c r="G368" s="619"/>
      <c r="H368" s="537"/>
      <c r="I368" s="537"/>
      <c r="J368" s="537"/>
      <c r="K368" s="537"/>
      <c r="L368" s="537"/>
      <c r="M368" s="537"/>
      <c r="N368" s="575"/>
      <c r="O368" s="576"/>
      <c r="P368" s="576"/>
      <c r="Q368" s="576"/>
      <c r="R368" s="576"/>
      <c r="S368" s="576"/>
      <c r="T368" s="576"/>
      <c r="U368" s="576"/>
      <c r="V368" s="576"/>
      <c r="W368" s="576"/>
      <c r="X368" s="576"/>
      <c r="Y368" s="576"/>
      <c r="Z368" s="576"/>
      <c r="AA368" s="576"/>
      <c r="AB368" s="576"/>
      <c r="AC368" s="576"/>
      <c r="AD368" s="576"/>
      <c r="AE368" s="576"/>
      <c r="AF368" s="576"/>
      <c r="AG368" s="576"/>
      <c r="AH368" s="577"/>
      <c r="AI368" s="581"/>
      <c r="AJ368" s="582"/>
      <c r="AK368" s="582"/>
      <c r="AL368" s="582"/>
      <c r="AM368" s="582"/>
      <c r="AN368" s="583"/>
      <c r="AO368" s="593"/>
      <c r="AP368" s="594"/>
      <c r="AQ368" s="594"/>
      <c r="AR368" s="594"/>
      <c r="AS368" s="594"/>
      <c r="AT368" s="595"/>
      <c r="AU368" s="59"/>
      <c r="AV368" s="572" t="str">
        <f>市作成シート!$B$20</f>
        <v>平成</v>
      </c>
      <c r="AW368" s="572"/>
      <c r="AX368" s="572"/>
      <c r="AY368" s="572"/>
      <c r="AZ368" s="572"/>
      <c r="BA368" s="572" t="s">
        <v>3</v>
      </c>
      <c r="BB368" s="572"/>
      <c r="BC368" s="572"/>
      <c r="BD368" s="572"/>
      <c r="BE368" s="572" t="s">
        <v>7</v>
      </c>
      <c r="BF368" s="572"/>
      <c r="BG368" s="61"/>
    </row>
    <row r="369" spans="1:59" s="55" customFormat="1" ht="18.75" customHeight="1">
      <c r="A369" s="620"/>
      <c r="B369" s="621"/>
      <c r="C369" s="621"/>
      <c r="D369" s="621"/>
      <c r="E369" s="621"/>
      <c r="F369" s="621"/>
      <c r="G369" s="621"/>
      <c r="H369" s="574"/>
      <c r="I369" s="574"/>
      <c r="J369" s="574"/>
      <c r="K369" s="574"/>
      <c r="L369" s="574"/>
      <c r="M369" s="574"/>
      <c r="N369" s="578"/>
      <c r="O369" s="579"/>
      <c r="P369" s="579"/>
      <c r="Q369" s="579"/>
      <c r="R369" s="579"/>
      <c r="S369" s="579"/>
      <c r="T369" s="579"/>
      <c r="U369" s="579"/>
      <c r="V369" s="579"/>
      <c r="W369" s="579"/>
      <c r="X369" s="579"/>
      <c r="Y369" s="579"/>
      <c r="Z369" s="579"/>
      <c r="AA369" s="579"/>
      <c r="AB369" s="579"/>
      <c r="AC369" s="579"/>
      <c r="AD369" s="579"/>
      <c r="AE369" s="579"/>
      <c r="AF369" s="579"/>
      <c r="AG369" s="579"/>
      <c r="AH369" s="580"/>
      <c r="AI369" s="584"/>
      <c r="AJ369" s="585"/>
      <c r="AK369" s="585"/>
      <c r="AL369" s="585"/>
      <c r="AM369" s="585"/>
      <c r="AN369" s="586"/>
      <c r="AO369" s="599"/>
      <c r="AP369" s="600"/>
      <c r="AQ369" s="600"/>
      <c r="AR369" s="600"/>
      <c r="AS369" s="600"/>
      <c r="AT369" s="601"/>
      <c r="AU369" s="63"/>
      <c r="AV369" s="602" t="str">
        <f>市作成シート!$B$20</f>
        <v>平成</v>
      </c>
      <c r="AW369" s="602"/>
      <c r="AX369" s="602"/>
      <c r="AY369" s="602"/>
      <c r="AZ369" s="602"/>
      <c r="BA369" s="602" t="s">
        <v>3</v>
      </c>
      <c r="BB369" s="602"/>
      <c r="BC369" s="602"/>
      <c r="BD369" s="602"/>
      <c r="BE369" s="602" t="s">
        <v>7</v>
      </c>
      <c r="BF369" s="602"/>
      <c r="BG369" s="64"/>
    </row>
    <row r="370" spans="1:59" ht="9" customHeight="1">
      <c r="A370" s="563" t="str">
        <f>$A$52</f>
        <v>※ 過去２年間の実績を記入のこと（平成29年4月1日～令和元年6月30日）</v>
      </c>
      <c r="B370" s="563"/>
      <c r="C370" s="563"/>
      <c r="D370" s="563"/>
      <c r="E370" s="563"/>
      <c r="F370" s="563"/>
      <c r="G370" s="563"/>
      <c r="H370" s="563"/>
      <c r="I370" s="563"/>
      <c r="J370" s="563"/>
      <c r="K370" s="563"/>
      <c r="L370" s="563"/>
      <c r="M370" s="563"/>
      <c r="N370" s="563"/>
      <c r="O370" s="563"/>
      <c r="P370" s="563"/>
      <c r="Q370" s="563"/>
      <c r="R370" s="563"/>
      <c r="S370" s="563"/>
      <c r="T370" s="563"/>
      <c r="U370" s="563"/>
      <c r="V370" s="563"/>
      <c r="W370" s="563"/>
      <c r="X370" s="563"/>
      <c r="Y370" s="563"/>
      <c r="Z370" s="563"/>
      <c r="AA370" s="563"/>
      <c r="AB370" s="563"/>
      <c r="AC370" s="563"/>
      <c r="AD370" s="563"/>
      <c r="AE370" s="563"/>
      <c r="AF370" s="563"/>
      <c r="AG370" s="563"/>
      <c r="AH370" s="563"/>
      <c r="AI370" s="563"/>
      <c r="AJ370" s="563"/>
      <c r="AK370" s="563"/>
      <c r="AL370" s="563"/>
      <c r="AM370" s="563"/>
      <c r="AN370" s="563"/>
      <c r="AO370" s="563"/>
      <c r="AP370" s="563"/>
      <c r="AQ370" s="563"/>
      <c r="AR370" s="563"/>
      <c r="AS370" s="563"/>
      <c r="AT370" s="563"/>
      <c r="AU370" s="563"/>
      <c r="AV370" s="563"/>
      <c r="AW370" s="563"/>
      <c r="AX370" s="563"/>
      <c r="AY370" s="563"/>
      <c r="AZ370" s="563"/>
      <c r="BA370" s="563"/>
      <c r="BB370" s="563"/>
      <c r="BC370" s="563"/>
      <c r="BD370" s="563"/>
      <c r="BE370" s="563"/>
      <c r="BF370" s="563"/>
      <c r="BG370" s="563"/>
    </row>
    <row r="371" spans="1:59" ht="9" customHeight="1">
      <c r="A371" s="563"/>
      <c r="B371" s="563"/>
      <c r="C371" s="563"/>
      <c r="D371" s="563"/>
      <c r="E371" s="563"/>
      <c r="F371" s="563"/>
      <c r="G371" s="563"/>
      <c r="H371" s="563"/>
      <c r="I371" s="563"/>
      <c r="J371" s="563"/>
      <c r="K371" s="563"/>
      <c r="L371" s="563"/>
      <c r="M371" s="563"/>
      <c r="N371" s="563"/>
      <c r="O371" s="563"/>
      <c r="P371" s="563"/>
      <c r="Q371" s="563"/>
      <c r="R371" s="563"/>
      <c r="S371" s="563"/>
      <c r="T371" s="563"/>
      <c r="U371" s="563"/>
      <c r="V371" s="563"/>
      <c r="W371" s="563"/>
      <c r="X371" s="563"/>
      <c r="Y371" s="563"/>
      <c r="Z371" s="563"/>
      <c r="AA371" s="563"/>
      <c r="AB371" s="563"/>
      <c r="AC371" s="563"/>
      <c r="AD371" s="563"/>
      <c r="AE371" s="563"/>
      <c r="AF371" s="563"/>
      <c r="AG371" s="563"/>
      <c r="AH371" s="563"/>
      <c r="AI371" s="563"/>
      <c r="AJ371" s="563"/>
      <c r="AK371" s="563"/>
      <c r="AL371" s="563"/>
      <c r="AM371" s="563"/>
      <c r="AN371" s="563"/>
      <c r="AO371" s="563"/>
      <c r="AP371" s="563"/>
      <c r="AQ371" s="563"/>
      <c r="AR371" s="563"/>
      <c r="AS371" s="563"/>
      <c r="AT371" s="563"/>
      <c r="AU371" s="563"/>
      <c r="AV371" s="563"/>
      <c r="AW371" s="563"/>
      <c r="AX371" s="563"/>
      <c r="AY371" s="563"/>
      <c r="AZ371" s="563"/>
      <c r="BA371" s="563"/>
      <c r="BB371" s="563"/>
      <c r="BC371" s="563"/>
      <c r="BD371" s="563"/>
      <c r="BE371" s="563"/>
      <c r="BF371" s="563"/>
      <c r="BG371" s="563"/>
    </row>
    <row r="372" spans="1:59" ht="9" customHeight="1">
      <c r="A372" s="336" t="s">
        <v>92</v>
      </c>
      <c r="B372" s="336"/>
      <c r="C372" s="336"/>
      <c r="D372" s="336"/>
      <c r="E372" s="336"/>
      <c r="F372" s="336"/>
      <c r="G372" s="336"/>
      <c r="H372" s="336"/>
      <c r="I372" s="336"/>
      <c r="J372" s="14"/>
      <c r="K372" s="14"/>
      <c r="L372" s="14"/>
      <c r="M372" s="14"/>
      <c r="AU372" s="14"/>
      <c r="AV372" s="14"/>
      <c r="AW372" s="14"/>
      <c r="AX372" s="14"/>
      <c r="AY372" s="14"/>
      <c r="AZ372" s="14"/>
      <c r="BA372" s="14"/>
      <c r="BB372" s="14"/>
      <c r="BC372" s="14"/>
      <c r="BD372" s="14"/>
      <c r="BE372" s="14"/>
      <c r="BF372" s="14"/>
      <c r="BG372" s="14"/>
    </row>
    <row r="373" spans="1:59" ht="9" customHeight="1">
      <c r="A373" s="336"/>
      <c r="B373" s="336"/>
      <c r="C373" s="336"/>
      <c r="D373" s="336"/>
      <c r="E373" s="336"/>
      <c r="F373" s="336"/>
      <c r="G373" s="336"/>
      <c r="H373" s="336"/>
      <c r="I373" s="336"/>
      <c r="J373" s="14"/>
      <c r="K373" s="14"/>
      <c r="L373" s="14"/>
      <c r="M373" s="14"/>
      <c r="AU373" s="14"/>
      <c r="AV373" s="14"/>
      <c r="AW373" s="14"/>
      <c r="AX373" s="14"/>
      <c r="AY373" s="14"/>
      <c r="AZ373" s="14"/>
      <c r="BA373" s="14"/>
      <c r="BB373" s="14"/>
      <c r="BC373" s="14"/>
      <c r="BD373" s="14"/>
      <c r="BE373" s="14"/>
      <c r="BF373" s="14"/>
      <c r="BG373" s="14"/>
    </row>
    <row r="374" spans="1:59" ht="9" customHeight="1">
      <c r="A374" s="138"/>
      <c r="B374" s="138"/>
      <c r="C374" s="138"/>
      <c r="D374" s="138"/>
      <c r="E374" s="138"/>
      <c r="F374" s="138"/>
      <c r="G374" s="138"/>
      <c r="H374" s="138"/>
      <c r="I374" s="138"/>
      <c r="J374" s="14"/>
      <c r="K374" s="14"/>
      <c r="L374" s="14"/>
      <c r="M374" s="14"/>
      <c r="AU374" s="14"/>
      <c r="AV374" s="14"/>
      <c r="AW374" s="14"/>
      <c r="AX374" s="14"/>
      <c r="AY374" s="14"/>
      <c r="AZ374" s="14"/>
      <c r="BA374" s="14"/>
      <c r="BB374" s="14"/>
      <c r="BC374" s="14"/>
      <c r="BD374" s="14"/>
      <c r="BE374" s="14"/>
      <c r="BF374" s="14"/>
      <c r="BG374" s="14"/>
    </row>
    <row r="375" spans="1:59" ht="9" customHeight="1">
      <c r="A375" s="374" t="s">
        <v>330</v>
      </c>
      <c r="B375" s="374"/>
      <c r="C375" s="374"/>
      <c r="D375" s="374"/>
      <c r="E375" s="374"/>
      <c r="F375" s="374"/>
      <c r="G375" s="374"/>
      <c r="H375" s="374"/>
      <c r="I375" s="374"/>
      <c r="J375" s="374"/>
      <c r="K375" s="374"/>
      <c r="L375" s="374"/>
      <c r="M375" s="374"/>
      <c r="N375" s="374"/>
      <c r="O375" s="374"/>
      <c r="P375" s="374"/>
      <c r="Q375" s="374"/>
      <c r="R375" s="374"/>
      <c r="S375" s="374"/>
      <c r="T375" s="374"/>
      <c r="U375" s="374"/>
      <c r="V375" s="374"/>
      <c r="W375" s="374"/>
      <c r="X375" s="374"/>
      <c r="Y375" s="374"/>
      <c r="Z375" s="374"/>
      <c r="AA375" s="374"/>
      <c r="AB375" s="374"/>
      <c r="AC375" s="374"/>
      <c r="AD375" s="374"/>
      <c r="AE375" s="374"/>
      <c r="AF375" s="374"/>
      <c r="AG375" s="374"/>
      <c r="AH375" s="374"/>
      <c r="AI375" s="374"/>
      <c r="AJ375" s="374"/>
      <c r="AK375" s="374"/>
      <c r="AL375" s="374"/>
      <c r="AM375" s="374"/>
      <c r="AN375" s="374"/>
      <c r="AO375" s="374"/>
      <c r="AP375" s="374"/>
      <c r="AQ375" s="374"/>
      <c r="AR375" s="374"/>
      <c r="AS375" s="374"/>
      <c r="AT375" s="374"/>
      <c r="AU375" s="374"/>
      <c r="AV375" s="374"/>
      <c r="AW375" s="374"/>
      <c r="AX375" s="374"/>
      <c r="AY375" s="374"/>
      <c r="AZ375" s="374"/>
      <c r="BA375" s="374"/>
      <c r="BB375" s="374"/>
      <c r="BC375" s="374"/>
      <c r="BD375" s="374"/>
      <c r="BE375" s="374"/>
      <c r="BF375" s="374"/>
      <c r="BG375" s="374"/>
    </row>
    <row r="376" spans="1:59" ht="9" customHeight="1">
      <c r="A376" s="374"/>
      <c r="B376" s="374"/>
      <c r="C376" s="374"/>
      <c r="D376" s="374"/>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c r="AL376" s="374"/>
      <c r="AM376" s="374"/>
      <c r="AN376" s="374"/>
      <c r="AO376" s="374"/>
      <c r="AP376" s="374"/>
      <c r="AQ376" s="374"/>
      <c r="AR376" s="374"/>
      <c r="AS376" s="374"/>
      <c r="AT376" s="374"/>
      <c r="AU376" s="374"/>
      <c r="AV376" s="374"/>
      <c r="AW376" s="374"/>
      <c r="AX376" s="374"/>
      <c r="AY376" s="374"/>
      <c r="AZ376" s="374"/>
      <c r="BA376" s="374"/>
      <c r="BB376" s="374"/>
      <c r="BC376" s="374"/>
      <c r="BD376" s="374"/>
      <c r="BE376" s="374"/>
      <c r="BF376" s="374"/>
      <c r="BG376" s="374"/>
    </row>
    <row r="377" spans="1:59" ht="9" customHeight="1">
      <c r="A377" s="66"/>
      <c r="B377" s="66"/>
      <c r="C377" s="66"/>
      <c r="D377" s="66"/>
      <c r="E377" s="66"/>
      <c r="F377" s="66"/>
      <c r="G377" s="66"/>
      <c r="H377" s="57"/>
      <c r="I377" s="57"/>
      <c r="J377" s="140"/>
      <c r="K377" s="140"/>
      <c r="L377" s="140"/>
      <c r="M377" s="140"/>
      <c r="N377" s="140"/>
      <c r="O377" s="140"/>
      <c r="P377" s="140"/>
      <c r="Q377" s="140"/>
      <c r="R377" s="140"/>
      <c r="S377" s="140"/>
      <c r="T377" s="140"/>
      <c r="U377" s="140"/>
      <c r="V377" s="140"/>
      <c r="W377" s="140"/>
      <c r="X377" s="140"/>
      <c r="Y377" s="140"/>
      <c r="Z377" s="140"/>
      <c r="AA377" s="140"/>
      <c r="AB377" s="140"/>
      <c r="AC377" s="140"/>
      <c r="AD377" s="140"/>
      <c r="AE377" s="140"/>
      <c r="AF377" s="140"/>
      <c r="AG377" s="140"/>
      <c r="AH377" s="140"/>
      <c r="AI377" s="140"/>
      <c r="AJ377" s="140"/>
      <c r="AK377" s="140"/>
      <c r="AL377" s="140"/>
      <c r="AM377" s="140"/>
      <c r="AN377" s="140"/>
      <c r="AO377" s="140"/>
      <c r="AP377" s="140"/>
      <c r="AQ377" s="140"/>
      <c r="AR377" s="140"/>
      <c r="AS377" s="140"/>
      <c r="AT377" s="140"/>
      <c r="AU377" s="140"/>
      <c r="AV377" s="140"/>
      <c r="AW377" s="140"/>
      <c r="AX377" s="140"/>
    </row>
    <row r="378" spans="1:59" ht="9" customHeight="1">
      <c r="A378" s="66"/>
      <c r="B378" s="66"/>
      <c r="C378" s="66"/>
      <c r="D378" s="66"/>
      <c r="E378" s="66"/>
      <c r="F378" s="66"/>
      <c r="G378" s="66"/>
      <c r="H378" s="57"/>
      <c r="I378" s="57"/>
      <c r="J378" s="140"/>
      <c r="K378" s="140"/>
      <c r="L378" s="140"/>
      <c r="M378" s="140"/>
      <c r="N378" s="140"/>
      <c r="O378" s="140"/>
      <c r="P378" s="140"/>
      <c r="Q378" s="140"/>
      <c r="R378" s="140"/>
      <c r="S378" s="140"/>
      <c r="T378" s="140"/>
      <c r="U378" s="140"/>
      <c r="V378" s="140"/>
      <c r="W378" s="140"/>
      <c r="X378" s="140"/>
      <c r="Y378" s="140"/>
      <c r="Z378" s="140"/>
      <c r="AA378" s="140"/>
      <c r="AB378" s="140"/>
      <c r="AC378" s="140"/>
      <c r="AD378" s="140"/>
      <c r="AE378" s="140"/>
      <c r="AF378" s="140"/>
      <c r="AG378" s="140"/>
      <c r="AH378" s="140"/>
      <c r="AI378" s="140"/>
      <c r="AJ378" s="140"/>
      <c r="AK378" s="140"/>
      <c r="AL378" s="140"/>
      <c r="AM378" s="1"/>
      <c r="AN378" s="1"/>
      <c r="AW378" s="140"/>
      <c r="AX378" s="140"/>
    </row>
    <row r="379" spans="1:59" ht="9" customHeight="1">
      <c r="A379" s="66"/>
      <c r="B379" s="66"/>
      <c r="C379" s="66"/>
      <c r="D379" s="66"/>
      <c r="E379" s="66"/>
      <c r="F379" s="66"/>
      <c r="G379" s="66"/>
      <c r="H379" s="57"/>
      <c r="I379" s="57"/>
      <c r="J379" s="57"/>
      <c r="K379" s="57"/>
      <c r="L379" s="57"/>
      <c r="M379" s="57"/>
      <c r="N379" s="66"/>
      <c r="O379" s="66"/>
      <c r="P379" s="66"/>
      <c r="Q379" s="66"/>
      <c r="R379" s="66"/>
      <c r="S379" s="66"/>
      <c r="T379" s="66"/>
      <c r="U379" s="66"/>
      <c r="V379" s="66"/>
      <c r="W379" s="66"/>
      <c r="X379" s="66"/>
      <c r="Y379" s="66"/>
      <c r="Z379" s="66"/>
      <c r="AA379" s="66"/>
      <c r="AB379" s="66"/>
      <c r="AC379" s="66"/>
      <c r="AD379" s="66"/>
      <c r="AE379" s="66"/>
      <c r="AF379" s="66"/>
      <c r="AG379" s="66"/>
      <c r="AH379" s="66"/>
      <c r="AI379" s="66"/>
      <c r="AJ379" s="66"/>
      <c r="AK379" s="66"/>
      <c r="AL379" s="66"/>
      <c r="AM379" s="1"/>
      <c r="AN379" s="1"/>
    </row>
    <row r="380" spans="1:59" ht="9" customHeight="1">
      <c r="A380" s="530" t="s">
        <v>71</v>
      </c>
      <c r="B380" s="530"/>
      <c r="C380" s="530"/>
      <c r="D380" s="530"/>
      <c r="E380" s="530"/>
      <c r="F380" s="530"/>
      <c r="G380" s="530"/>
      <c r="H380" s="530"/>
      <c r="I380" s="530"/>
      <c r="J380" s="530"/>
      <c r="K380" s="530"/>
      <c r="L380" s="530"/>
      <c r="M380" s="530"/>
      <c r="N380" s="530"/>
      <c r="O380" s="530"/>
      <c r="P380" s="530"/>
      <c r="Q380" s="530"/>
      <c r="R380" s="530"/>
      <c r="S380" s="530"/>
      <c r="T380" s="530"/>
      <c r="U380" s="530"/>
      <c r="Z380" s="530" t="s">
        <v>47</v>
      </c>
      <c r="AA380" s="530"/>
      <c r="AB380" s="530"/>
      <c r="AC380" s="530"/>
      <c r="AD380" s="530"/>
      <c r="AE380" s="530"/>
      <c r="AF380" s="530"/>
      <c r="AG380" s="530"/>
      <c r="AH380" s="530"/>
      <c r="AI380" s="530"/>
      <c r="AJ380" s="622">
        <f>様式１号!$O$36</f>
        <v>0</v>
      </c>
      <c r="AK380" s="622"/>
      <c r="AL380" s="622"/>
      <c r="AM380" s="622"/>
      <c r="AN380" s="622"/>
      <c r="AO380" s="622"/>
      <c r="AP380" s="622"/>
      <c r="AQ380" s="622"/>
      <c r="AR380" s="622"/>
      <c r="AS380" s="622"/>
      <c r="AT380" s="622"/>
      <c r="AU380" s="622"/>
      <c r="AV380" s="622"/>
      <c r="AW380" s="622"/>
      <c r="AX380" s="622"/>
      <c r="AY380" s="622"/>
      <c r="AZ380" s="622"/>
      <c r="BA380" s="622"/>
      <c r="BB380" s="622"/>
      <c r="BC380" s="622"/>
      <c r="BD380" s="622"/>
      <c r="BE380" s="622"/>
      <c r="BF380" s="622"/>
      <c r="BG380" s="622"/>
    </row>
    <row r="381" spans="1:59" ht="9" customHeight="1">
      <c r="A381" s="564"/>
      <c r="B381" s="564"/>
      <c r="C381" s="564"/>
      <c r="D381" s="564"/>
      <c r="E381" s="564"/>
      <c r="F381" s="564"/>
      <c r="G381" s="564"/>
      <c r="H381" s="564"/>
      <c r="I381" s="564"/>
      <c r="J381" s="564"/>
      <c r="K381" s="564"/>
      <c r="L381" s="564"/>
      <c r="M381" s="564"/>
      <c r="N381" s="564"/>
      <c r="O381" s="564"/>
      <c r="P381" s="564"/>
      <c r="Q381" s="564"/>
      <c r="R381" s="564"/>
      <c r="S381" s="564"/>
      <c r="T381" s="564"/>
      <c r="U381" s="564"/>
      <c r="Z381" s="564"/>
      <c r="AA381" s="564"/>
      <c r="AB381" s="564"/>
      <c r="AC381" s="564"/>
      <c r="AD381" s="564"/>
      <c r="AE381" s="564"/>
      <c r="AF381" s="564"/>
      <c r="AG381" s="564"/>
      <c r="AH381" s="564"/>
      <c r="AI381" s="564"/>
      <c r="AJ381" s="623"/>
      <c r="AK381" s="623"/>
      <c r="AL381" s="623"/>
      <c r="AM381" s="623"/>
      <c r="AN381" s="623"/>
      <c r="AO381" s="623"/>
      <c r="AP381" s="623"/>
      <c r="AQ381" s="623"/>
      <c r="AR381" s="623"/>
      <c r="AS381" s="623"/>
      <c r="AT381" s="623"/>
      <c r="AU381" s="623"/>
      <c r="AV381" s="623"/>
      <c r="AW381" s="623"/>
      <c r="AX381" s="623"/>
      <c r="AY381" s="623"/>
      <c r="AZ381" s="623"/>
      <c r="BA381" s="623"/>
      <c r="BB381" s="623"/>
      <c r="BC381" s="623"/>
      <c r="BD381" s="623"/>
      <c r="BE381" s="623"/>
      <c r="BF381" s="623"/>
      <c r="BG381" s="623"/>
    </row>
    <row r="383" spans="1:59" s="55" customFormat="1" ht="9.9499999999999993" customHeight="1">
      <c r="A383" s="639" t="s">
        <v>93</v>
      </c>
      <c r="B383" s="571"/>
      <c r="C383" s="571"/>
      <c r="D383" s="571"/>
      <c r="E383" s="571"/>
      <c r="F383" s="571"/>
      <c r="G383" s="571"/>
      <c r="H383" s="571" t="s">
        <v>107</v>
      </c>
      <c r="I383" s="568"/>
      <c r="J383" s="568"/>
      <c r="K383" s="568"/>
      <c r="L383" s="568"/>
      <c r="M383" s="568"/>
      <c r="N383" s="571" t="s">
        <v>108</v>
      </c>
      <c r="O383" s="571"/>
      <c r="P383" s="571"/>
      <c r="Q383" s="571"/>
      <c r="R383" s="571"/>
      <c r="S383" s="571"/>
      <c r="T383" s="571"/>
      <c r="U383" s="571"/>
      <c r="V383" s="571"/>
      <c r="W383" s="571"/>
      <c r="X383" s="571"/>
      <c r="Y383" s="571"/>
      <c r="Z383" s="571"/>
      <c r="AA383" s="571"/>
      <c r="AB383" s="571"/>
      <c r="AC383" s="571"/>
      <c r="AD383" s="571"/>
      <c r="AE383" s="571"/>
      <c r="AF383" s="571"/>
      <c r="AG383" s="571"/>
      <c r="AH383" s="571"/>
      <c r="AI383" s="571" t="s">
        <v>327</v>
      </c>
      <c r="AJ383" s="571"/>
      <c r="AK383" s="571"/>
      <c r="AL383" s="571"/>
      <c r="AM383" s="571"/>
      <c r="AN383" s="571"/>
      <c r="AO383" s="624" t="s">
        <v>326</v>
      </c>
      <c r="AP383" s="625"/>
      <c r="AQ383" s="625"/>
      <c r="AR383" s="625"/>
      <c r="AS383" s="625"/>
      <c r="AT383" s="626"/>
      <c r="AU383" s="633" t="s">
        <v>110</v>
      </c>
      <c r="AV383" s="430"/>
      <c r="AW383" s="430"/>
      <c r="AX383" s="430"/>
      <c r="AY383" s="430"/>
      <c r="AZ383" s="430"/>
      <c r="BA383" s="430"/>
      <c r="BB383" s="430"/>
      <c r="BC383" s="430"/>
      <c r="BD383" s="430"/>
      <c r="BE383" s="430"/>
      <c r="BF383" s="430"/>
      <c r="BG383" s="431"/>
    </row>
    <row r="384" spans="1:59" s="55" customFormat="1" ht="9.9499999999999993" customHeight="1">
      <c r="A384" s="640"/>
      <c r="B384" s="539"/>
      <c r="C384" s="539"/>
      <c r="D384" s="539"/>
      <c r="E384" s="539"/>
      <c r="F384" s="539"/>
      <c r="G384" s="539"/>
      <c r="H384" s="570"/>
      <c r="I384" s="570"/>
      <c r="J384" s="570"/>
      <c r="K384" s="570"/>
      <c r="L384" s="570"/>
      <c r="M384" s="570"/>
      <c r="N384" s="539"/>
      <c r="O384" s="539"/>
      <c r="P384" s="539"/>
      <c r="Q384" s="539"/>
      <c r="R384" s="539"/>
      <c r="S384" s="539"/>
      <c r="T384" s="539"/>
      <c r="U384" s="539"/>
      <c r="V384" s="539"/>
      <c r="W384" s="539"/>
      <c r="X384" s="539"/>
      <c r="Y384" s="539"/>
      <c r="Z384" s="539"/>
      <c r="AA384" s="539"/>
      <c r="AB384" s="539"/>
      <c r="AC384" s="539"/>
      <c r="AD384" s="539"/>
      <c r="AE384" s="539"/>
      <c r="AF384" s="539"/>
      <c r="AG384" s="539"/>
      <c r="AH384" s="539"/>
      <c r="AI384" s="539"/>
      <c r="AJ384" s="539"/>
      <c r="AK384" s="539"/>
      <c r="AL384" s="539"/>
      <c r="AM384" s="539"/>
      <c r="AN384" s="539"/>
      <c r="AO384" s="627"/>
      <c r="AP384" s="628"/>
      <c r="AQ384" s="628"/>
      <c r="AR384" s="628"/>
      <c r="AS384" s="628"/>
      <c r="AT384" s="629"/>
      <c r="AU384" s="512"/>
      <c r="AV384" s="513"/>
      <c r="AW384" s="513"/>
      <c r="AX384" s="513"/>
      <c r="AY384" s="513"/>
      <c r="AZ384" s="513"/>
      <c r="BA384" s="513"/>
      <c r="BB384" s="513"/>
      <c r="BC384" s="513"/>
      <c r="BD384" s="513"/>
      <c r="BE384" s="513"/>
      <c r="BF384" s="513"/>
      <c r="BG384" s="634"/>
    </row>
    <row r="385" spans="1:59" s="55" customFormat="1" ht="9.9499999999999993" customHeight="1">
      <c r="A385" s="640"/>
      <c r="B385" s="539"/>
      <c r="C385" s="539"/>
      <c r="D385" s="539"/>
      <c r="E385" s="539"/>
      <c r="F385" s="539"/>
      <c r="G385" s="539"/>
      <c r="H385" s="570"/>
      <c r="I385" s="570"/>
      <c r="J385" s="570"/>
      <c r="K385" s="570"/>
      <c r="L385" s="570"/>
      <c r="M385" s="570"/>
      <c r="N385" s="539"/>
      <c r="O385" s="539"/>
      <c r="P385" s="539"/>
      <c r="Q385" s="539"/>
      <c r="R385" s="539"/>
      <c r="S385" s="539"/>
      <c r="T385" s="539"/>
      <c r="U385" s="539"/>
      <c r="V385" s="539"/>
      <c r="W385" s="539"/>
      <c r="X385" s="539"/>
      <c r="Y385" s="539"/>
      <c r="Z385" s="539"/>
      <c r="AA385" s="539"/>
      <c r="AB385" s="539"/>
      <c r="AC385" s="539"/>
      <c r="AD385" s="539"/>
      <c r="AE385" s="539"/>
      <c r="AF385" s="539"/>
      <c r="AG385" s="539"/>
      <c r="AH385" s="539"/>
      <c r="AI385" s="539"/>
      <c r="AJ385" s="539"/>
      <c r="AK385" s="539"/>
      <c r="AL385" s="539"/>
      <c r="AM385" s="539"/>
      <c r="AN385" s="539"/>
      <c r="AO385" s="627"/>
      <c r="AP385" s="628"/>
      <c r="AQ385" s="628"/>
      <c r="AR385" s="628"/>
      <c r="AS385" s="628"/>
      <c r="AT385" s="629"/>
      <c r="AU385" s="635" t="s">
        <v>109</v>
      </c>
      <c r="AV385" s="636"/>
      <c r="AW385" s="636"/>
      <c r="AX385" s="636"/>
      <c r="AY385" s="636"/>
      <c r="AZ385" s="636"/>
      <c r="BA385" s="636"/>
      <c r="BB385" s="636"/>
      <c r="BC385" s="636"/>
      <c r="BD385" s="636"/>
      <c r="BE385" s="636"/>
      <c r="BF385" s="636"/>
      <c r="BG385" s="637"/>
    </row>
    <row r="386" spans="1:59" s="55" customFormat="1" ht="9.9499999999999993" customHeight="1">
      <c r="A386" s="640"/>
      <c r="B386" s="539"/>
      <c r="C386" s="539"/>
      <c r="D386" s="539"/>
      <c r="E386" s="539"/>
      <c r="F386" s="539"/>
      <c r="G386" s="539"/>
      <c r="H386" s="570"/>
      <c r="I386" s="570"/>
      <c r="J386" s="570"/>
      <c r="K386" s="570"/>
      <c r="L386" s="570"/>
      <c r="M386" s="570"/>
      <c r="N386" s="539"/>
      <c r="O386" s="539"/>
      <c r="P386" s="539"/>
      <c r="Q386" s="539"/>
      <c r="R386" s="539"/>
      <c r="S386" s="539"/>
      <c r="T386" s="539"/>
      <c r="U386" s="539"/>
      <c r="V386" s="539"/>
      <c r="W386" s="539"/>
      <c r="X386" s="539"/>
      <c r="Y386" s="539"/>
      <c r="Z386" s="539"/>
      <c r="AA386" s="539"/>
      <c r="AB386" s="539"/>
      <c r="AC386" s="539"/>
      <c r="AD386" s="539"/>
      <c r="AE386" s="539"/>
      <c r="AF386" s="539"/>
      <c r="AG386" s="539"/>
      <c r="AH386" s="539"/>
      <c r="AI386" s="539"/>
      <c r="AJ386" s="539"/>
      <c r="AK386" s="539"/>
      <c r="AL386" s="539"/>
      <c r="AM386" s="539"/>
      <c r="AN386" s="539"/>
      <c r="AO386" s="630"/>
      <c r="AP386" s="631"/>
      <c r="AQ386" s="631"/>
      <c r="AR386" s="631"/>
      <c r="AS386" s="631"/>
      <c r="AT386" s="632"/>
      <c r="AU386" s="509"/>
      <c r="AV386" s="510"/>
      <c r="AW386" s="510"/>
      <c r="AX386" s="510"/>
      <c r="AY386" s="510"/>
      <c r="AZ386" s="510"/>
      <c r="BA386" s="510"/>
      <c r="BB386" s="510"/>
      <c r="BC386" s="510"/>
      <c r="BD386" s="510"/>
      <c r="BE386" s="510"/>
      <c r="BF386" s="510"/>
      <c r="BG386" s="638"/>
    </row>
    <row r="387" spans="1:59" s="55" customFormat="1" ht="18.75" customHeight="1">
      <c r="A387" s="618"/>
      <c r="B387" s="619"/>
      <c r="C387" s="619"/>
      <c r="D387" s="619"/>
      <c r="E387" s="619"/>
      <c r="F387" s="619"/>
      <c r="G387" s="619"/>
      <c r="H387" s="537"/>
      <c r="I387" s="537"/>
      <c r="J387" s="537"/>
      <c r="K387" s="537"/>
      <c r="L387" s="537"/>
      <c r="M387" s="537"/>
      <c r="N387" s="575"/>
      <c r="O387" s="576"/>
      <c r="P387" s="576"/>
      <c r="Q387" s="576"/>
      <c r="R387" s="576"/>
      <c r="S387" s="576"/>
      <c r="T387" s="576"/>
      <c r="U387" s="576"/>
      <c r="V387" s="576"/>
      <c r="W387" s="576"/>
      <c r="X387" s="576"/>
      <c r="Y387" s="576"/>
      <c r="Z387" s="576"/>
      <c r="AA387" s="576"/>
      <c r="AB387" s="576"/>
      <c r="AC387" s="576"/>
      <c r="AD387" s="576"/>
      <c r="AE387" s="576"/>
      <c r="AF387" s="576"/>
      <c r="AG387" s="576"/>
      <c r="AH387" s="577"/>
      <c r="AI387" s="581"/>
      <c r="AJ387" s="582"/>
      <c r="AK387" s="582"/>
      <c r="AL387" s="582"/>
      <c r="AM387" s="582"/>
      <c r="AN387" s="583"/>
      <c r="AO387" s="593"/>
      <c r="AP387" s="594"/>
      <c r="AQ387" s="594"/>
      <c r="AR387" s="594"/>
      <c r="AS387" s="594"/>
      <c r="AT387" s="595"/>
      <c r="AU387" s="59"/>
      <c r="AV387" s="572" t="str">
        <f>市作成シート!$B$20</f>
        <v>平成</v>
      </c>
      <c r="AW387" s="572"/>
      <c r="AX387" s="572"/>
      <c r="AY387" s="572"/>
      <c r="AZ387" s="572"/>
      <c r="BA387" s="572" t="s">
        <v>3</v>
      </c>
      <c r="BB387" s="572"/>
      <c r="BC387" s="572"/>
      <c r="BD387" s="572"/>
      <c r="BE387" s="572" t="s">
        <v>7</v>
      </c>
      <c r="BF387" s="572"/>
      <c r="BG387" s="61"/>
    </row>
    <row r="388" spans="1:59" s="55" customFormat="1" ht="18.75" customHeight="1">
      <c r="A388" s="618"/>
      <c r="B388" s="619"/>
      <c r="C388" s="619"/>
      <c r="D388" s="619"/>
      <c r="E388" s="619"/>
      <c r="F388" s="619"/>
      <c r="G388" s="619"/>
      <c r="H388" s="537"/>
      <c r="I388" s="537"/>
      <c r="J388" s="537"/>
      <c r="K388" s="537"/>
      <c r="L388" s="537"/>
      <c r="M388" s="537"/>
      <c r="N388" s="587"/>
      <c r="O388" s="588"/>
      <c r="P388" s="588"/>
      <c r="Q388" s="588"/>
      <c r="R388" s="588"/>
      <c r="S388" s="588"/>
      <c r="T388" s="588"/>
      <c r="U388" s="588"/>
      <c r="V388" s="588"/>
      <c r="W388" s="588"/>
      <c r="X388" s="588"/>
      <c r="Y388" s="588"/>
      <c r="Z388" s="588"/>
      <c r="AA388" s="588"/>
      <c r="AB388" s="588"/>
      <c r="AC388" s="588"/>
      <c r="AD388" s="588"/>
      <c r="AE388" s="588"/>
      <c r="AF388" s="588"/>
      <c r="AG388" s="588"/>
      <c r="AH388" s="589"/>
      <c r="AI388" s="590"/>
      <c r="AJ388" s="591"/>
      <c r="AK388" s="591"/>
      <c r="AL388" s="591"/>
      <c r="AM388" s="591"/>
      <c r="AN388" s="592"/>
      <c r="AO388" s="596"/>
      <c r="AP388" s="597"/>
      <c r="AQ388" s="597"/>
      <c r="AR388" s="597"/>
      <c r="AS388" s="597"/>
      <c r="AT388" s="598"/>
      <c r="AU388" s="60"/>
      <c r="AV388" s="573" t="str">
        <f>市作成シート!$B$20</f>
        <v>平成</v>
      </c>
      <c r="AW388" s="573"/>
      <c r="AX388" s="573"/>
      <c r="AY388" s="573"/>
      <c r="AZ388" s="573"/>
      <c r="BA388" s="573" t="s">
        <v>3</v>
      </c>
      <c r="BB388" s="573"/>
      <c r="BC388" s="573"/>
      <c r="BD388" s="573"/>
      <c r="BE388" s="573" t="s">
        <v>7</v>
      </c>
      <c r="BF388" s="573"/>
      <c r="BG388" s="62"/>
    </row>
    <row r="389" spans="1:59" s="55" customFormat="1" ht="18.75" customHeight="1">
      <c r="A389" s="618"/>
      <c r="B389" s="619"/>
      <c r="C389" s="619"/>
      <c r="D389" s="619"/>
      <c r="E389" s="619"/>
      <c r="F389" s="619"/>
      <c r="G389" s="619"/>
      <c r="H389" s="537"/>
      <c r="I389" s="537"/>
      <c r="J389" s="537"/>
      <c r="K389" s="537"/>
      <c r="L389" s="537"/>
      <c r="M389" s="537"/>
      <c r="N389" s="575"/>
      <c r="O389" s="576"/>
      <c r="P389" s="576"/>
      <c r="Q389" s="576"/>
      <c r="R389" s="576"/>
      <c r="S389" s="576"/>
      <c r="T389" s="576"/>
      <c r="U389" s="576"/>
      <c r="V389" s="576"/>
      <c r="W389" s="576"/>
      <c r="X389" s="576"/>
      <c r="Y389" s="576"/>
      <c r="Z389" s="576"/>
      <c r="AA389" s="576"/>
      <c r="AB389" s="576"/>
      <c r="AC389" s="576"/>
      <c r="AD389" s="576"/>
      <c r="AE389" s="576"/>
      <c r="AF389" s="576"/>
      <c r="AG389" s="576"/>
      <c r="AH389" s="577"/>
      <c r="AI389" s="581"/>
      <c r="AJ389" s="582"/>
      <c r="AK389" s="582"/>
      <c r="AL389" s="582"/>
      <c r="AM389" s="582"/>
      <c r="AN389" s="583"/>
      <c r="AO389" s="593"/>
      <c r="AP389" s="594"/>
      <c r="AQ389" s="594"/>
      <c r="AR389" s="594"/>
      <c r="AS389" s="594"/>
      <c r="AT389" s="595"/>
      <c r="AU389" s="59"/>
      <c r="AV389" s="572" t="str">
        <f>市作成シート!$B$20</f>
        <v>平成</v>
      </c>
      <c r="AW389" s="572"/>
      <c r="AX389" s="572"/>
      <c r="AY389" s="572"/>
      <c r="AZ389" s="572"/>
      <c r="BA389" s="572" t="s">
        <v>3</v>
      </c>
      <c r="BB389" s="572"/>
      <c r="BC389" s="572"/>
      <c r="BD389" s="572"/>
      <c r="BE389" s="572" t="s">
        <v>7</v>
      </c>
      <c r="BF389" s="572"/>
      <c r="BG389" s="61"/>
    </row>
    <row r="390" spans="1:59" s="55" customFormat="1" ht="18.75" customHeight="1">
      <c r="A390" s="618"/>
      <c r="B390" s="619"/>
      <c r="C390" s="619"/>
      <c r="D390" s="619"/>
      <c r="E390" s="619"/>
      <c r="F390" s="619"/>
      <c r="G390" s="619"/>
      <c r="H390" s="537"/>
      <c r="I390" s="537"/>
      <c r="J390" s="537"/>
      <c r="K390" s="537"/>
      <c r="L390" s="537"/>
      <c r="M390" s="537"/>
      <c r="N390" s="587"/>
      <c r="O390" s="588"/>
      <c r="P390" s="588"/>
      <c r="Q390" s="588"/>
      <c r="R390" s="588"/>
      <c r="S390" s="588"/>
      <c r="T390" s="588"/>
      <c r="U390" s="588"/>
      <c r="V390" s="588"/>
      <c r="W390" s="588"/>
      <c r="X390" s="588"/>
      <c r="Y390" s="588"/>
      <c r="Z390" s="588"/>
      <c r="AA390" s="588"/>
      <c r="AB390" s="588"/>
      <c r="AC390" s="588"/>
      <c r="AD390" s="588"/>
      <c r="AE390" s="588"/>
      <c r="AF390" s="588"/>
      <c r="AG390" s="588"/>
      <c r="AH390" s="589"/>
      <c r="AI390" s="590"/>
      <c r="AJ390" s="591"/>
      <c r="AK390" s="591"/>
      <c r="AL390" s="591"/>
      <c r="AM390" s="591"/>
      <c r="AN390" s="592"/>
      <c r="AO390" s="596"/>
      <c r="AP390" s="597"/>
      <c r="AQ390" s="597"/>
      <c r="AR390" s="597"/>
      <c r="AS390" s="597"/>
      <c r="AT390" s="598"/>
      <c r="AU390" s="60"/>
      <c r="AV390" s="573" t="str">
        <f>市作成シート!$B$20</f>
        <v>平成</v>
      </c>
      <c r="AW390" s="573"/>
      <c r="AX390" s="573"/>
      <c r="AY390" s="573"/>
      <c r="AZ390" s="573"/>
      <c r="BA390" s="573" t="s">
        <v>3</v>
      </c>
      <c r="BB390" s="573"/>
      <c r="BC390" s="573"/>
      <c r="BD390" s="573"/>
      <c r="BE390" s="573" t="s">
        <v>7</v>
      </c>
      <c r="BF390" s="573"/>
      <c r="BG390" s="62"/>
    </row>
    <row r="391" spans="1:59" s="55" customFormat="1" ht="18.75" customHeight="1">
      <c r="A391" s="618"/>
      <c r="B391" s="619"/>
      <c r="C391" s="619"/>
      <c r="D391" s="619"/>
      <c r="E391" s="619"/>
      <c r="F391" s="619"/>
      <c r="G391" s="619"/>
      <c r="H391" s="537"/>
      <c r="I391" s="537"/>
      <c r="J391" s="537"/>
      <c r="K391" s="537"/>
      <c r="L391" s="537"/>
      <c r="M391" s="537"/>
      <c r="N391" s="575"/>
      <c r="O391" s="576"/>
      <c r="P391" s="576"/>
      <c r="Q391" s="576"/>
      <c r="R391" s="576"/>
      <c r="S391" s="576"/>
      <c r="T391" s="576"/>
      <c r="U391" s="576"/>
      <c r="V391" s="576"/>
      <c r="W391" s="576"/>
      <c r="X391" s="576"/>
      <c r="Y391" s="576"/>
      <c r="Z391" s="576"/>
      <c r="AA391" s="576"/>
      <c r="AB391" s="576"/>
      <c r="AC391" s="576"/>
      <c r="AD391" s="576"/>
      <c r="AE391" s="576"/>
      <c r="AF391" s="576"/>
      <c r="AG391" s="576"/>
      <c r="AH391" s="577"/>
      <c r="AI391" s="581"/>
      <c r="AJ391" s="582"/>
      <c r="AK391" s="582"/>
      <c r="AL391" s="582"/>
      <c r="AM391" s="582"/>
      <c r="AN391" s="583"/>
      <c r="AO391" s="593"/>
      <c r="AP391" s="594"/>
      <c r="AQ391" s="594"/>
      <c r="AR391" s="594"/>
      <c r="AS391" s="594"/>
      <c r="AT391" s="595"/>
      <c r="AU391" s="59"/>
      <c r="AV391" s="572" t="str">
        <f>市作成シート!$B$20</f>
        <v>平成</v>
      </c>
      <c r="AW391" s="572"/>
      <c r="AX391" s="572"/>
      <c r="AY391" s="572"/>
      <c r="AZ391" s="572"/>
      <c r="BA391" s="572" t="s">
        <v>3</v>
      </c>
      <c r="BB391" s="572"/>
      <c r="BC391" s="572"/>
      <c r="BD391" s="572"/>
      <c r="BE391" s="572" t="s">
        <v>7</v>
      </c>
      <c r="BF391" s="572"/>
      <c r="BG391" s="61"/>
    </row>
    <row r="392" spans="1:59" s="55" customFormat="1" ht="18.75" customHeight="1">
      <c r="A392" s="618"/>
      <c r="B392" s="619"/>
      <c r="C392" s="619"/>
      <c r="D392" s="619"/>
      <c r="E392" s="619"/>
      <c r="F392" s="619"/>
      <c r="G392" s="619"/>
      <c r="H392" s="537"/>
      <c r="I392" s="537"/>
      <c r="J392" s="537"/>
      <c r="K392" s="537"/>
      <c r="L392" s="537"/>
      <c r="M392" s="537"/>
      <c r="N392" s="587"/>
      <c r="O392" s="588"/>
      <c r="P392" s="588"/>
      <c r="Q392" s="588"/>
      <c r="R392" s="588"/>
      <c r="S392" s="588"/>
      <c r="T392" s="588"/>
      <c r="U392" s="588"/>
      <c r="V392" s="588"/>
      <c r="W392" s="588"/>
      <c r="X392" s="588"/>
      <c r="Y392" s="588"/>
      <c r="Z392" s="588"/>
      <c r="AA392" s="588"/>
      <c r="AB392" s="588"/>
      <c r="AC392" s="588"/>
      <c r="AD392" s="588"/>
      <c r="AE392" s="588"/>
      <c r="AF392" s="588"/>
      <c r="AG392" s="588"/>
      <c r="AH392" s="589"/>
      <c r="AI392" s="590"/>
      <c r="AJ392" s="591"/>
      <c r="AK392" s="591"/>
      <c r="AL392" s="591"/>
      <c r="AM392" s="591"/>
      <c r="AN392" s="592"/>
      <c r="AO392" s="596"/>
      <c r="AP392" s="597"/>
      <c r="AQ392" s="597"/>
      <c r="AR392" s="597"/>
      <c r="AS392" s="597"/>
      <c r="AT392" s="598"/>
      <c r="AU392" s="60"/>
      <c r="AV392" s="573" t="str">
        <f>市作成シート!$B$20</f>
        <v>平成</v>
      </c>
      <c r="AW392" s="573"/>
      <c r="AX392" s="573"/>
      <c r="AY392" s="573"/>
      <c r="AZ392" s="573"/>
      <c r="BA392" s="573" t="s">
        <v>3</v>
      </c>
      <c r="BB392" s="573"/>
      <c r="BC392" s="573"/>
      <c r="BD392" s="573"/>
      <c r="BE392" s="573" t="s">
        <v>7</v>
      </c>
      <c r="BF392" s="573"/>
      <c r="BG392" s="62"/>
    </row>
    <row r="393" spans="1:59" s="55" customFormat="1" ht="18.75" customHeight="1">
      <c r="A393" s="618"/>
      <c r="B393" s="619"/>
      <c r="C393" s="619"/>
      <c r="D393" s="619"/>
      <c r="E393" s="619"/>
      <c r="F393" s="619"/>
      <c r="G393" s="619"/>
      <c r="H393" s="537"/>
      <c r="I393" s="537"/>
      <c r="J393" s="537"/>
      <c r="K393" s="537"/>
      <c r="L393" s="537"/>
      <c r="M393" s="537"/>
      <c r="N393" s="575"/>
      <c r="O393" s="576"/>
      <c r="P393" s="576"/>
      <c r="Q393" s="576"/>
      <c r="R393" s="576"/>
      <c r="S393" s="576"/>
      <c r="T393" s="576"/>
      <c r="U393" s="576"/>
      <c r="V393" s="576"/>
      <c r="W393" s="576"/>
      <c r="X393" s="576"/>
      <c r="Y393" s="576"/>
      <c r="Z393" s="576"/>
      <c r="AA393" s="576"/>
      <c r="AB393" s="576"/>
      <c r="AC393" s="576"/>
      <c r="AD393" s="576"/>
      <c r="AE393" s="576"/>
      <c r="AF393" s="576"/>
      <c r="AG393" s="576"/>
      <c r="AH393" s="577"/>
      <c r="AI393" s="581"/>
      <c r="AJ393" s="582"/>
      <c r="AK393" s="582"/>
      <c r="AL393" s="582"/>
      <c r="AM393" s="582"/>
      <c r="AN393" s="583"/>
      <c r="AO393" s="593"/>
      <c r="AP393" s="594"/>
      <c r="AQ393" s="594"/>
      <c r="AR393" s="594"/>
      <c r="AS393" s="594"/>
      <c r="AT393" s="595"/>
      <c r="AU393" s="59"/>
      <c r="AV393" s="572" t="str">
        <f>市作成シート!$B$20</f>
        <v>平成</v>
      </c>
      <c r="AW393" s="572"/>
      <c r="AX393" s="572"/>
      <c r="AY393" s="572"/>
      <c r="AZ393" s="572"/>
      <c r="BA393" s="572" t="s">
        <v>3</v>
      </c>
      <c r="BB393" s="572"/>
      <c r="BC393" s="572"/>
      <c r="BD393" s="572"/>
      <c r="BE393" s="572" t="s">
        <v>7</v>
      </c>
      <c r="BF393" s="572"/>
      <c r="BG393" s="61"/>
    </row>
    <row r="394" spans="1:59" s="55" customFormat="1" ht="18.75" customHeight="1">
      <c r="A394" s="618"/>
      <c r="B394" s="619"/>
      <c r="C394" s="619"/>
      <c r="D394" s="619"/>
      <c r="E394" s="619"/>
      <c r="F394" s="619"/>
      <c r="G394" s="619"/>
      <c r="H394" s="537"/>
      <c r="I394" s="537"/>
      <c r="J394" s="537"/>
      <c r="K394" s="537"/>
      <c r="L394" s="537"/>
      <c r="M394" s="537"/>
      <c r="N394" s="587"/>
      <c r="O394" s="588"/>
      <c r="P394" s="588"/>
      <c r="Q394" s="588"/>
      <c r="R394" s="588"/>
      <c r="S394" s="588"/>
      <c r="T394" s="588"/>
      <c r="U394" s="588"/>
      <c r="V394" s="588"/>
      <c r="W394" s="588"/>
      <c r="X394" s="588"/>
      <c r="Y394" s="588"/>
      <c r="Z394" s="588"/>
      <c r="AA394" s="588"/>
      <c r="AB394" s="588"/>
      <c r="AC394" s="588"/>
      <c r="AD394" s="588"/>
      <c r="AE394" s="588"/>
      <c r="AF394" s="588"/>
      <c r="AG394" s="588"/>
      <c r="AH394" s="589"/>
      <c r="AI394" s="590"/>
      <c r="AJ394" s="591"/>
      <c r="AK394" s="591"/>
      <c r="AL394" s="591"/>
      <c r="AM394" s="591"/>
      <c r="AN394" s="592"/>
      <c r="AO394" s="596"/>
      <c r="AP394" s="597"/>
      <c r="AQ394" s="597"/>
      <c r="AR394" s="597"/>
      <c r="AS394" s="597"/>
      <c r="AT394" s="598"/>
      <c r="AU394" s="60"/>
      <c r="AV394" s="573" t="str">
        <f>市作成シート!$B$20</f>
        <v>平成</v>
      </c>
      <c r="AW394" s="573"/>
      <c r="AX394" s="573"/>
      <c r="AY394" s="573"/>
      <c r="AZ394" s="573"/>
      <c r="BA394" s="573" t="s">
        <v>3</v>
      </c>
      <c r="BB394" s="573"/>
      <c r="BC394" s="573"/>
      <c r="BD394" s="573"/>
      <c r="BE394" s="573" t="s">
        <v>7</v>
      </c>
      <c r="BF394" s="573"/>
      <c r="BG394" s="62"/>
    </row>
    <row r="395" spans="1:59" s="55" customFormat="1" ht="18.75" customHeight="1">
      <c r="A395" s="618"/>
      <c r="B395" s="619"/>
      <c r="C395" s="619"/>
      <c r="D395" s="619"/>
      <c r="E395" s="619"/>
      <c r="F395" s="619"/>
      <c r="G395" s="619"/>
      <c r="H395" s="537"/>
      <c r="I395" s="537"/>
      <c r="J395" s="537"/>
      <c r="K395" s="537"/>
      <c r="L395" s="537"/>
      <c r="M395" s="537"/>
      <c r="N395" s="575"/>
      <c r="O395" s="576"/>
      <c r="P395" s="576"/>
      <c r="Q395" s="576"/>
      <c r="R395" s="576"/>
      <c r="S395" s="576"/>
      <c r="T395" s="576"/>
      <c r="U395" s="576"/>
      <c r="V395" s="576"/>
      <c r="W395" s="576"/>
      <c r="X395" s="576"/>
      <c r="Y395" s="576"/>
      <c r="Z395" s="576"/>
      <c r="AA395" s="576"/>
      <c r="AB395" s="576"/>
      <c r="AC395" s="576"/>
      <c r="AD395" s="576"/>
      <c r="AE395" s="576"/>
      <c r="AF395" s="576"/>
      <c r="AG395" s="576"/>
      <c r="AH395" s="577"/>
      <c r="AI395" s="581"/>
      <c r="AJ395" s="582"/>
      <c r="AK395" s="582"/>
      <c r="AL395" s="582"/>
      <c r="AM395" s="582"/>
      <c r="AN395" s="583"/>
      <c r="AO395" s="593"/>
      <c r="AP395" s="594"/>
      <c r="AQ395" s="594"/>
      <c r="AR395" s="594"/>
      <c r="AS395" s="594"/>
      <c r="AT395" s="595"/>
      <c r="AU395" s="59"/>
      <c r="AV395" s="572" t="str">
        <f>市作成シート!$B$20</f>
        <v>平成</v>
      </c>
      <c r="AW395" s="572"/>
      <c r="AX395" s="572"/>
      <c r="AY395" s="572"/>
      <c r="AZ395" s="572"/>
      <c r="BA395" s="572" t="s">
        <v>3</v>
      </c>
      <c r="BB395" s="572"/>
      <c r="BC395" s="572"/>
      <c r="BD395" s="572"/>
      <c r="BE395" s="572" t="s">
        <v>7</v>
      </c>
      <c r="BF395" s="572"/>
      <c r="BG395" s="61"/>
    </row>
    <row r="396" spans="1:59" s="55" customFormat="1" ht="18.75" customHeight="1">
      <c r="A396" s="618"/>
      <c r="B396" s="619"/>
      <c r="C396" s="619"/>
      <c r="D396" s="619"/>
      <c r="E396" s="619"/>
      <c r="F396" s="619"/>
      <c r="G396" s="619"/>
      <c r="H396" s="537"/>
      <c r="I396" s="537"/>
      <c r="J396" s="537"/>
      <c r="K396" s="537"/>
      <c r="L396" s="537"/>
      <c r="M396" s="537"/>
      <c r="N396" s="587"/>
      <c r="O396" s="588"/>
      <c r="P396" s="588"/>
      <c r="Q396" s="588"/>
      <c r="R396" s="588"/>
      <c r="S396" s="588"/>
      <c r="T396" s="588"/>
      <c r="U396" s="588"/>
      <c r="V396" s="588"/>
      <c r="W396" s="588"/>
      <c r="X396" s="588"/>
      <c r="Y396" s="588"/>
      <c r="Z396" s="588"/>
      <c r="AA396" s="588"/>
      <c r="AB396" s="588"/>
      <c r="AC396" s="588"/>
      <c r="AD396" s="588"/>
      <c r="AE396" s="588"/>
      <c r="AF396" s="588"/>
      <c r="AG396" s="588"/>
      <c r="AH396" s="589"/>
      <c r="AI396" s="590"/>
      <c r="AJ396" s="591"/>
      <c r="AK396" s="591"/>
      <c r="AL396" s="591"/>
      <c r="AM396" s="591"/>
      <c r="AN396" s="592"/>
      <c r="AO396" s="596"/>
      <c r="AP396" s="597"/>
      <c r="AQ396" s="597"/>
      <c r="AR396" s="597"/>
      <c r="AS396" s="597"/>
      <c r="AT396" s="598"/>
      <c r="AU396" s="60"/>
      <c r="AV396" s="573" t="str">
        <f>市作成シート!$B$20</f>
        <v>平成</v>
      </c>
      <c r="AW396" s="573"/>
      <c r="AX396" s="573"/>
      <c r="AY396" s="573"/>
      <c r="AZ396" s="573"/>
      <c r="BA396" s="573" t="s">
        <v>3</v>
      </c>
      <c r="BB396" s="573"/>
      <c r="BC396" s="573"/>
      <c r="BD396" s="573"/>
      <c r="BE396" s="573" t="s">
        <v>7</v>
      </c>
      <c r="BF396" s="573"/>
      <c r="BG396" s="62"/>
    </row>
    <row r="397" spans="1:59" s="55" customFormat="1" ht="18.75" customHeight="1">
      <c r="A397" s="618"/>
      <c r="B397" s="619"/>
      <c r="C397" s="619"/>
      <c r="D397" s="619"/>
      <c r="E397" s="619"/>
      <c r="F397" s="619"/>
      <c r="G397" s="619"/>
      <c r="H397" s="537"/>
      <c r="I397" s="537"/>
      <c r="J397" s="537"/>
      <c r="K397" s="537"/>
      <c r="L397" s="537"/>
      <c r="M397" s="537"/>
      <c r="N397" s="575"/>
      <c r="O397" s="576"/>
      <c r="P397" s="576"/>
      <c r="Q397" s="576"/>
      <c r="R397" s="576"/>
      <c r="S397" s="576"/>
      <c r="T397" s="576"/>
      <c r="U397" s="576"/>
      <c r="V397" s="576"/>
      <c r="W397" s="576"/>
      <c r="X397" s="576"/>
      <c r="Y397" s="576"/>
      <c r="Z397" s="576"/>
      <c r="AA397" s="576"/>
      <c r="AB397" s="576"/>
      <c r="AC397" s="576"/>
      <c r="AD397" s="576"/>
      <c r="AE397" s="576"/>
      <c r="AF397" s="576"/>
      <c r="AG397" s="576"/>
      <c r="AH397" s="577"/>
      <c r="AI397" s="581"/>
      <c r="AJ397" s="582"/>
      <c r="AK397" s="582"/>
      <c r="AL397" s="582"/>
      <c r="AM397" s="582"/>
      <c r="AN397" s="583"/>
      <c r="AO397" s="593"/>
      <c r="AP397" s="594"/>
      <c r="AQ397" s="594"/>
      <c r="AR397" s="594"/>
      <c r="AS397" s="594"/>
      <c r="AT397" s="595"/>
      <c r="AU397" s="59"/>
      <c r="AV397" s="572" t="str">
        <f>市作成シート!$B$20</f>
        <v>平成</v>
      </c>
      <c r="AW397" s="572"/>
      <c r="AX397" s="572"/>
      <c r="AY397" s="572"/>
      <c r="AZ397" s="572"/>
      <c r="BA397" s="572" t="s">
        <v>3</v>
      </c>
      <c r="BB397" s="572"/>
      <c r="BC397" s="572"/>
      <c r="BD397" s="572"/>
      <c r="BE397" s="572" t="s">
        <v>7</v>
      </c>
      <c r="BF397" s="572"/>
      <c r="BG397" s="61"/>
    </row>
    <row r="398" spans="1:59" s="55" customFormat="1" ht="18.75" customHeight="1">
      <c r="A398" s="618"/>
      <c r="B398" s="619"/>
      <c r="C398" s="619"/>
      <c r="D398" s="619"/>
      <c r="E398" s="619"/>
      <c r="F398" s="619"/>
      <c r="G398" s="619"/>
      <c r="H398" s="537"/>
      <c r="I398" s="537"/>
      <c r="J398" s="537"/>
      <c r="K398" s="537"/>
      <c r="L398" s="537"/>
      <c r="M398" s="537"/>
      <c r="N398" s="587"/>
      <c r="O398" s="588"/>
      <c r="P398" s="588"/>
      <c r="Q398" s="588"/>
      <c r="R398" s="588"/>
      <c r="S398" s="588"/>
      <c r="T398" s="588"/>
      <c r="U398" s="588"/>
      <c r="V398" s="588"/>
      <c r="W398" s="588"/>
      <c r="X398" s="588"/>
      <c r="Y398" s="588"/>
      <c r="Z398" s="588"/>
      <c r="AA398" s="588"/>
      <c r="AB398" s="588"/>
      <c r="AC398" s="588"/>
      <c r="AD398" s="588"/>
      <c r="AE398" s="588"/>
      <c r="AF398" s="588"/>
      <c r="AG398" s="588"/>
      <c r="AH398" s="589"/>
      <c r="AI398" s="590"/>
      <c r="AJ398" s="591"/>
      <c r="AK398" s="591"/>
      <c r="AL398" s="591"/>
      <c r="AM398" s="591"/>
      <c r="AN398" s="592"/>
      <c r="AO398" s="596"/>
      <c r="AP398" s="597"/>
      <c r="AQ398" s="597"/>
      <c r="AR398" s="597"/>
      <c r="AS398" s="597"/>
      <c r="AT398" s="598"/>
      <c r="AU398" s="60"/>
      <c r="AV398" s="573" t="str">
        <f>市作成シート!$B$20</f>
        <v>平成</v>
      </c>
      <c r="AW398" s="573"/>
      <c r="AX398" s="573"/>
      <c r="AY398" s="573"/>
      <c r="AZ398" s="573"/>
      <c r="BA398" s="573" t="s">
        <v>3</v>
      </c>
      <c r="BB398" s="573"/>
      <c r="BC398" s="573"/>
      <c r="BD398" s="573"/>
      <c r="BE398" s="573" t="s">
        <v>7</v>
      </c>
      <c r="BF398" s="573"/>
      <c r="BG398" s="62"/>
    </row>
    <row r="399" spans="1:59" s="55" customFormat="1" ht="18.75" customHeight="1">
      <c r="A399" s="618"/>
      <c r="B399" s="619"/>
      <c r="C399" s="619"/>
      <c r="D399" s="619"/>
      <c r="E399" s="619"/>
      <c r="F399" s="619"/>
      <c r="G399" s="619"/>
      <c r="H399" s="537"/>
      <c r="I399" s="537"/>
      <c r="J399" s="537"/>
      <c r="K399" s="537"/>
      <c r="L399" s="537"/>
      <c r="M399" s="537"/>
      <c r="N399" s="575"/>
      <c r="O399" s="576"/>
      <c r="P399" s="576"/>
      <c r="Q399" s="576"/>
      <c r="R399" s="576"/>
      <c r="S399" s="576"/>
      <c r="T399" s="576"/>
      <c r="U399" s="576"/>
      <c r="V399" s="576"/>
      <c r="W399" s="576"/>
      <c r="X399" s="576"/>
      <c r="Y399" s="576"/>
      <c r="Z399" s="576"/>
      <c r="AA399" s="576"/>
      <c r="AB399" s="576"/>
      <c r="AC399" s="576"/>
      <c r="AD399" s="576"/>
      <c r="AE399" s="576"/>
      <c r="AF399" s="576"/>
      <c r="AG399" s="576"/>
      <c r="AH399" s="577"/>
      <c r="AI399" s="581"/>
      <c r="AJ399" s="582"/>
      <c r="AK399" s="582"/>
      <c r="AL399" s="582"/>
      <c r="AM399" s="582"/>
      <c r="AN399" s="583"/>
      <c r="AO399" s="593"/>
      <c r="AP399" s="594"/>
      <c r="AQ399" s="594"/>
      <c r="AR399" s="594"/>
      <c r="AS399" s="594"/>
      <c r="AT399" s="595"/>
      <c r="AU399" s="59"/>
      <c r="AV399" s="572" t="str">
        <f>市作成シート!$B$20</f>
        <v>平成</v>
      </c>
      <c r="AW399" s="572"/>
      <c r="AX399" s="572"/>
      <c r="AY399" s="572"/>
      <c r="AZ399" s="572"/>
      <c r="BA399" s="572" t="s">
        <v>3</v>
      </c>
      <c r="BB399" s="572"/>
      <c r="BC399" s="572"/>
      <c r="BD399" s="572"/>
      <c r="BE399" s="572" t="s">
        <v>7</v>
      </c>
      <c r="BF399" s="572"/>
      <c r="BG399" s="61"/>
    </row>
    <row r="400" spans="1:59" s="55" customFormat="1" ht="18.75" customHeight="1">
      <c r="A400" s="618"/>
      <c r="B400" s="619"/>
      <c r="C400" s="619"/>
      <c r="D400" s="619"/>
      <c r="E400" s="619"/>
      <c r="F400" s="619"/>
      <c r="G400" s="619"/>
      <c r="H400" s="537"/>
      <c r="I400" s="537"/>
      <c r="J400" s="537"/>
      <c r="K400" s="537"/>
      <c r="L400" s="537"/>
      <c r="M400" s="537"/>
      <c r="N400" s="587"/>
      <c r="O400" s="588"/>
      <c r="P400" s="588"/>
      <c r="Q400" s="588"/>
      <c r="R400" s="588"/>
      <c r="S400" s="588"/>
      <c r="T400" s="588"/>
      <c r="U400" s="588"/>
      <c r="V400" s="588"/>
      <c r="W400" s="588"/>
      <c r="X400" s="588"/>
      <c r="Y400" s="588"/>
      <c r="Z400" s="588"/>
      <c r="AA400" s="588"/>
      <c r="AB400" s="588"/>
      <c r="AC400" s="588"/>
      <c r="AD400" s="588"/>
      <c r="AE400" s="588"/>
      <c r="AF400" s="588"/>
      <c r="AG400" s="588"/>
      <c r="AH400" s="589"/>
      <c r="AI400" s="590"/>
      <c r="AJ400" s="591"/>
      <c r="AK400" s="591"/>
      <c r="AL400" s="591"/>
      <c r="AM400" s="591"/>
      <c r="AN400" s="592"/>
      <c r="AO400" s="596"/>
      <c r="AP400" s="597"/>
      <c r="AQ400" s="597"/>
      <c r="AR400" s="597"/>
      <c r="AS400" s="597"/>
      <c r="AT400" s="598"/>
      <c r="AU400" s="60"/>
      <c r="AV400" s="573" t="str">
        <f>市作成シート!$B$20</f>
        <v>平成</v>
      </c>
      <c r="AW400" s="573"/>
      <c r="AX400" s="573"/>
      <c r="AY400" s="573"/>
      <c r="AZ400" s="573"/>
      <c r="BA400" s="573" t="s">
        <v>3</v>
      </c>
      <c r="BB400" s="573"/>
      <c r="BC400" s="573"/>
      <c r="BD400" s="573"/>
      <c r="BE400" s="573" t="s">
        <v>7</v>
      </c>
      <c r="BF400" s="573"/>
      <c r="BG400" s="62"/>
    </row>
    <row r="401" spans="1:59" s="55" customFormat="1" ht="18.75" customHeight="1">
      <c r="A401" s="618"/>
      <c r="B401" s="619"/>
      <c r="C401" s="619"/>
      <c r="D401" s="619"/>
      <c r="E401" s="619"/>
      <c r="F401" s="619"/>
      <c r="G401" s="619"/>
      <c r="H401" s="537"/>
      <c r="I401" s="537"/>
      <c r="J401" s="537"/>
      <c r="K401" s="537"/>
      <c r="L401" s="537"/>
      <c r="M401" s="537"/>
      <c r="N401" s="575"/>
      <c r="O401" s="576"/>
      <c r="P401" s="576"/>
      <c r="Q401" s="576"/>
      <c r="R401" s="576"/>
      <c r="S401" s="576"/>
      <c r="T401" s="576"/>
      <c r="U401" s="576"/>
      <c r="V401" s="576"/>
      <c r="W401" s="576"/>
      <c r="X401" s="576"/>
      <c r="Y401" s="576"/>
      <c r="Z401" s="576"/>
      <c r="AA401" s="576"/>
      <c r="AB401" s="576"/>
      <c r="AC401" s="576"/>
      <c r="AD401" s="576"/>
      <c r="AE401" s="576"/>
      <c r="AF401" s="576"/>
      <c r="AG401" s="576"/>
      <c r="AH401" s="577"/>
      <c r="AI401" s="581"/>
      <c r="AJ401" s="582"/>
      <c r="AK401" s="582"/>
      <c r="AL401" s="582"/>
      <c r="AM401" s="582"/>
      <c r="AN401" s="583"/>
      <c r="AO401" s="593"/>
      <c r="AP401" s="594"/>
      <c r="AQ401" s="594"/>
      <c r="AR401" s="594"/>
      <c r="AS401" s="594"/>
      <c r="AT401" s="595"/>
      <c r="AU401" s="59"/>
      <c r="AV401" s="572" t="str">
        <f>市作成シート!$B$20</f>
        <v>平成</v>
      </c>
      <c r="AW401" s="572"/>
      <c r="AX401" s="572"/>
      <c r="AY401" s="572"/>
      <c r="AZ401" s="572"/>
      <c r="BA401" s="572" t="s">
        <v>3</v>
      </c>
      <c r="BB401" s="572"/>
      <c r="BC401" s="572"/>
      <c r="BD401" s="572"/>
      <c r="BE401" s="572" t="s">
        <v>7</v>
      </c>
      <c r="BF401" s="572"/>
      <c r="BG401" s="61"/>
    </row>
    <row r="402" spans="1:59" s="55" customFormat="1" ht="18.75" customHeight="1">
      <c r="A402" s="618"/>
      <c r="B402" s="619"/>
      <c r="C402" s="619"/>
      <c r="D402" s="619"/>
      <c r="E402" s="619"/>
      <c r="F402" s="619"/>
      <c r="G402" s="619"/>
      <c r="H402" s="537"/>
      <c r="I402" s="537"/>
      <c r="J402" s="537"/>
      <c r="K402" s="537"/>
      <c r="L402" s="537"/>
      <c r="M402" s="537"/>
      <c r="N402" s="587"/>
      <c r="O402" s="588"/>
      <c r="P402" s="588"/>
      <c r="Q402" s="588"/>
      <c r="R402" s="588"/>
      <c r="S402" s="588"/>
      <c r="T402" s="588"/>
      <c r="U402" s="588"/>
      <c r="V402" s="588"/>
      <c r="W402" s="588"/>
      <c r="X402" s="588"/>
      <c r="Y402" s="588"/>
      <c r="Z402" s="588"/>
      <c r="AA402" s="588"/>
      <c r="AB402" s="588"/>
      <c r="AC402" s="588"/>
      <c r="AD402" s="588"/>
      <c r="AE402" s="588"/>
      <c r="AF402" s="588"/>
      <c r="AG402" s="588"/>
      <c r="AH402" s="589"/>
      <c r="AI402" s="590"/>
      <c r="AJ402" s="591"/>
      <c r="AK402" s="591"/>
      <c r="AL402" s="591"/>
      <c r="AM402" s="591"/>
      <c r="AN402" s="592"/>
      <c r="AO402" s="596"/>
      <c r="AP402" s="597"/>
      <c r="AQ402" s="597"/>
      <c r="AR402" s="597"/>
      <c r="AS402" s="597"/>
      <c r="AT402" s="598"/>
      <c r="AU402" s="60"/>
      <c r="AV402" s="573" t="str">
        <f>市作成シート!$B$20</f>
        <v>平成</v>
      </c>
      <c r="AW402" s="573"/>
      <c r="AX402" s="573"/>
      <c r="AY402" s="573"/>
      <c r="AZ402" s="573"/>
      <c r="BA402" s="573" t="s">
        <v>3</v>
      </c>
      <c r="BB402" s="573"/>
      <c r="BC402" s="573"/>
      <c r="BD402" s="573"/>
      <c r="BE402" s="573" t="s">
        <v>7</v>
      </c>
      <c r="BF402" s="573"/>
      <c r="BG402" s="62"/>
    </row>
    <row r="403" spans="1:59" s="55" customFormat="1" ht="18.75" customHeight="1">
      <c r="A403" s="618"/>
      <c r="B403" s="619"/>
      <c r="C403" s="619"/>
      <c r="D403" s="619"/>
      <c r="E403" s="619"/>
      <c r="F403" s="619"/>
      <c r="G403" s="619"/>
      <c r="H403" s="537"/>
      <c r="I403" s="537"/>
      <c r="J403" s="537"/>
      <c r="K403" s="537"/>
      <c r="L403" s="537"/>
      <c r="M403" s="537"/>
      <c r="N403" s="575"/>
      <c r="O403" s="576"/>
      <c r="P403" s="576"/>
      <c r="Q403" s="576"/>
      <c r="R403" s="576"/>
      <c r="S403" s="576"/>
      <c r="T403" s="576"/>
      <c r="U403" s="576"/>
      <c r="V403" s="576"/>
      <c r="W403" s="576"/>
      <c r="X403" s="576"/>
      <c r="Y403" s="576"/>
      <c r="Z403" s="576"/>
      <c r="AA403" s="576"/>
      <c r="AB403" s="576"/>
      <c r="AC403" s="576"/>
      <c r="AD403" s="576"/>
      <c r="AE403" s="576"/>
      <c r="AF403" s="576"/>
      <c r="AG403" s="576"/>
      <c r="AH403" s="577"/>
      <c r="AI403" s="581"/>
      <c r="AJ403" s="582"/>
      <c r="AK403" s="582"/>
      <c r="AL403" s="582"/>
      <c r="AM403" s="582"/>
      <c r="AN403" s="583"/>
      <c r="AO403" s="593"/>
      <c r="AP403" s="594"/>
      <c r="AQ403" s="594"/>
      <c r="AR403" s="594"/>
      <c r="AS403" s="594"/>
      <c r="AT403" s="595"/>
      <c r="AU403" s="59"/>
      <c r="AV403" s="572" t="str">
        <f>市作成シート!$B$20</f>
        <v>平成</v>
      </c>
      <c r="AW403" s="572"/>
      <c r="AX403" s="572"/>
      <c r="AY403" s="572"/>
      <c r="AZ403" s="572"/>
      <c r="BA403" s="572" t="s">
        <v>3</v>
      </c>
      <c r="BB403" s="572"/>
      <c r="BC403" s="572"/>
      <c r="BD403" s="572"/>
      <c r="BE403" s="572" t="s">
        <v>7</v>
      </c>
      <c r="BF403" s="572"/>
      <c r="BG403" s="61"/>
    </row>
    <row r="404" spans="1:59" s="55" customFormat="1" ht="18.75" customHeight="1">
      <c r="A404" s="618"/>
      <c r="B404" s="619"/>
      <c r="C404" s="619"/>
      <c r="D404" s="619"/>
      <c r="E404" s="619"/>
      <c r="F404" s="619"/>
      <c r="G404" s="619"/>
      <c r="H404" s="537"/>
      <c r="I404" s="537"/>
      <c r="J404" s="537"/>
      <c r="K404" s="537"/>
      <c r="L404" s="537"/>
      <c r="M404" s="537"/>
      <c r="N404" s="587"/>
      <c r="O404" s="588"/>
      <c r="P404" s="588"/>
      <c r="Q404" s="588"/>
      <c r="R404" s="588"/>
      <c r="S404" s="588"/>
      <c r="T404" s="588"/>
      <c r="U404" s="588"/>
      <c r="V404" s="588"/>
      <c r="W404" s="588"/>
      <c r="X404" s="588"/>
      <c r="Y404" s="588"/>
      <c r="Z404" s="588"/>
      <c r="AA404" s="588"/>
      <c r="AB404" s="588"/>
      <c r="AC404" s="588"/>
      <c r="AD404" s="588"/>
      <c r="AE404" s="588"/>
      <c r="AF404" s="588"/>
      <c r="AG404" s="588"/>
      <c r="AH404" s="589"/>
      <c r="AI404" s="590"/>
      <c r="AJ404" s="591"/>
      <c r="AK404" s="591"/>
      <c r="AL404" s="591"/>
      <c r="AM404" s="591"/>
      <c r="AN404" s="592"/>
      <c r="AO404" s="596"/>
      <c r="AP404" s="597"/>
      <c r="AQ404" s="597"/>
      <c r="AR404" s="597"/>
      <c r="AS404" s="597"/>
      <c r="AT404" s="598"/>
      <c r="AU404" s="60"/>
      <c r="AV404" s="573" t="str">
        <f>市作成シート!$B$20</f>
        <v>平成</v>
      </c>
      <c r="AW404" s="573"/>
      <c r="AX404" s="573"/>
      <c r="AY404" s="573"/>
      <c r="AZ404" s="573"/>
      <c r="BA404" s="573" t="s">
        <v>3</v>
      </c>
      <c r="BB404" s="573"/>
      <c r="BC404" s="573"/>
      <c r="BD404" s="573"/>
      <c r="BE404" s="573" t="s">
        <v>7</v>
      </c>
      <c r="BF404" s="573"/>
      <c r="BG404" s="62"/>
    </row>
    <row r="405" spans="1:59" s="55" customFormat="1" ht="18.75" customHeight="1">
      <c r="A405" s="618"/>
      <c r="B405" s="619"/>
      <c r="C405" s="619"/>
      <c r="D405" s="619"/>
      <c r="E405" s="619"/>
      <c r="F405" s="619"/>
      <c r="G405" s="619"/>
      <c r="H405" s="537"/>
      <c r="I405" s="537"/>
      <c r="J405" s="537"/>
      <c r="K405" s="537"/>
      <c r="L405" s="537"/>
      <c r="M405" s="537"/>
      <c r="N405" s="575"/>
      <c r="O405" s="576"/>
      <c r="P405" s="576"/>
      <c r="Q405" s="576"/>
      <c r="R405" s="576"/>
      <c r="S405" s="576"/>
      <c r="T405" s="576"/>
      <c r="U405" s="576"/>
      <c r="V405" s="576"/>
      <c r="W405" s="576"/>
      <c r="X405" s="576"/>
      <c r="Y405" s="576"/>
      <c r="Z405" s="576"/>
      <c r="AA405" s="576"/>
      <c r="AB405" s="576"/>
      <c r="AC405" s="576"/>
      <c r="AD405" s="576"/>
      <c r="AE405" s="576"/>
      <c r="AF405" s="576"/>
      <c r="AG405" s="576"/>
      <c r="AH405" s="577"/>
      <c r="AI405" s="581"/>
      <c r="AJ405" s="582"/>
      <c r="AK405" s="582"/>
      <c r="AL405" s="582"/>
      <c r="AM405" s="582"/>
      <c r="AN405" s="583"/>
      <c r="AO405" s="593"/>
      <c r="AP405" s="594"/>
      <c r="AQ405" s="594"/>
      <c r="AR405" s="594"/>
      <c r="AS405" s="594"/>
      <c r="AT405" s="595"/>
      <c r="AU405" s="59"/>
      <c r="AV405" s="572" t="str">
        <f>市作成シート!$B$20</f>
        <v>平成</v>
      </c>
      <c r="AW405" s="572"/>
      <c r="AX405" s="572"/>
      <c r="AY405" s="572"/>
      <c r="AZ405" s="572"/>
      <c r="BA405" s="572" t="s">
        <v>3</v>
      </c>
      <c r="BB405" s="572"/>
      <c r="BC405" s="572"/>
      <c r="BD405" s="572"/>
      <c r="BE405" s="572" t="s">
        <v>7</v>
      </c>
      <c r="BF405" s="572"/>
      <c r="BG405" s="61"/>
    </row>
    <row r="406" spans="1:59" s="55" customFormat="1" ht="18.75" customHeight="1">
      <c r="A406" s="618"/>
      <c r="B406" s="619"/>
      <c r="C406" s="619"/>
      <c r="D406" s="619"/>
      <c r="E406" s="619"/>
      <c r="F406" s="619"/>
      <c r="G406" s="619"/>
      <c r="H406" s="537"/>
      <c r="I406" s="537"/>
      <c r="J406" s="537"/>
      <c r="K406" s="537"/>
      <c r="L406" s="537"/>
      <c r="M406" s="537"/>
      <c r="N406" s="587"/>
      <c r="O406" s="588"/>
      <c r="P406" s="588"/>
      <c r="Q406" s="588"/>
      <c r="R406" s="588"/>
      <c r="S406" s="588"/>
      <c r="T406" s="588"/>
      <c r="U406" s="588"/>
      <c r="V406" s="588"/>
      <c r="W406" s="588"/>
      <c r="X406" s="588"/>
      <c r="Y406" s="588"/>
      <c r="Z406" s="588"/>
      <c r="AA406" s="588"/>
      <c r="AB406" s="588"/>
      <c r="AC406" s="588"/>
      <c r="AD406" s="588"/>
      <c r="AE406" s="588"/>
      <c r="AF406" s="588"/>
      <c r="AG406" s="588"/>
      <c r="AH406" s="589"/>
      <c r="AI406" s="590"/>
      <c r="AJ406" s="591"/>
      <c r="AK406" s="591"/>
      <c r="AL406" s="591"/>
      <c r="AM406" s="591"/>
      <c r="AN406" s="592"/>
      <c r="AO406" s="596"/>
      <c r="AP406" s="597"/>
      <c r="AQ406" s="597"/>
      <c r="AR406" s="597"/>
      <c r="AS406" s="597"/>
      <c r="AT406" s="598"/>
      <c r="AU406" s="60"/>
      <c r="AV406" s="573" t="str">
        <f>市作成シート!$B$20</f>
        <v>平成</v>
      </c>
      <c r="AW406" s="573"/>
      <c r="AX406" s="573"/>
      <c r="AY406" s="573"/>
      <c r="AZ406" s="573"/>
      <c r="BA406" s="573" t="s">
        <v>3</v>
      </c>
      <c r="BB406" s="573"/>
      <c r="BC406" s="573"/>
      <c r="BD406" s="573"/>
      <c r="BE406" s="573" t="s">
        <v>7</v>
      </c>
      <c r="BF406" s="573"/>
      <c r="BG406" s="62"/>
    </row>
    <row r="407" spans="1:59" s="55" customFormat="1" ht="18.75" customHeight="1">
      <c r="A407" s="618"/>
      <c r="B407" s="619"/>
      <c r="C407" s="619"/>
      <c r="D407" s="619"/>
      <c r="E407" s="619"/>
      <c r="F407" s="619"/>
      <c r="G407" s="619"/>
      <c r="H407" s="537"/>
      <c r="I407" s="537"/>
      <c r="J407" s="537"/>
      <c r="K407" s="537"/>
      <c r="L407" s="537"/>
      <c r="M407" s="537"/>
      <c r="N407" s="575"/>
      <c r="O407" s="576"/>
      <c r="P407" s="576"/>
      <c r="Q407" s="576"/>
      <c r="R407" s="576"/>
      <c r="S407" s="576"/>
      <c r="T407" s="576"/>
      <c r="U407" s="576"/>
      <c r="V407" s="576"/>
      <c r="W407" s="576"/>
      <c r="X407" s="576"/>
      <c r="Y407" s="576"/>
      <c r="Z407" s="576"/>
      <c r="AA407" s="576"/>
      <c r="AB407" s="576"/>
      <c r="AC407" s="576"/>
      <c r="AD407" s="576"/>
      <c r="AE407" s="576"/>
      <c r="AF407" s="576"/>
      <c r="AG407" s="576"/>
      <c r="AH407" s="577"/>
      <c r="AI407" s="581"/>
      <c r="AJ407" s="582"/>
      <c r="AK407" s="582"/>
      <c r="AL407" s="582"/>
      <c r="AM407" s="582"/>
      <c r="AN407" s="583"/>
      <c r="AO407" s="593"/>
      <c r="AP407" s="594"/>
      <c r="AQ407" s="594"/>
      <c r="AR407" s="594"/>
      <c r="AS407" s="594"/>
      <c r="AT407" s="595"/>
      <c r="AU407" s="59"/>
      <c r="AV407" s="572" t="str">
        <f>市作成シート!$B$20</f>
        <v>平成</v>
      </c>
      <c r="AW407" s="572"/>
      <c r="AX407" s="572"/>
      <c r="AY407" s="572"/>
      <c r="AZ407" s="572"/>
      <c r="BA407" s="572" t="s">
        <v>3</v>
      </c>
      <c r="BB407" s="572"/>
      <c r="BC407" s="572"/>
      <c r="BD407" s="572"/>
      <c r="BE407" s="572" t="s">
        <v>7</v>
      </c>
      <c r="BF407" s="572"/>
      <c r="BG407" s="61"/>
    </row>
    <row r="408" spans="1:59" s="55" customFormat="1" ht="18.75" customHeight="1">
      <c r="A408" s="618"/>
      <c r="B408" s="619"/>
      <c r="C408" s="619"/>
      <c r="D408" s="619"/>
      <c r="E408" s="619"/>
      <c r="F408" s="619"/>
      <c r="G408" s="619"/>
      <c r="H408" s="537"/>
      <c r="I408" s="537"/>
      <c r="J408" s="537"/>
      <c r="K408" s="537"/>
      <c r="L408" s="537"/>
      <c r="M408" s="537"/>
      <c r="N408" s="587"/>
      <c r="O408" s="588"/>
      <c r="P408" s="588"/>
      <c r="Q408" s="588"/>
      <c r="R408" s="588"/>
      <c r="S408" s="588"/>
      <c r="T408" s="588"/>
      <c r="U408" s="588"/>
      <c r="V408" s="588"/>
      <c r="W408" s="588"/>
      <c r="X408" s="588"/>
      <c r="Y408" s="588"/>
      <c r="Z408" s="588"/>
      <c r="AA408" s="588"/>
      <c r="AB408" s="588"/>
      <c r="AC408" s="588"/>
      <c r="AD408" s="588"/>
      <c r="AE408" s="588"/>
      <c r="AF408" s="588"/>
      <c r="AG408" s="588"/>
      <c r="AH408" s="589"/>
      <c r="AI408" s="590"/>
      <c r="AJ408" s="591"/>
      <c r="AK408" s="591"/>
      <c r="AL408" s="591"/>
      <c r="AM408" s="591"/>
      <c r="AN408" s="592"/>
      <c r="AO408" s="596"/>
      <c r="AP408" s="597"/>
      <c r="AQ408" s="597"/>
      <c r="AR408" s="597"/>
      <c r="AS408" s="597"/>
      <c r="AT408" s="598"/>
      <c r="AU408" s="60"/>
      <c r="AV408" s="573" t="str">
        <f>市作成シート!$B$20</f>
        <v>平成</v>
      </c>
      <c r="AW408" s="573"/>
      <c r="AX408" s="573"/>
      <c r="AY408" s="573"/>
      <c r="AZ408" s="573"/>
      <c r="BA408" s="573" t="s">
        <v>3</v>
      </c>
      <c r="BB408" s="573"/>
      <c r="BC408" s="573"/>
      <c r="BD408" s="573"/>
      <c r="BE408" s="573" t="s">
        <v>7</v>
      </c>
      <c r="BF408" s="573"/>
      <c r="BG408" s="62"/>
    </row>
    <row r="409" spans="1:59" s="55" customFormat="1" ht="18.75" customHeight="1">
      <c r="A409" s="618"/>
      <c r="B409" s="619"/>
      <c r="C409" s="619"/>
      <c r="D409" s="619"/>
      <c r="E409" s="619"/>
      <c r="F409" s="619"/>
      <c r="G409" s="619"/>
      <c r="H409" s="537"/>
      <c r="I409" s="537"/>
      <c r="J409" s="537"/>
      <c r="K409" s="537"/>
      <c r="L409" s="537"/>
      <c r="M409" s="537"/>
      <c r="N409" s="575"/>
      <c r="O409" s="576"/>
      <c r="P409" s="576"/>
      <c r="Q409" s="576"/>
      <c r="R409" s="576"/>
      <c r="S409" s="576"/>
      <c r="T409" s="576"/>
      <c r="U409" s="576"/>
      <c r="V409" s="576"/>
      <c r="W409" s="576"/>
      <c r="X409" s="576"/>
      <c r="Y409" s="576"/>
      <c r="Z409" s="576"/>
      <c r="AA409" s="576"/>
      <c r="AB409" s="576"/>
      <c r="AC409" s="576"/>
      <c r="AD409" s="576"/>
      <c r="AE409" s="576"/>
      <c r="AF409" s="576"/>
      <c r="AG409" s="576"/>
      <c r="AH409" s="577"/>
      <c r="AI409" s="581"/>
      <c r="AJ409" s="582"/>
      <c r="AK409" s="582"/>
      <c r="AL409" s="582"/>
      <c r="AM409" s="582"/>
      <c r="AN409" s="583"/>
      <c r="AO409" s="593"/>
      <c r="AP409" s="594"/>
      <c r="AQ409" s="594"/>
      <c r="AR409" s="594"/>
      <c r="AS409" s="594"/>
      <c r="AT409" s="595"/>
      <c r="AU409" s="59"/>
      <c r="AV409" s="572" t="str">
        <f>市作成シート!$B$20</f>
        <v>平成</v>
      </c>
      <c r="AW409" s="572"/>
      <c r="AX409" s="572"/>
      <c r="AY409" s="572"/>
      <c r="AZ409" s="572"/>
      <c r="BA409" s="572" t="s">
        <v>3</v>
      </c>
      <c r="BB409" s="572"/>
      <c r="BC409" s="572"/>
      <c r="BD409" s="572"/>
      <c r="BE409" s="572" t="s">
        <v>7</v>
      </c>
      <c r="BF409" s="572"/>
      <c r="BG409" s="61"/>
    </row>
    <row r="410" spans="1:59" s="55" customFormat="1" ht="18.75" customHeight="1">
      <c r="A410" s="618"/>
      <c r="B410" s="619"/>
      <c r="C410" s="619"/>
      <c r="D410" s="619"/>
      <c r="E410" s="619"/>
      <c r="F410" s="619"/>
      <c r="G410" s="619"/>
      <c r="H410" s="537"/>
      <c r="I410" s="537"/>
      <c r="J410" s="537"/>
      <c r="K410" s="537"/>
      <c r="L410" s="537"/>
      <c r="M410" s="537"/>
      <c r="N410" s="587"/>
      <c r="O410" s="588"/>
      <c r="P410" s="588"/>
      <c r="Q410" s="588"/>
      <c r="R410" s="588"/>
      <c r="S410" s="588"/>
      <c r="T410" s="588"/>
      <c r="U410" s="588"/>
      <c r="V410" s="588"/>
      <c r="W410" s="588"/>
      <c r="X410" s="588"/>
      <c r="Y410" s="588"/>
      <c r="Z410" s="588"/>
      <c r="AA410" s="588"/>
      <c r="AB410" s="588"/>
      <c r="AC410" s="588"/>
      <c r="AD410" s="588"/>
      <c r="AE410" s="588"/>
      <c r="AF410" s="588"/>
      <c r="AG410" s="588"/>
      <c r="AH410" s="589"/>
      <c r="AI410" s="590"/>
      <c r="AJ410" s="591"/>
      <c r="AK410" s="591"/>
      <c r="AL410" s="591"/>
      <c r="AM410" s="591"/>
      <c r="AN410" s="592"/>
      <c r="AO410" s="596"/>
      <c r="AP410" s="597"/>
      <c r="AQ410" s="597"/>
      <c r="AR410" s="597"/>
      <c r="AS410" s="597"/>
      <c r="AT410" s="598"/>
      <c r="AU410" s="60"/>
      <c r="AV410" s="573" t="str">
        <f>市作成シート!$B$20</f>
        <v>平成</v>
      </c>
      <c r="AW410" s="573"/>
      <c r="AX410" s="573"/>
      <c r="AY410" s="573"/>
      <c r="AZ410" s="573"/>
      <c r="BA410" s="573" t="s">
        <v>3</v>
      </c>
      <c r="BB410" s="573"/>
      <c r="BC410" s="573"/>
      <c r="BD410" s="573"/>
      <c r="BE410" s="573" t="s">
        <v>7</v>
      </c>
      <c r="BF410" s="573"/>
      <c r="BG410" s="62"/>
    </row>
    <row r="411" spans="1:59" s="55" customFormat="1" ht="18.75" customHeight="1">
      <c r="A411" s="618"/>
      <c r="B411" s="619"/>
      <c r="C411" s="619"/>
      <c r="D411" s="619"/>
      <c r="E411" s="619"/>
      <c r="F411" s="619"/>
      <c r="G411" s="619"/>
      <c r="H411" s="537"/>
      <c r="I411" s="537"/>
      <c r="J411" s="537"/>
      <c r="K411" s="537"/>
      <c r="L411" s="537"/>
      <c r="M411" s="537"/>
      <c r="N411" s="575"/>
      <c r="O411" s="576"/>
      <c r="P411" s="576"/>
      <c r="Q411" s="576"/>
      <c r="R411" s="576"/>
      <c r="S411" s="576"/>
      <c r="T411" s="576"/>
      <c r="U411" s="576"/>
      <c r="V411" s="576"/>
      <c r="W411" s="576"/>
      <c r="X411" s="576"/>
      <c r="Y411" s="576"/>
      <c r="Z411" s="576"/>
      <c r="AA411" s="576"/>
      <c r="AB411" s="576"/>
      <c r="AC411" s="576"/>
      <c r="AD411" s="576"/>
      <c r="AE411" s="576"/>
      <c r="AF411" s="576"/>
      <c r="AG411" s="576"/>
      <c r="AH411" s="577"/>
      <c r="AI411" s="581"/>
      <c r="AJ411" s="582"/>
      <c r="AK411" s="582"/>
      <c r="AL411" s="582"/>
      <c r="AM411" s="582"/>
      <c r="AN411" s="583"/>
      <c r="AO411" s="593"/>
      <c r="AP411" s="594"/>
      <c r="AQ411" s="594"/>
      <c r="AR411" s="594"/>
      <c r="AS411" s="594"/>
      <c r="AT411" s="595"/>
      <c r="AU411" s="59"/>
      <c r="AV411" s="572" t="str">
        <f>市作成シート!$B$20</f>
        <v>平成</v>
      </c>
      <c r="AW411" s="572"/>
      <c r="AX411" s="572"/>
      <c r="AY411" s="572"/>
      <c r="AZ411" s="572"/>
      <c r="BA411" s="572" t="s">
        <v>3</v>
      </c>
      <c r="BB411" s="572"/>
      <c r="BC411" s="572"/>
      <c r="BD411" s="572"/>
      <c r="BE411" s="572" t="s">
        <v>7</v>
      </c>
      <c r="BF411" s="572"/>
      <c r="BG411" s="61"/>
    </row>
    <row r="412" spans="1:59" s="55" customFormat="1" ht="18.75" customHeight="1">
      <c r="A412" s="618"/>
      <c r="B412" s="619"/>
      <c r="C412" s="619"/>
      <c r="D412" s="619"/>
      <c r="E412" s="619"/>
      <c r="F412" s="619"/>
      <c r="G412" s="619"/>
      <c r="H412" s="537"/>
      <c r="I412" s="537"/>
      <c r="J412" s="537"/>
      <c r="K412" s="537"/>
      <c r="L412" s="537"/>
      <c r="M412" s="537"/>
      <c r="N412" s="587"/>
      <c r="O412" s="588"/>
      <c r="P412" s="588"/>
      <c r="Q412" s="588"/>
      <c r="R412" s="588"/>
      <c r="S412" s="588"/>
      <c r="T412" s="588"/>
      <c r="U412" s="588"/>
      <c r="V412" s="588"/>
      <c r="W412" s="588"/>
      <c r="X412" s="588"/>
      <c r="Y412" s="588"/>
      <c r="Z412" s="588"/>
      <c r="AA412" s="588"/>
      <c r="AB412" s="588"/>
      <c r="AC412" s="588"/>
      <c r="AD412" s="588"/>
      <c r="AE412" s="588"/>
      <c r="AF412" s="588"/>
      <c r="AG412" s="588"/>
      <c r="AH412" s="589"/>
      <c r="AI412" s="590"/>
      <c r="AJ412" s="591"/>
      <c r="AK412" s="591"/>
      <c r="AL412" s="591"/>
      <c r="AM412" s="591"/>
      <c r="AN412" s="592"/>
      <c r="AO412" s="596"/>
      <c r="AP412" s="597"/>
      <c r="AQ412" s="597"/>
      <c r="AR412" s="597"/>
      <c r="AS412" s="597"/>
      <c r="AT412" s="598"/>
      <c r="AU412" s="60"/>
      <c r="AV412" s="573" t="str">
        <f>市作成シート!$B$20</f>
        <v>平成</v>
      </c>
      <c r="AW412" s="573"/>
      <c r="AX412" s="573"/>
      <c r="AY412" s="573"/>
      <c r="AZ412" s="573"/>
      <c r="BA412" s="573" t="s">
        <v>3</v>
      </c>
      <c r="BB412" s="573"/>
      <c r="BC412" s="573"/>
      <c r="BD412" s="573"/>
      <c r="BE412" s="573" t="s">
        <v>7</v>
      </c>
      <c r="BF412" s="573"/>
      <c r="BG412" s="62"/>
    </row>
    <row r="413" spans="1:59" s="55" customFormat="1" ht="18.75" customHeight="1">
      <c r="A413" s="618"/>
      <c r="B413" s="619"/>
      <c r="C413" s="619"/>
      <c r="D413" s="619"/>
      <c r="E413" s="619"/>
      <c r="F413" s="619"/>
      <c r="G413" s="619"/>
      <c r="H413" s="537"/>
      <c r="I413" s="537"/>
      <c r="J413" s="537"/>
      <c r="K413" s="537"/>
      <c r="L413" s="537"/>
      <c r="M413" s="537"/>
      <c r="N413" s="575"/>
      <c r="O413" s="576"/>
      <c r="P413" s="576"/>
      <c r="Q413" s="576"/>
      <c r="R413" s="576"/>
      <c r="S413" s="576"/>
      <c r="T413" s="576"/>
      <c r="U413" s="576"/>
      <c r="V413" s="576"/>
      <c r="W413" s="576"/>
      <c r="X413" s="576"/>
      <c r="Y413" s="576"/>
      <c r="Z413" s="576"/>
      <c r="AA413" s="576"/>
      <c r="AB413" s="576"/>
      <c r="AC413" s="576"/>
      <c r="AD413" s="576"/>
      <c r="AE413" s="576"/>
      <c r="AF413" s="576"/>
      <c r="AG413" s="576"/>
      <c r="AH413" s="577"/>
      <c r="AI413" s="581"/>
      <c r="AJ413" s="582"/>
      <c r="AK413" s="582"/>
      <c r="AL413" s="582"/>
      <c r="AM413" s="582"/>
      <c r="AN413" s="583"/>
      <c r="AO413" s="593"/>
      <c r="AP413" s="594"/>
      <c r="AQ413" s="594"/>
      <c r="AR413" s="594"/>
      <c r="AS413" s="594"/>
      <c r="AT413" s="595"/>
      <c r="AU413" s="59"/>
      <c r="AV413" s="572" t="str">
        <f>市作成シート!$B$20</f>
        <v>平成</v>
      </c>
      <c r="AW413" s="572"/>
      <c r="AX413" s="572"/>
      <c r="AY413" s="572"/>
      <c r="AZ413" s="572"/>
      <c r="BA413" s="572" t="s">
        <v>3</v>
      </c>
      <c r="BB413" s="572"/>
      <c r="BC413" s="572"/>
      <c r="BD413" s="572"/>
      <c r="BE413" s="572" t="s">
        <v>7</v>
      </c>
      <c r="BF413" s="572"/>
      <c r="BG413" s="61"/>
    </row>
    <row r="414" spans="1:59" s="55" customFormat="1" ht="18.75" customHeight="1">
      <c r="A414" s="618"/>
      <c r="B414" s="619"/>
      <c r="C414" s="619"/>
      <c r="D414" s="619"/>
      <c r="E414" s="619"/>
      <c r="F414" s="619"/>
      <c r="G414" s="619"/>
      <c r="H414" s="537"/>
      <c r="I414" s="537"/>
      <c r="J414" s="537"/>
      <c r="K414" s="537"/>
      <c r="L414" s="537"/>
      <c r="M414" s="537"/>
      <c r="N414" s="587"/>
      <c r="O414" s="588"/>
      <c r="P414" s="588"/>
      <c r="Q414" s="588"/>
      <c r="R414" s="588"/>
      <c r="S414" s="588"/>
      <c r="T414" s="588"/>
      <c r="U414" s="588"/>
      <c r="V414" s="588"/>
      <c r="W414" s="588"/>
      <c r="X414" s="588"/>
      <c r="Y414" s="588"/>
      <c r="Z414" s="588"/>
      <c r="AA414" s="588"/>
      <c r="AB414" s="588"/>
      <c r="AC414" s="588"/>
      <c r="AD414" s="588"/>
      <c r="AE414" s="588"/>
      <c r="AF414" s="588"/>
      <c r="AG414" s="588"/>
      <c r="AH414" s="589"/>
      <c r="AI414" s="590"/>
      <c r="AJ414" s="591"/>
      <c r="AK414" s="591"/>
      <c r="AL414" s="591"/>
      <c r="AM414" s="591"/>
      <c r="AN414" s="592"/>
      <c r="AO414" s="596"/>
      <c r="AP414" s="597"/>
      <c r="AQ414" s="597"/>
      <c r="AR414" s="597"/>
      <c r="AS414" s="597"/>
      <c r="AT414" s="598"/>
      <c r="AU414" s="60"/>
      <c r="AV414" s="573" t="str">
        <f>市作成シート!$B$20</f>
        <v>平成</v>
      </c>
      <c r="AW414" s="573"/>
      <c r="AX414" s="573"/>
      <c r="AY414" s="573"/>
      <c r="AZ414" s="573"/>
      <c r="BA414" s="573" t="s">
        <v>3</v>
      </c>
      <c r="BB414" s="573"/>
      <c r="BC414" s="573"/>
      <c r="BD414" s="573"/>
      <c r="BE414" s="573" t="s">
        <v>7</v>
      </c>
      <c r="BF414" s="573"/>
      <c r="BG414" s="62"/>
    </row>
    <row r="415" spans="1:59" s="55" customFormat="1" ht="18.75" customHeight="1">
      <c r="A415" s="618"/>
      <c r="B415" s="619"/>
      <c r="C415" s="619"/>
      <c r="D415" s="619"/>
      <c r="E415" s="619"/>
      <c r="F415" s="619"/>
      <c r="G415" s="619"/>
      <c r="H415" s="537"/>
      <c r="I415" s="537"/>
      <c r="J415" s="537"/>
      <c r="K415" s="537"/>
      <c r="L415" s="537"/>
      <c r="M415" s="537"/>
      <c r="N415" s="575"/>
      <c r="O415" s="576"/>
      <c r="P415" s="576"/>
      <c r="Q415" s="576"/>
      <c r="R415" s="576"/>
      <c r="S415" s="576"/>
      <c r="T415" s="576"/>
      <c r="U415" s="576"/>
      <c r="V415" s="576"/>
      <c r="W415" s="576"/>
      <c r="X415" s="576"/>
      <c r="Y415" s="576"/>
      <c r="Z415" s="576"/>
      <c r="AA415" s="576"/>
      <c r="AB415" s="576"/>
      <c r="AC415" s="576"/>
      <c r="AD415" s="576"/>
      <c r="AE415" s="576"/>
      <c r="AF415" s="576"/>
      <c r="AG415" s="576"/>
      <c r="AH415" s="577"/>
      <c r="AI415" s="581"/>
      <c r="AJ415" s="582"/>
      <c r="AK415" s="582"/>
      <c r="AL415" s="582"/>
      <c r="AM415" s="582"/>
      <c r="AN415" s="583"/>
      <c r="AO415" s="593"/>
      <c r="AP415" s="594"/>
      <c r="AQ415" s="594"/>
      <c r="AR415" s="594"/>
      <c r="AS415" s="594"/>
      <c r="AT415" s="595"/>
      <c r="AU415" s="59"/>
      <c r="AV415" s="572" t="str">
        <f>市作成シート!$B$20</f>
        <v>平成</v>
      </c>
      <c r="AW415" s="572"/>
      <c r="AX415" s="572"/>
      <c r="AY415" s="572"/>
      <c r="AZ415" s="572"/>
      <c r="BA415" s="572" t="s">
        <v>3</v>
      </c>
      <c r="BB415" s="572"/>
      <c r="BC415" s="572"/>
      <c r="BD415" s="572"/>
      <c r="BE415" s="572" t="s">
        <v>7</v>
      </c>
      <c r="BF415" s="572"/>
      <c r="BG415" s="61"/>
    </row>
    <row r="416" spans="1:59" s="55" customFormat="1" ht="18.75" customHeight="1">
      <c r="A416" s="618"/>
      <c r="B416" s="619"/>
      <c r="C416" s="619"/>
      <c r="D416" s="619"/>
      <c r="E416" s="619"/>
      <c r="F416" s="619"/>
      <c r="G416" s="619"/>
      <c r="H416" s="537"/>
      <c r="I416" s="537"/>
      <c r="J416" s="537"/>
      <c r="K416" s="537"/>
      <c r="L416" s="537"/>
      <c r="M416" s="537"/>
      <c r="N416" s="587"/>
      <c r="O416" s="588"/>
      <c r="P416" s="588"/>
      <c r="Q416" s="588"/>
      <c r="R416" s="588"/>
      <c r="S416" s="588"/>
      <c r="T416" s="588"/>
      <c r="U416" s="588"/>
      <c r="V416" s="588"/>
      <c r="W416" s="588"/>
      <c r="X416" s="588"/>
      <c r="Y416" s="588"/>
      <c r="Z416" s="588"/>
      <c r="AA416" s="588"/>
      <c r="AB416" s="588"/>
      <c r="AC416" s="588"/>
      <c r="AD416" s="588"/>
      <c r="AE416" s="588"/>
      <c r="AF416" s="588"/>
      <c r="AG416" s="588"/>
      <c r="AH416" s="589"/>
      <c r="AI416" s="590"/>
      <c r="AJ416" s="591"/>
      <c r="AK416" s="591"/>
      <c r="AL416" s="591"/>
      <c r="AM416" s="591"/>
      <c r="AN416" s="592"/>
      <c r="AO416" s="596"/>
      <c r="AP416" s="597"/>
      <c r="AQ416" s="597"/>
      <c r="AR416" s="597"/>
      <c r="AS416" s="597"/>
      <c r="AT416" s="598"/>
      <c r="AU416" s="60"/>
      <c r="AV416" s="573" t="str">
        <f>市作成シート!$B$20</f>
        <v>平成</v>
      </c>
      <c r="AW416" s="573"/>
      <c r="AX416" s="573"/>
      <c r="AY416" s="573"/>
      <c r="AZ416" s="573"/>
      <c r="BA416" s="573" t="s">
        <v>3</v>
      </c>
      <c r="BB416" s="573"/>
      <c r="BC416" s="573"/>
      <c r="BD416" s="573"/>
      <c r="BE416" s="573" t="s">
        <v>7</v>
      </c>
      <c r="BF416" s="573"/>
      <c r="BG416" s="62"/>
    </row>
    <row r="417" spans="1:59" s="55" customFormat="1" ht="18.75" customHeight="1">
      <c r="A417" s="618"/>
      <c r="B417" s="619"/>
      <c r="C417" s="619"/>
      <c r="D417" s="619"/>
      <c r="E417" s="619"/>
      <c r="F417" s="619"/>
      <c r="G417" s="619"/>
      <c r="H417" s="537"/>
      <c r="I417" s="537"/>
      <c r="J417" s="537"/>
      <c r="K417" s="537"/>
      <c r="L417" s="537"/>
      <c r="M417" s="537"/>
      <c r="N417" s="575"/>
      <c r="O417" s="576"/>
      <c r="P417" s="576"/>
      <c r="Q417" s="576"/>
      <c r="R417" s="576"/>
      <c r="S417" s="576"/>
      <c r="T417" s="576"/>
      <c r="U417" s="576"/>
      <c r="V417" s="576"/>
      <c r="W417" s="576"/>
      <c r="X417" s="576"/>
      <c r="Y417" s="576"/>
      <c r="Z417" s="576"/>
      <c r="AA417" s="576"/>
      <c r="AB417" s="576"/>
      <c r="AC417" s="576"/>
      <c r="AD417" s="576"/>
      <c r="AE417" s="576"/>
      <c r="AF417" s="576"/>
      <c r="AG417" s="576"/>
      <c r="AH417" s="577"/>
      <c r="AI417" s="581"/>
      <c r="AJ417" s="582"/>
      <c r="AK417" s="582"/>
      <c r="AL417" s="582"/>
      <c r="AM417" s="582"/>
      <c r="AN417" s="583"/>
      <c r="AO417" s="593"/>
      <c r="AP417" s="594"/>
      <c r="AQ417" s="594"/>
      <c r="AR417" s="594"/>
      <c r="AS417" s="594"/>
      <c r="AT417" s="595"/>
      <c r="AU417" s="59"/>
      <c r="AV417" s="572" t="str">
        <f>市作成シート!$B$20</f>
        <v>平成</v>
      </c>
      <c r="AW417" s="572"/>
      <c r="AX417" s="572"/>
      <c r="AY417" s="572"/>
      <c r="AZ417" s="572"/>
      <c r="BA417" s="572" t="s">
        <v>3</v>
      </c>
      <c r="BB417" s="572"/>
      <c r="BC417" s="572"/>
      <c r="BD417" s="572"/>
      <c r="BE417" s="572" t="s">
        <v>7</v>
      </c>
      <c r="BF417" s="572"/>
      <c r="BG417" s="61"/>
    </row>
    <row r="418" spans="1:59" s="55" customFormat="1" ht="18.75" customHeight="1">
      <c r="A418" s="618"/>
      <c r="B418" s="619"/>
      <c r="C418" s="619"/>
      <c r="D418" s="619"/>
      <c r="E418" s="619"/>
      <c r="F418" s="619"/>
      <c r="G418" s="619"/>
      <c r="H418" s="537"/>
      <c r="I418" s="537"/>
      <c r="J418" s="537"/>
      <c r="K418" s="537"/>
      <c r="L418" s="537"/>
      <c r="M418" s="537"/>
      <c r="N418" s="587"/>
      <c r="O418" s="588"/>
      <c r="P418" s="588"/>
      <c r="Q418" s="588"/>
      <c r="R418" s="588"/>
      <c r="S418" s="588"/>
      <c r="T418" s="588"/>
      <c r="U418" s="588"/>
      <c r="V418" s="588"/>
      <c r="W418" s="588"/>
      <c r="X418" s="588"/>
      <c r="Y418" s="588"/>
      <c r="Z418" s="588"/>
      <c r="AA418" s="588"/>
      <c r="AB418" s="588"/>
      <c r="AC418" s="588"/>
      <c r="AD418" s="588"/>
      <c r="AE418" s="588"/>
      <c r="AF418" s="588"/>
      <c r="AG418" s="588"/>
      <c r="AH418" s="589"/>
      <c r="AI418" s="590"/>
      <c r="AJ418" s="591"/>
      <c r="AK418" s="591"/>
      <c r="AL418" s="591"/>
      <c r="AM418" s="591"/>
      <c r="AN418" s="592"/>
      <c r="AO418" s="596"/>
      <c r="AP418" s="597"/>
      <c r="AQ418" s="597"/>
      <c r="AR418" s="597"/>
      <c r="AS418" s="597"/>
      <c r="AT418" s="598"/>
      <c r="AU418" s="60"/>
      <c r="AV418" s="573" t="str">
        <f>市作成シート!$B$20</f>
        <v>平成</v>
      </c>
      <c r="AW418" s="573"/>
      <c r="AX418" s="573"/>
      <c r="AY418" s="573"/>
      <c r="AZ418" s="573"/>
      <c r="BA418" s="573" t="s">
        <v>3</v>
      </c>
      <c r="BB418" s="573"/>
      <c r="BC418" s="573"/>
      <c r="BD418" s="573"/>
      <c r="BE418" s="573" t="s">
        <v>7</v>
      </c>
      <c r="BF418" s="573"/>
      <c r="BG418" s="62"/>
    </row>
    <row r="419" spans="1:59" s="55" customFormat="1" ht="18.75" customHeight="1">
      <c r="A419" s="603"/>
      <c r="B419" s="604"/>
      <c r="C419" s="604"/>
      <c r="D419" s="604"/>
      <c r="E419" s="604"/>
      <c r="F419" s="604"/>
      <c r="G419" s="605"/>
      <c r="H419" s="609"/>
      <c r="I419" s="610"/>
      <c r="J419" s="610"/>
      <c r="K419" s="610"/>
      <c r="L419" s="610"/>
      <c r="M419" s="611"/>
      <c r="N419" s="575"/>
      <c r="O419" s="576"/>
      <c r="P419" s="576"/>
      <c r="Q419" s="576"/>
      <c r="R419" s="576"/>
      <c r="S419" s="576"/>
      <c r="T419" s="576"/>
      <c r="U419" s="576"/>
      <c r="V419" s="576"/>
      <c r="W419" s="576"/>
      <c r="X419" s="576"/>
      <c r="Y419" s="576"/>
      <c r="Z419" s="576"/>
      <c r="AA419" s="576"/>
      <c r="AB419" s="576"/>
      <c r="AC419" s="576"/>
      <c r="AD419" s="576"/>
      <c r="AE419" s="576"/>
      <c r="AF419" s="576"/>
      <c r="AG419" s="576"/>
      <c r="AH419" s="577"/>
      <c r="AI419" s="581"/>
      <c r="AJ419" s="582"/>
      <c r="AK419" s="582"/>
      <c r="AL419" s="582"/>
      <c r="AM419" s="582"/>
      <c r="AN419" s="583"/>
      <c r="AO419" s="593"/>
      <c r="AP419" s="594"/>
      <c r="AQ419" s="594"/>
      <c r="AR419" s="594"/>
      <c r="AS419" s="594"/>
      <c r="AT419" s="595"/>
      <c r="AU419" s="59"/>
      <c r="AV419" s="572" t="str">
        <f>市作成シート!$B$20</f>
        <v>平成</v>
      </c>
      <c r="AW419" s="572"/>
      <c r="AX419" s="572"/>
      <c r="AY419" s="572"/>
      <c r="AZ419" s="572"/>
      <c r="BA419" s="572" t="s">
        <v>3</v>
      </c>
      <c r="BB419" s="572"/>
      <c r="BC419" s="572"/>
      <c r="BD419" s="572"/>
      <c r="BE419" s="572" t="s">
        <v>7</v>
      </c>
      <c r="BF419" s="572"/>
      <c r="BG419" s="61"/>
    </row>
    <row r="420" spans="1:59" s="55" customFormat="1" ht="18.75" customHeight="1">
      <c r="A420" s="606"/>
      <c r="B420" s="607"/>
      <c r="C420" s="607"/>
      <c r="D420" s="607"/>
      <c r="E420" s="607"/>
      <c r="F420" s="607"/>
      <c r="G420" s="608"/>
      <c r="H420" s="527"/>
      <c r="I420" s="528"/>
      <c r="J420" s="528"/>
      <c r="K420" s="528"/>
      <c r="L420" s="528"/>
      <c r="M420" s="529"/>
      <c r="N420" s="612"/>
      <c r="O420" s="613"/>
      <c r="P420" s="613"/>
      <c r="Q420" s="613"/>
      <c r="R420" s="613"/>
      <c r="S420" s="613"/>
      <c r="T420" s="613"/>
      <c r="U420" s="613"/>
      <c r="V420" s="613"/>
      <c r="W420" s="613"/>
      <c r="X420" s="613"/>
      <c r="Y420" s="613"/>
      <c r="Z420" s="613"/>
      <c r="AA420" s="613"/>
      <c r="AB420" s="613"/>
      <c r="AC420" s="613"/>
      <c r="AD420" s="613"/>
      <c r="AE420" s="613"/>
      <c r="AF420" s="613"/>
      <c r="AG420" s="613"/>
      <c r="AH420" s="614"/>
      <c r="AI420" s="615"/>
      <c r="AJ420" s="616"/>
      <c r="AK420" s="616"/>
      <c r="AL420" s="616"/>
      <c r="AM420" s="616"/>
      <c r="AN420" s="617"/>
      <c r="AO420" s="596"/>
      <c r="AP420" s="597"/>
      <c r="AQ420" s="597"/>
      <c r="AR420" s="597"/>
      <c r="AS420" s="597"/>
      <c r="AT420" s="598"/>
      <c r="AU420" s="60"/>
      <c r="AV420" s="573" t="str">
        <f>市作成シート!$B$20</f>
        <v>平成</v>
      </c>
      <c r="AW420" s="573"/>
      <c r="AX420" s="573"/>
      <c r="AY420" s="573"/>
      <c r="AZ420" s="573"/>
      <c r="BA420" s="573" t="s">
        <v>3</v>
      </c>
      <c r="BB420" s="573"/>
      <c r="BC420" s="573"/>
      <c r="BD420" s="573"/>
      <c r="BE420" s="573" t="s">
        <v>7</v>
      </c>
      <c r="BF420" s="573"/>
      <c r="BG420" s="62"/>
    </row>
    <row r="421" spans="1:59" s="55" customFormat="1" ht="18.75" customHeight="1">
      <c r="A421" s="618"/>
      <c r="B421" s="619"/>
      <c r="C421" s="619"/>
      <c r="D421" s="619"/>
      <c r="E421" s="619"/>
      <c r="F421" s="619"/>
      <c r="G421" s="619"/>
      <c r="H421" s="537"/>
      <c r="I421" s="537"/>
      <c r="J421" s="537"/>
      <c r="K421" s="537"/>
      <c r="L421" s="537"/>
      <c r="M421" s="537"/>
      <c r="N421" s="575"/>
      <c r="O421" s="576"/>
      <c r="P421" s="576"/>
      <c r="Q421" s="576"/>
      <c r="R421" s="576"/>
      <c r="S421" s="576"/>
      <c r="T421" s="576"/>
      <c r="U421" s="576"/>
      <c r="V421" s="576"/>
      <c r="W421" s="576"/>
      <c r="X421" s="576"/>
      <c r="Y421" s="576"/>
      <c r="Z421" s="576"/>
      <c r="AA421" s="576"/>
      <c r="AB421" s="576"/>
      <c r="AC421" s="576"/>
      <c r="AD421" s="576"/>
      <c r="AE421" s="576"/>
      <c r="AF421" s="576"/>
      <c r="AG421" s="576"/>
      <c r="AH421" s="577"/>
      <c r="AI421" s="581"/>
      <c r="AJ421" s="582"/>
      <c r="AK421" s="582"/>
      <c r="AL421" s="582"/>
      <c r="AM421" s="582"/>
      <c r="AN421" s="583"/>
      <c r="AO421" s="593"/>
      <c r="AP421" s="594"/>
      <c r="AQ421" s="594"/>
      <c r="AR421" s="594"/>
      <c r="AS421" s="594"/>
      <c r="AT421" s="595"/>
      <c r="AU421" s="59"/>
      <c r="AV421" s="572" t="str">
        <f>市作成シート!$B$20</f>
        <v>平成</v>
      </c>
      <c r="AW421" s="572"/>
      <c r="AX421" s="572"/>
      <c r="AY421" s="572"/>
      <c r="AZ421" s="572"/>
      <c r="BA421" s="572" t="s">
        <v>3</v>
      </c>
      <c r="BB421" s="572"/>
      <c r="BC421" s="572"/>
      <c r="BD421" s="572"/>
      <c r="BE421" s="572" t="s">
        <v>7</v>
      </c>
      <c r="BF421" s="572"/>
      <c r="BG421" s="61"/>
    </row>
    <row r="422" spans="1:59" s="55" customFormat="1" ht="18.75" customHeight="1">
      <c r="A422" s="620"/>
      <c r="B422" s="621"/>
      <c r="C422" s="621"/>
      <c r="D422" s="621"/>
      <c r="E422" s="621"/>
      <c r="F422" s="621"/>
      <c r="G422" s="621"/>
      <c r="H422" s="574"/>
      <c r="I422" s="574"/>
      <c r="J422" s="574"/>
      <c r="K422" s="574"/>
      <c r="L422" s="574"/>
      <c r="M422" s="574"/>
      <c r="N422" s="578"/>
      <c r="O422" s="579"/>
      <c r="P422" s="579"/>
      <c r="Q422" s="579"/>
      <c r="R422" s="579"/>
      <c r="S422" s="579"/>
      <c r="T422" s="579"/>
      <c r="U422" s="579"/>
      <c r="V422" s="579"/>
      <c r="W422" s="579"/>
      <c r="X422" s="579"/>
      <c r="Y422" s="579"/>
      <c r="Z422" s="579"/>
      <c r="AA422" s="579"/>
      <c r="AB422" s="579"/>
      <c r="AC422" s="579"/>
      <c r="AD422" s="579"/>
      <c r="AE422" s="579"/>
      <c r="AF422" s="579"/>
      <c r="AG422" s="579"/>
      <c r="AH422" s="580"/>
      <c r="AI422" s="584"/>
      <c r="AJ422" s="585"/>
      <c r="AK422" s="585"/>
      <c r="AL422" s="585"/>
      <c r="AM422" s="585"/>
      <c r="AN422" s="586"/>
      <c r="AO422" s="599"/>
      <c r="AP422" s="600"/>
      <c r="AQ422" s="600"/>
      <c r="AR422" s="600"/>
      <c r="AS422" s="600"/>
      <c r="AT422" s="601"/>
      <c r="AU422" s="63"/>
      <c r="AV422" s="602" t="str">
        <f>市作成シート!$B$20</f>
        <v>平成</v>
      </c>
      <c r="AW422" s="602"/>
      <c r="AX422" s="602"/>
      <c r="AY422" s="602"/>
      <c r="AZ422" s="602"/>
      <c r="BA422" s="602" t="s">
        <v>3</v>
      </c>
      <c r="BB422" s="602"/>
      <c r="BC422" s="602"/>
      <c r="BD422" s="602"/>
      <c r="BE422" s="602" t="s">
        <v>7</v>
      </c>
      <c r="BF422" s="602"/>
      <c r="BG422" s="64"/>
    </row>
    <row r="423" spans="1:59" ht="9" customHeight="1">
      <c r="A423" s="563" t="str">
        <f>$A$52</f>
        <v>※ 過去２年間の実績を記入のこと（平成29年4月1日～令和元年6月30日）</v>
      </c>
      <c r="B423" s="563"/>
      <c r="C423" s="563"/>
      <c r="D423" s="563"/>
      <c r="E423" s="563"/>
      <c r="F423" s="563"/>
      <c r="G423" s="563"/>
      <c r="H423" s="563"/>
      <c r="I423" s="563"/>
      <c r="J423" s="563"/>
      <c r="K423" s="563"/>
      <c r="L423" s="563"/>
      <c r="M423" s="563"/>
      <c r="N423" s="563"/>
      <c r="O423" s="563"/>
      <c r="P423" s="563"/>
      <c r="Q423" s="563"/>
      <c r="R423" s="563"/>
      <c r="S423" s="563"/>
      <c r="T423" s="563"/>
      <c r="U423" s="563"/>
      <c r="V423" s="563"/>
      <c r="W423" s="563"/>
      <c r="X423" s="563"/>
      <c r="Y423" s="563"/>
      <c r="Z423" s="563"/>
      <c r="AA423" s="563"/>
      <c r="AB423" s="563"/>
      <c r="AC423" s="563"/>
      <c r="AD423" s="563"/>
      <c r="AE423" s="563"/>
      <c r="AF423" s="563"/>
      <c r="AG423" s="563"/>
      <c r="AH423" s="563"/>
      <c r="AI423" s="563"/>
      <c r="AJ423" s="563"/>
      <c r="AK423" s="563"/>
      <c r="AL423" s="563"/>
      <c r="AM423" s="563"/>
      <c r="AN423" s="563"/>
      <c r="AO423" s="563"/>
      <c r="AP423" s="563"/>
      <c r="AQ423" s="563"/>
      <c r="AR423" s="563"/>
      <c r="AS423" s="563"/>
      <c r="AT423" s="563"/>
      <c r="AU423" s="563"/>
      <c r="AV423" s="563"/>
      <c r="AW423" s="563"/>
      <c r="AX423" s="563"/>
      <c r="AY423" s="563"/>
      <c r="AZ423" s="563"/>
      <c r="BA423" s="563"/>
      <c r="BB423" s="563"/>
      <c r="BC423" s="563"/>
      <c r="BD423" s="563"/>
      <c r="BE423" s="563"/>
      <c r="BF423" s="563"/>
      <c r="BG423" s="563"/>
    </row>
    <row r="424" spans="1:59" ht="9" customHeight="1">
      <c r="A424" s="563"/>
      <c r="B424" s="563"/>
      <c r="C424" s="563"/>
      <c r="D424" s="563"/>
      <c r="E424" s="563"/>
      <c r="F424" s="563"/>
      <c r="G424" s="563"/>
      <c r="H424" s="563"/>
      <c r="I424" s="563"/>
      <c r="J424" s="563"/>
      <c r="K424" s="563"/>
      <c r="L424" s="563"/>
      <c r="M424" s="563"/>
      <c r="N424" s="563"/>
      <c r="O424" s="563"/>
      <c r="P424" s="563"/>
      <c r="Q424" s="563"/>
      <c r="R424" s="563"/>
      <c r="S424" s="563"/>
      <c r="T424" s="563"/>
      <c r="U424" s="563"/>
      <c r="V424" s="563"/>
      <c r="W424" s="563"/>
      <c r="X424" s="563"/>
      <c r="Y424" s="563"/>
      <c r="Z424" s="563"/>
      <c r="AA424" s="563"/>
      <c r="AB424" s="563"/>
      <c r="AC424" s="563"/>
      <c r="AD424" s="563"/>
      <c r="AE424" s="563"/>
      <c r="AF424" s="563"/>
      <c r="AG424" s="563"/>
      <c r="AH424" s="563"/>
      <c r="AI424" s="563"/>
      <c r="AJ424" s="563"/>
      <c r="AK424" s="563"/>
      <c r="AL424" s="563"/>
      <c r="AM424" s="563"/>
      <c r="AN424" s="563"/>
      <c r="AO424" s="563"/>
      <c r="AP424" s="563"/>
      <c r="AQ424" s="563"/>
      <c r="AR424" s="563"/>
      <c r="AS424" s="563"/>
      <c r="AT424" s="563"/>
      <c r="AU424" s="563"/>
      <c r="AV424" s="563"/>
      <c r="AW424" s="563"/>
      <c r="AX424" s="563"/>
      <c r="AY424" s="563"/>
      <c r="AZ424" s="563"/>
      <c r="BA424" s="563"/>
      <c r="BB424" s="563"/>
      <c r="BC424" s="563"/>
      <c r="BD424" s="563"/>
      <c r="BE424" s="563"/>
      <c r="BF424" s="563"/>
      <c r="BG424" s="563"/>
    </row>
  </sheetData>
  <mergeCells count="2272">
    <mergeCell ref="A421:G422"/>
    <mergeCell ref="H421:M422"/>
    <mergeCell ref="N421:AH422"/>
    <mergeCell ref="AI421:AN422"/>
    <mergeCell ref="AO421:AT422"/>
    <mergeCell ref="AV421:AX421"/>
    <mergeCell ref="AY421:AZ421"/>
    <mergeCell ref="BA421:BB421"/>
    <mergeCell ref="BC421:BD421"/>
    <mergeCell ref="BE421:BF421"/>
    <mergeCell ref="AV422:AX422"/>
    <mergeCell ref="AY422:AZ422"/>
    <mergeCell ref="BA422:BB422"/>
    <mergeCell ref="BC422:BD422"/>
    <mergeCell ref="BE422:BF422"/>
    <mergeCell ref="A423:BG424"/>
    <mergeCell ref="A417:G418"/>
    <mergeCell ref="H417:M418"/>
    <mergeCell ref="N417:AH418"/>
    <mergeCell ref="AI417:AN418"/>
    <mergeCell ref="AO417:AT418"/>
    <mergeCell ref="AV417:AX417"/>
    <mergeCell ref="AY417:AZ417"/>
    <mergeCell ref="BA417:BB417"/>
    <mergeCell ref="BC417:BD417"/>
    <mergeCell ref="BE417:BF417"/>
    <mergeCell ref="AV418:AX418"/>
    <mergeCell ref="AY418:AZ418"/>
    <mergeCell ref="BA418:BB418"/>
    <mergeCell ref="BC418:BD418"/>
    <mergeCell ref="BE418:BF418"/>
    <mergeCell ref="A419:G420"/>
    <mergeCell ref="H419:M420"/>
    <mergeCell ref="N419:AH420"/>
    <mergeCell ref="AI419:AN420"/>
    <mergeCell ref="AO419:AT420"/>
    <mergeCell ref="AV419:AX419"/>
    <mergeCell ref="AY419:AZ419"/>
    <mergeCell ref="BA419:BB419"/>
    <mergeCell ref="BC419:BD419"/>
    <mergeCell ref="BE419:BF419"/>
    <mergeCell ref="AV420:AX420"/>
    <mergeCell ref="AY420:AZ420"/>
    <mergeCell ref="BA420:BB420"/>
    <mergeCell ref="BC420:BD420"/>
    <mergeCell ref="BE420:BF420"/>
    <mergeCell ref="A413:G414"/>
    <mergeCell ref="H413:M414"/>
    <mergeCell ref="N413:AH414"/>
    <mergeCell ref="AI413:AN414"/>
    <mergeCell ref="AO413:AT414"/>
    <mergeCell ref="AV413:AX413"/>
    <mergeCell ref="AY413:AZ413"/>
    <mergeCell ref="BA413:BB413"/>
    <mergeCell ref="BC413:BD413"/>
    <mergeCell ref="BE413:BF413"/>
    <mergeCell ref="AV414:AX414"/>
    <mergeCell ref="AY414:AZ414"/>
    <mergeCell ref="BA414:BB414"/>
    <mergeCell ref="BC414:BD414"/>
    <mergeCell ref="BE414:BF414"/>
    <mergeCell ref="A415:G416"/>
    <mergeCell ref="H415:M416"/>
    <mergeCell ref="N415:AH416"/>
    <mergeCell ref="AI415:AN416"/>
    <mergeCell ref="AO415:AT416"/>
    <mergeCell ref="AV415:AX415"/>
    <mergeCell ref="AY415:AZ415"/>
    <mergeCell ref="BA415:BB415"/>
    <mergeCell ref="BC415:BD415"/>
    <mergeCell ref="BE415:BF415"/>
    <mergeCell ref="AV416:AX416"/>
    <mergeCell ref="AY416:AZ416"/>
    <mergeCell ref="BA416:BB416"/>
    <mergeCell ref="BC416:BD416"/>
    <mergeCell ref="BE416:BF416"/>
    <mergeCell ref="A409:G410"/>
    <mergeCell ref="H409:M410"/>
    <mergeCell ref="N409:AH410"/>
    <mergeCell ref="AI409:AN410"/>
    <mergeCell ref="AO409:AT410"/>
    <mergeCell ref="AV409:AX409"/>
    <mergeCell ref="AY409:AZ409"/>
    <mergeCell ref="BA409:BB409"/>
    <mergeCell ref="BC409:BD409"/>
    <mergeCell ref="BE409:BF409"/>
    <mergeCell ref="AV410:AX410"/>
    <mergeCell ref="AY410:AZ410"/>
    <mergeCell ref="BA410:BB410"/>
    <mergeCell ref="BC410:BD410"/>
    <mergeCell ref="BE410:BF410"/>
    <mergeCell ref="A411:G412"/>
    <mergeCell ref="H411:M412"/>
    <mergeCell ref="N411:AH412"/>
    <mergeCell ref="AI411:AN412"/>
    <mergeCell ref="AO411:AT412"/>
    <mergeCell ref="AV411:AX411"/>
    <mergeCell ref="AY411:AZ411"/>
    <mergeCell ref="BA411:BB411"/>
    <mergeCell ref="BC411:BD411"/>
    <mergeCell ref="BE411:BF411"/>
    <mergeCell ref="AV412:AX412"/>
    <mergeCell ref="AY412:AZ412"/>
    <mergeCell ref="BA412:BB412"/>
    <mergeCell ref="BC412:BD412"/>
    <mergeCell ref="BE412:BF412"/>
    <mergeCell ref="A405:G406"/>
    <mergeCell ref="H405:M406"/>
    <mergeCell ref="N405:AH406"/>
    <mergeCell ref="AI405:AN406"/>
    <mergeCell ref="AO405:AT406"/>
    <mergeCell ref="AV405:AX405"/>
    <mergeCell ref="AY405:AZ405"/>
    <mergeCell ref="BA405:BB405"/>
    <mergeCell ref="BC405:BD405"/>
    <mergeCell ref="BE405:BF405"/>
    <mergeCell ref="AV406:AX406"/>
    <mergeCell ref="AY406:AZ406"/>
    <mergeCell ref="BA406:BB406"/>
    <mergeCell ref="BC406:BD406"/>
    <mergeCell ref="BE406:BF406"/>
    <mergeCell ref="A407:G408"/>
    <mergeCell ref="H407:M408"/>
    <mergeCell ref="N407:AH408"/>
    <mergeCell ref="AI407:AN408"/>
    <mergeCell ref="AO407:AT408"/>
    <mergeCell ref="AV407:AX407"/>
    <mergeCell ref="AY407:AZ407"/>
    <mergeCell ref="BA407:BB407"/>
    <mergeCell ref="BC407:BD407"/>
    <mergeCell ref="BE407:BF407"/>
    <mergeCell ref="AV408:AX408"/>
    <mergeCell ref="AY408:AZ408"/>
    <mergeCell ref="BA408:BB408"/>
    <mergeCell ref="BC408:BD408"/>
    <mergeCell ref="BE408:BF408"/>
    <mergeCell ref="A401:G402"/>
    <mergeCell ref="H401:M402"/>
    <mergeCell ref="N401:AH402"/>
    <mergeCell ref="AI401:AN402"/>
    <mergeCell ref="AO401:AT402"/>
    <mergeCell ref="AV401:AX401"/>
    <mergeCell ref="AY401:AZ401"/>
    <mergeCell ref="BA401:BB401"/>
    <mergeCell ref="BC401:BD401"/>
    <mergeCell ref="BE401:BF401"/>
    <mergeCell ref="AV402:AX402"/>
    <mergeCell ref="AY402:AZ402"/>
    <mergeCell ref="BA402:BB402"/>
    <mergeCell ref="BC402:BD402"/>
    <mergeCell ref="BE402:BF402"/>
    <mergeCell ref="A403:G404"/>
    <mergeCell ref="H403:M404"/>
    <mergeCell ref="N403:AH404"/>
    <mergeCell ref="AI403:AN404"/>
    <mergeCell ref="AO403:AT404"/>
    <mergeCell ref="AV403:AX403"/>
    <mergeCell ref="AY403:AZ403"/>
    <mergeCell ref="BA403:BB403"/>
    <mergeCell ref="BC403:BD403"/>
    <mergeCell ref="BE403:BF403"/>
    <mergeCell ref="AV404:AX404"/>
    <mergeCell ref="AY404:AZ404"/>
    <mergeCell ref="BA404:BB404"/>
    <mergeCell ref="BC404:BD404"/>
    <mergeCell ref="BE404:BF404"/>
    <mergeCell ref="A397:G398"/>
    <mergeCell ref="H397:M398"/>
    <mergeCell ref="N397:AH398"/>
    <mergeCell ref="AI397:AN398"/>
    <mergeCell ref="AO397:AT398"/>
    <mergeCell ref="AV397:AX397"/>
    <mergeCell ref="AY397:AZ397"/>
    <mergeCell ref="BA397:BB397"/>
    <mergeCell ref="BC397:BD397"/>
    <mergeCell ref="BE397:BF397"/>
    <mergeCell ref="AV398:AX398"/>
    <mergeCell ref="AY398:AZ398"/>
    <mergeCell ref="BA398:BB398"/>
    <mergeCell ref="BC398:BD398"/>
    <mergeCell ref="BE398:BF398"/>
    <mergeCell ref="A399:G400"/>
    <mergeCell ref="H399:M400"/>
    <mergeCell ref="N399:AH400"/>
    <mergeCell ref="AI399:AN400"/>
    <mergeCell ref="AO399:AT400"/>
    <mergeCell ref="AV399:AX399"/>
    <mergeCell ref="AY399:AZ399"/>
    <mergeCell ref="BA399:BB399"/>
    <mergeCell ref="BC399:BD399"/>
    <mergeCell ref="BE399:BF399"/>
    <mergeCell ref="AV400:AX400"/>
    <mergeCell ref="AY400:AZ400"/>
    <mergeCell ref="BA400:BB400"/>
    <mergeCell ref="BC400:BD400"/>
    <mergeCell ref="BE400:BF400"/>
    <mergeCell ref="A393:G394"/>
    <mergeCell ref="H393:M394"/>
    <mergeCell ref="N393:AH394"/>
    <mergeCell ref="AI393:AN394"/>
    <mergeCell ref="AO393:AT394"/>
    <mergeCell ref="AV393:AX393"/>
    <mergeCell ref="AY393:AZ393"/>
    <mergeCell ref="BA393:BB393"/>
    <mergeCell ref="BC393:BD393"/>
    <mergeCell ref="BE393:BF393"/>
    <mergeCell ref="AV394:AX394"/>
    <mergeCell ref="AY394:AZ394"/>
    <mergeCell ref="BA394:BB394"/>
    <mergeCell ref="BC394:BD394"/>
    <mergeCell ref="BE394:BF394"/>
    <mergeCell ref="A395:G396"/>
    <mergeCell ref="H395:M396"/>
    <mergeCell ref="N395:AH396"/>
    <mergeCell ref="AI395:AN396"/>
    <mergeCell ref="AO395:AT396"/>
    <mergeCell ref="AV395:AX395"/>
    <mergeCell ref="AY395:AZ395"/>
    <mergeCell ref="BA395:BB395"/>
    <mergeCell ref="BC395:BD395"/>
    <mergeCell ref="BE395:BF395"/>
    <mergeCell ref="AV396:AX396"/>
    <mergeCell ref="AY396:AZ396"/>
    <mergeCell ref="BA396:BB396"/>
    <mergeCell ref="BC396:BD396"/>
    <mergeCell ref="BE396:BF396"/>
    <mergeCell ref="A389:G390"/>
    <mergeCell ref="H389:M390"/>
    <mergeCell ref="N389:AH390"/>
    <mergeCell ref="AI389:AN390"/>
    <mergeCell ref="AO389:AT390"/>
    <mergeCell ref="AV389:AX389"/>
    <mergeCell ref="AY389:AZ389"/>
    <mergeCell ref="BA389:BB389"/>
    <mergeCell ref="BC389:BD389"/>
    <mergeCell ref="BE389:BF389"/>
    <mergeCell ref="AV390:AX390"/>
    <mergeCell ref="AY390:AZ390"/>
    <mergeCell ref="BA390:BB390"/>
    <mergeCell ref="BC390:BD390"/>
    <mergeCell ref="BE390:BF390"/>
    <mergeCell ref="A391:G392"/>
    <mergeCell ref="H391:M392"/>
    <mergeCell ref="N391:AH392"/>
    <mergeCell ref="AI391:AN392"/>
    <mergeCell ref="AO391:AT392"/>
    <mergeCell ref="AV391:AX391"/>
    <mergeCell ref="AY391:AZ391"/>
    <mergeCell ref="BA391:BB391"/>
    <mergeCell ref="BC391:BD391"/>
    <mergeCell ref="BE391:BF391"/>
    <mergeCell ref="AV392:AX392"/>
    <mergeCell ref="AY392:AZ392"/>
    <mergeCell ref="BA392:BB392"/>
    <mergeCell ref="BC392:BD392"/>
    <mergeCell ref="BE392:BF392"/>
    <mergeCell ref="A375:BG376"/>
    <mergeCell ref="A380:D381"/>
    <mergeCell ref="E380:U381"/>
    <mergeCell ref="Z380:AI381"/>
    <mergeCell ref="AJ380:BG381"/>
    <mergeCell ref="A383:G386"/>
    <mergeCell ref="H383:M386"/>
    <mergeCell ref="N383:AH386"/>
    <mergeCell ref="AI383:AN386"/>
    <mergeCell ref="AO383:AT386"/>
    <mergeCell ref="AU383:BG384"/>
    <mergeCell ref="AU385:BG386"/>
    <mergeCell ref="A387:G388"/>
    <mergeCell ref="H387:M388"/>
    <mergeCell ref="N387:AH388"/>
    <mergeCell ref="AI387:AN388"/>
    <mergeCell ref="AO387:AT388"/>
    <mergeCell ref="AV387:AX387"/>
    <mergeCell ref="AY387:AZ387"/>
    <mergeCell ref="BA387:BB387"/>
    <mergeCell ref="BC387:BD387"/>
    <mergeCell ref="BE387:BF387"/>
    <mergeCell ref="AV388:AX388"/>
    <mergeCell ref="AY388:AZ388"/>
    <mergeCell ref="BA388:BB388"/>
    <mergeCell ref="BC388:BD388"/>
    <mergeCell ref="BE388:BF388"/>
    <mergeCell ref="A368:G369"/>
    <mergeCell ref="H368:M369"/>
    <mergeCell ref="N368:AH369"/>
    <mergeCell ref="AI368:AN369"/>
    <mergeCell ref="AO368:AT369"/>
    <mergeCell ref="AV368:AX368"/>
    <mergeCell ref="AY368:AZ368"/>
    <mergeCell ref="BA368:BB368"/>
    <mergeCell ref="BC368:BD368"/>
    <mergeCell ref="BE368:BF368"/>
    <mergeCell ref="AV369:AX369"/>
    <mergeCell ref="AY369:AZ369"/>
    <mergeCell ref="BA369:BB369"/>
    <mergeCell ref="BC369:BD369"/>
    <mergeCell ref="BE369:BF369"/>
    <mergeCell ref="A370:BG371"/>
    <mergeCell ref="A372:I373"/>
    <mergeCell ref="A364:G365"/>
    <mergeCell ref="H364:M365"/>
    <mergeCell ref="N364:AH365"/>
    <mergeCell ref="AI364:AN365"/>
    <mergeCell ref="AO364:AT365"/>
    <mergeCell ref="AV364:AX364"/>
    <mergeCell ref="AY364:AZ364"/>
    <mergeCell ref="BA364:BB364"/>
    <mergeCell ref="BC364:BD364"/>
    <mergeCell ref="BE364:BF364"/>
    <mergeCell ref="AV365:AX365"/>
    <mergeCell ref="AY365:AZ365"/>
    <mergeCell ref="BA365:BB365"/>
    <mergeCell ref="BC365:BD365"/>
    <mergeCell ref="BE365:BF365"/>
    <mergeCell ref="A366:G367"/>
    <mergeCell ref="H366:M367"/>
    <mergeCell ref="N366:AH367"/>
    <mergeCell ref="AI366:AN367"/>
    <mergeCell ref="AO366:AT367"/>
    <mergeCell ref="AV366:AX366"/>
    <mergeCell ref="AY366:AZ366"/>
    <mergeCell ref="BA366:BB366"/>
    <mergeCell ref="BC366:BD366"/>
    <mergeCell ref="BE366:BF366"/>
    <mergeCell ref="AV367:AX367"/>
    <mergeCell ref="AY367:AZ367"/>
    <mergeCell ref="BA367:BB367"/>
    <mergeCell ref="BC367:BD367"/>
    <mergeCell ref="BE367:BF367"/>
    <mergeCell ref="A360:G361"/>
    <mergeCell ref="H360:M361"/>
    <mergeCell ref="N360:AH361"/>
    <mergeCell ref="AI360:AN361"/>
    <mergeCell ref="AO360:AT361"/>
    <mergeCell ref="AV360:AX360"/>
    <mergeCell ref="AY360:AZ360"/>
    <mergeCell ref="BA360:BB360"/>
    <mergeCell ref="BC360:BD360"/>
    <mergeCell ref="BE360:BF360"/>
    <mergeCell ref="AV361:AX361"/>
    <mergeCell ref="AY361:AZ361"/>
    <mergeCell ref="BA361:BB361"/>
    <mergeCell ref="BC361:BD361"/>
    <mergeCell ref="BE361:BF361"/>
    <mergeCell ref="A362:G363"/>
    <mergeCell ref="H362:M363"/>
    <mergeCell ref="N362:AH363"/>
    <mergeCell ref="AI362:AN363"/>
    <mergeCell ref="AO362:AT363"/>
    <mergeCell ref="AV362:AX362"/>
    <mergeCell ref="AY362:AZ362"/>
    <mergeCell ref="BA362:BB362"/>
    <mergeCell ref="BC362:BD362"/>
    <mergeCell ref="BE362:BF362"/>
    <mergeCell ref="AV363:AX363"/>
    <mergeCell ref="AY363:AZ363"/>
    <mergeCell ref="BA363:BB363"/>
    <mergeCell ref="BC363:BD363"/>
    <mergeCell ref="BE363:BF363"/>
    <mergeCell ref="A356:G357"/>
    <mergeCell ref="H356:M357"/>
    <mergeCell ref="N356:AH357"/>
    <mergeCell ref="AI356:AN357"/>
    <mergeCell ref="AO356:AT357"/>
    <mergeCell ref="AV356:AX356"/>
    <mergeCell ref="AY356:AZ356"/>
    <mergeCell ref="BA356:BB356"/>
    <mergeCell ref="BC356:BD356"/>
    <mergeCell ref="BE356:BF356"/>
    <mergeCell ref="AV357:AX357"/>
    <mergeCell ref="AY357:AZ357"/>
    <mergeCell ref="BA357:BB357"/>
    <mergeCell ref="BC357:BD357"/>
    <mergeCell ref="BE357:BF357"/>
    <mergeCell ref="A358:G359"/>
    <mergeCell ref="H358:M359"/>
    <mergeCell ref="N358:AH359"/>
    <mergeCell ref="AI358:AN359"/>
    <mergeCell ref="AO358:AT359"/>
    <mergeCell ref="AV358:AX358"/>
    <mergeCell ref="AY358:AZ358"/>
    <mergeCell ref="BA358:BB358"/>
    <mergeCell ref="BC358:BD358"/>
    <mergeCell ref="BE358:BF358"/>
    <mergeCell ref="AV359:AX359"/>
    <mergeCell ref="AY359:AZ359"/>
    <mergeCell ref="BA359:BB359"/>
    <mergeCell ref="BC359:BD359"/>
    <mergeCell ref="BE359:BF359"/>
    <mergeCell ref="A352:G353"/>
    <mergeCell ref="H352:M353"/>
    <mergeCell ref="N352:AH353"/>
    <mergeCell ref="AI352:AN353"/>
    <mergeCell ref="AO352:AT353"/>
    <mergeCell ref="AV352:AX352"/>
    <mergeCell ref="AY352:AZ352"/>
    <mergeCell ref="BA352:BB352"/>
    <mergeCell ref="BC352:BD352"/>
    <mergeCell ref="BE352:BF352"/>
    <mergeCell ref="AV353:AX353"/>
    <mergeCell ref="AY353:AZ353"/>
    <mergeCell ref="BA353:BB353"/>
    <mergeCell ref="BC353:BD353"/>
    <mergeCell ref="BE353:BF353"/>
    <mergeCell ref="A354:G355"/>
    <mergeCell ref="H354:M355"/>
    <mergeCell ref="N354:AH355"/>
    <mergeCell ref="AI354:AN355"/>
    <mergeCell ref="AO354:AT355"/>
    <mergeCell ref="AV354:AX354"/>
    <mergeCell ref="AY354:AZ354"/>
    <mergeCell ref="BA354:BB354"/>
    <mergeCell ref="BC354:BD354"/>
    <mergeCell ref="BE354:BF354"/>
    <mergeCell ref="AV355:AX355"/>
    <mergeCell ref="AY355:AZ355"/>
    <mergeCell ref="BA355:BB355"/>
    <mergeCell ref="BC355:BD355"/>
    <mergeCell ref="BE355:BF355"/>
    <mergeCell ref="A348:G349"/>
    <mergeCell ref="H348:M349"/>
    <mergeCell ref="N348:AH349"/>
    <mergeCell ref="AI348:AN349"/>
    <mergeCell ref="AO348:AT349"/>
    <mergeCell ref="AV348:AX348"/>
    <mergeCell ref="AY348:AZ348"/>
    <mergeCell ref="BA348:BB348"/>
    <mergeCell ref="BC348:BD348"/>
    <mergeCell ref="BE348:BF348"/>
    <mergeCell ref="AV349:AX349"/>
    <mergeCell ref="AY349:AZ349"/>
    <mergeCell ref="BA349:BB349"/>
    <mergeCell ref="BC349:BD349"/>
    <mergeCell ref="BE349:BF349"/>
    <mergeCell ref="A350:G351"/>
    <mergeCell ref="H350:M351"/>
    <mergeCell ref="N350:AH351"/>
    <mergeCell ref="AI350:AN351"/>
    <mergeCell ref="AO350:AT351"/>
    <mergeCell ref="AV350:AX350"/>
    <mergeCell ref="AY350:AZ350"/>
    <mergeCell ref="BA350:BB350"/>
    <mergeCell ref="BC350:BD350"/>
    <mergeCell ref="BE350:BF350"/>
    <mergeCell ref="AV351:AX351"/>
    <mergeCell ref="AY351:AZ351"/>
    <mergeCell ref="BA351:BB351"/>
    <mergeCell ref="BC351:BD351"/>
    <mergeCell ref="BE351:BF351"/>
    <mergeCell ref="A344:G345"/>
    <mergeCell ref="H344:M345"/>
    <mergeCell ref="N344:AH345"/>
    <mergeCell ref="AI344:AN345"/>
    <mergeCell ref="AO344:AT345"/>
    <mergeCell ref="AV344:AX344"/>
    <mergeCell ref="AY344:AZ344"/>
    <mergeCell ref="BA344:BB344"/>
    <mergeCell ref="BC344:BD344"/>
    <mergeCell ref="BE344:BF344"/>
    <mergeCell ref="AV345:AX345"/>
    <mergeCell ref="AY345:AZ345"/>
    <mergeCell ref="BA345:BB345"/>
    <mergeCell ref="BC345:BD345"/>
    <mergeCell ref="BE345:BF345"/>
    <mergeCell ref="A346:G347"/>
    <mergeCell ref="H346:M347"/>
    <mergeCell ref="N346:AH347"/>
    <mergeCell ref="AI346:AN347"/>
    <mergeCell ref="AO346:AT347"/>
    <mergeCell ref="AV346:AX346"/>
    <mergeCell ref="AY346:AZ346"/>
    <mergeCell ref="BA346:BB346"/>
    <mergeCell ref="BC346:BD346"/>
    <mergeCell ref="BE346:BF346"/>
    <mergeCell ref="AV347:AX347"/>
    <mergeCell ref="AY347:AZ347"/>
    <mergeCell ref="BA347:BB347"/>
    <mergeCell ref="BC347:BD347"/>
    <mergeCell ref="BE347:BF347"/>
    <mergeCell ref="A340:G341"/>
    <mergeCell ref="H340:M341"/>
    <mergeCell ref="N340:AH341"/>
    <mergeCell ref="AI340:AN341"/>
    <mergeCell ref="AO340:AT341"/>
    <mergeCell ref="AV340:AX340"/>
    <mergeCell ref="AY340:AZ340"/>
    <mergeCell ref="BA340:BB340"/>
    <mergeCell ref="BC340:BD340"/>
    <mergeCell ref="BE340:BF340"/>
    <mergeCell ref="AV341:AX341"/>
    <mergeCell ref="AY341:AZ341"/>
    <mergeCell ref="BA341:BB341"/>
    <mergeCell ref="BC341:BD341"/>
    <mergeCell ref="BE341:BF341"/>
    <mergeCell ref="A342:G343"/>
    <mergeCell ref="H342:M343"/>
    <mergeCell ref="N342:AH343"/>
    <mergeCell ref="AI342:AN343"/>
    <mergeCell ref="AO342:AT343"/>
    <mergeCell ref="AV342:AX342"/>
    <mergeCell ref="AY342:AZ342"/>
    <mergeCell ref="BA342:BB342"/>
    <mergeCell ref="BC342:BD342"/>
    <mergeCell ref="BE342:BF342"/>
    <mergeCell ref="AV343:AX343"/>
    <mergeCell ref="AY343:AZ343"/>
    <mergeCell ref="BA343:BB343"/>
    <mergeCell ref="BC343:BD343"/>
    <mergeCell ref="BE343:BF343"/>
    <mergeCell ref="A336:G337"/>
    <mergeCell ref="H336:M337"/>
    <mergeCell ref="N336:AH337"/>
    <mergeCell ref="AI336:AN337"/>
    <mergeCell ref="AO336:AT337"/>
    <mergeCell ref="AV336:AX336"/>
    <mergeCell ref="AY336:AZ336"/>
    <mergeCell ref="BA336:BB336"/>
    <mergeCell ref="BC336:BD336"/>
    <mergeCell ref="BE336:BF336"/>
    <mergeCell ref="AV337:AX337"/>
    <mergeCell ref="AY337:AZ337"/>
    <mergeCell ref="BA337:BB337"/>
    <mergeCell ref="BC337:BD337"/>
    <mergeCell ref="BE337:BF337"/>
    <mergeCell ref="A338:G339"/>
    <mergeCell ref="H338:M339"/>
    <mergeCell ref="N338:AH339"/>
    <mergeCell ref="AI338:AN339"/>
    <mergeCell ref="AO338:AT339"/>
    <mergeCell ref="AV338:AX338"/>
    <mergeCell ref="AY338:AZ338"/>
    <mergeCell ref="BA338:BB338"/>
    <mergeCell ref="BC338:BD338"/>
    <mergeCell ref="BE338:BF338"/>
    <mergeCell ref="AV339:AX339"/>
    <mergeCell ref="AY339:AZ339"/>
    <mergeCell ref="BA339:BB339"/>
    <mergeCell ref="BC339:BD339"/>
    <mergeCell ref="BE339:BF339"/>
    <mergeCell ref="A322:BG323"/>
    <mergeCell ref="A327:D328"/>
    <mergeCell ref="E327:U328"/>
    <mergeCell ref="Z327:AI328"/>
    <mergeCell ref="AJ327:BG328"/>
    <mergeCell ref="A330:G333"/>
    <mergeCell ref="H330:M333"/>
    <mergeCell ref="N330:AH333"/>
    <mergeCell ref="AI330:AN333"/>
    <mergeCell ref="AO330:AT333"/>
    <mergeCell ref="AU330:BG331"/>
    <mergeCell ref="AU332:BG333"/>
    <mergeCell ref="A334:G335"/>
    <mergeCell ref="H334:M335"/>
    <mergeCell ref="N334:AH335"/>
    <mergeCell ref="AI334:AN335"/>
    <mergeCell ref="AO334:AT335"/>
    <mergeCell ref="AV334:AX334"/>
    <mergeCell ref="AY334:AZ334"/>
    <mergeCell ref="BA334:BB334"/>
    <mergeCell ref="BC334:BD334"/>
    <mergeCell ref="BE334:BF334"/>
    <mergeCell ref="AV335:AX335"/>
    <mergeCell ref="AY335:AZ335"/>
    <mergeCell ref="BA335:BB335"/>
    <mergeCell ref="BC335:BD335"/>
    <mergeCell ref="BE335:BF335"/>
    <mergeCell ref="A315:G316"/>
    <mergeCell ref="H315:M316"/>
    <mergeCell ref="N315:AH316"/>
    <mergeCell ref="AI315:AN316"/>
    <mergeCell ref="AO315:AT316"/>
    <mergeCell ref="AV315:AX315"/>
    <mergeCell ref="AY315:AZ315"/>
    <mergeCell ref="BA315:BB315"/>
    <mergeCell ref="BC315:BD315"/>
    <mergeCell ref="BE315:BF315"/>
    <mergeCell ref="AV316:AX316"/>
    <mergeCell ref="AY316:AZ316"/>
    <mergeCell ref="BA316:BB316"/>
    <mergeCell ref="BC316:BD316"/>
    <mergeCell ref="BE316:BF316"/>
    <mergeCell ref="A317:BG318"/>
    <mergeCell ref="A319:I320"/>
    <mergeCell ref="A311:G312"/>
    <mergeCell ref="H311:M312"/>
    <mergeCell ref="N311:AH312"/>
    <mergeCell ref="AI311:AN312"/>
    <mergeCell ref="AO311:AT312"/>
    <mergeCell ref="AV311:AX311"/>
    <mergeCell ref="AY311:AZ311"/>
    <mergeCell ref="BA311:BB311"/>
    <mergeCell ref="BC311:BD311"/>
    <mergeCell ref="BE311:BF311"/>
    <mergeCell ref="AV312:AX312"/>
    <mergeCell ref="AY312:AZ312"/>
    <mergeCell ref="BA312:BB312"/>
    <mergeCell ref="BC312:BD312"/>
    <mergeCell ref="BE312:BF312"/>
    <mergeCell ref="A313:G314"/>
    <mergeCell ref="H313:M314"/>
    <mergeCell ref="N313:AH314"/>
    <mergeCell ref="AI313:AN314"/>
    <mergeCell ref="AO313:AT314"/>
    <mergeCell ref="AV313:AX313"/>
    <mergeCell ref="AY313:AZ313"/>
    <mergeCell ref="BA313:BB313"/>
    <mergeCell ref="BC313:BD313"/>
    <mergeCell ref="BE313:BF313"/>
    <mergeCell ref="AV314:AX314"/>
    <mergeCell ref="AY314:AZ314"/>
    <mergeCell ref="BA314:BB314"/>
    <mergeCell ref="BC314:BD314"/>
    <mergeCell ref="BE314:BF314"/>
    <mergeCell ref="A307:G308"/>
    <mergeCell ref="H307:M308"/>
    <mergeCell ref="N307:AH308"/>
    <mergeCell ref="AI307:AN308"/>
    <mergeCell ref="AO307:AT308"/>
    <mergeCell ref="AV307:AX307"/>
    <mergeCell ref="AY307:AZ307"/>
    <mergeCell ref="BA307:BB307"/>
    <mergeCell ref="BC307:BD307"/>
    <mergeCell ref="BE307:BF307"/>
    <mergeCell ref="AV308:AX308"/>
    <mergeCell ref="AY308:AZ308"/>
    <mergeCell ref="BA308:BB308"/>
    <mergeCell ref="BC308:BD308"/>
    <mergeCell ref="BE308:BF308"/>
    <mergeCell ref="A309:G310"/>
    <mergeCell ref="H309:M310"/>
    <mergeCell ref="N309:AH310"/>
    <mergeCell ref="AI309:AN310"/>
    <mergeCell ref="AO309:AT310"/>
    <mergeCell ref="AV309:AX309"/>
    <mergeCell ref="AY309:AZ309"/>
    <mergeCell ref="BA309:BB309"/>
    <mergeCell ref="BC309:BD309"/>
    <mergeCell ref="BE309:BF309"/>
    <mergeCell ref="AV310:AX310"/>
    <mergeCell ref="AY310:AZ310"/>
    <mergeCell ref="BA310:BB310"/>
    <mergeCell ref="BC310:BD310"/>
    <mergeCell ref="BE310:BF310"/>
    <mergeCell ref="A303:G304"/>
    <mergeCell ref="H303:M304"/>
    <mergeCell ref="N303:AH304"/>
    <mergeCell ref="AI303:AN304"/>
    <mergeCell ref="AO303:AT304"/>
    <mergeCell ref="AV303:AX303"/>
    <mergeCell ref="AY303:AZ303"/>
    <mergeCell ref="BA303:BB303"/>
    <mergeCell ref="BC303:BD303"/>
    <mergeCell ref="BE303:BF303"/>
    <mergeCell ref="AV304:AX304"/>
    <mergeCell ref="AY304:AZ304"/>
    <mergeCell ref="BA304:BB304"/>
    <mergeCell ref="BC304:BD304"/>
    <mergeCell ref="BE304:BF304"/>
    <mergeCell ref="A305:G306"/>
    <mergeCell ref="H305:M306"/>
    <mergeCell ref="N305:AH306"/>
    <mergeCell ref="AI305:AN306"/>
    <mergeCell ref="AO305:AT306"/>
    <mergeCell ref="AV305:AX305"/>
    <mergeCell ref="AY305:AZ305"/>
    <mergeCell ref="BA305:BB305"/>
    <mergeCell ref="BC305:BD305"/>
    <mergeCell ref="BE305:BF305"/>
    <mergeCell ref="AV306:AX306"/>
    <mergeCell ref="AY306:AZ306"/>
    <mergeCell ref="BA306:BB306"/>
    <mergeCell ref="BC306:BD306"/>
    <mergeCell ref="BE306:BF306"/>
    <mergeCell ref="A299:G300"/>
    <mergeCell ref="H299:M300"/>
    <mergeCell ref="N299:AH300"/>
    <mergeCell ref="AI299:AN300"/>
    <mergeCell ref="AO299:AT300"/>
    <mergeCell ref="AV299:AX299"/>
    <mergeCell ref="AY299:AZ299"/>
    <mergeCell ref="BA299:BB299"/>
    <mergeCell ref="BC299:BD299"/>
    <mergeCell ref="BE299:BF299"/>
    <mergeCell ref="AV300:AX300"/>
    <mergeCell ref="AY300:AZ300"/>
    <mergeCell ref="BA300:BB300"/>
    <mergeCell ref="BC300:BD300"/>
    <mergeCell ref="BE300:BF300"/>
    <mergeCell ref="A301:G302"/>
    <mergeCell ref="H301:M302"/>
    <mergeCell ref="N301:AH302"/>
    <mergeCell ref="AI301:AN302"/>
    <mergeCell ref="AO301:AT302"/>
    <mergeCell ref="AV301:AX301"/>
    <mergeCell ref="AY301:AZ301"/>
    <mergeCell ref="BA301:BB301"/>
    <mergeCell ref="BC301:BD301"/>
    <mergeCell ref="BE301:BF301"/>
    <mergeCell ref="AV302:AX302"/>
    <mergeCell ref="AY302:AZ302"/>
    <mergeCell ref="BA302:BB302"/>
    <mergeCell ref="BC302:BD302"/>
    <mergeCell ref="BE302:BF302"/>
    <mergeCell ref="A295:G296"/>
    <mergeCell ref="H295:M296"/>
    <mergeCell ref="N295:AH296"/>
    <mergeCell ref="AI295:AN296"/>
    <mergeCell ref="AO295:AT296"/>
    <mergeCell ref="AV295:AX295"/>
    <mergeCell ref="AY295:AZ295"/>
    <mergeCell ref="BA295:BB295"/>
    <mergeCell ref="BC295:BD295"/>
    <mergeCell ref="BE295:BF295"/>
    <mergeCell ref="AV296:AX296"/>
    <mergeCell ref="AY296:AZ296"/>
    <mergeCell ref="BA296:BB296"/>
    <mergeCell ref="BC296:BD296"/>
    <mergeCell ref="BE296:BF296"/>
    <mergeCell ref="A297:G298"/>
    <mergeCell ref="H297:M298"/>
    <mergeCell ref="N297:AH298"/>
    <mergeCell ref="AI297:AN298"/>
    <mergeCell ref="AO297:AT298"/>
    <mergeCell ref="AV297:AX297"/>
    <mergeCell ref="AY297:AZ297"/>
    <mergeCell ref="BA297:BB297"/>
    <mergeCell ref="BC297:BD297"/>
    <mergeCell ref="BE297:BF297"/>
    <mergeCell ref="AV298:AX298"/>
    <mergeCell ref="AY298:AZ298"/>
    <mergeCell ref="BA298:BB298"/>
    <mergeCell ref="BC298:BD298"/>
    <mergeCell ref="BE298:BF298"/>
    <mergeCell ref="A291:G292"/>
    <mergeCell ref="H291:M292"/>
    <mergeCell ref="N291:AH292"/>
    <mergeCell ref="AI291:AN292"/>
    <mergeCell ref="AO291:AT292"/>
    <mergeCell ref="AV291:AX291"/>
    <mergeCell ref="AY291:AZ291"/>
    <mergeCell ref="BA291:BB291"/>
    <mergeCell ref="BC291:BD291"/>
    <mergeCell ref="BE291:BF291"/>
    <mergeCell ref="AV292:AX292"/>
    <mergeCell ref="AY292:AZ292"/>
    <mergeCell ref="BA292:BB292"/>
    <mergeCell ref="BC292:BD292"/>
    <mergeCell ref="BE292:BF292"/>
    <mergeCell ref="A293:G294"/>
    <mergeCell ref="H293:M294"/>
    <mergeCell ref="N293:AH294"/>
    <mergeCell ref="AI293:AN294"/>
    <mergeCell ref="AO293:AT294"/>
    <mergeCell ref="AV293:AX293"/>
    <mergeCell ref="AY293:AZ293"/>
    <mergeCell ref="BA293:BB293"/>
    <mergeCell ref="BC293:BD293"/>
    <mergeCell ref="BE293:BF293"/>
    <mergeCell ref="AV294:AX294"/>
    <mergeCell ref="AY294:AZ294"/>
    <mergeCell ref="BA294:BB294"/>
    <mergeCell ref="BC294:BD294"/>
    <mergeCell ref="BE294:BF294"/>
    <mergeCell ref="A287:G288"/>
    <mergeCell ref="H287:M288"/>
    <mergeCell ref="N287:AH288"/>
    <mergeCell ref="AI287:AN288"/>
    <mergeCell ref="AO287:AT288"/>
    <mergeCell ref="AV287:AX287"/>
    <mergeCell ref="AY287:AZ287"/>
    <mergeCell ref="BA287:BB287"/>
    <mergeCell ref="BC287:BD287"/>
    <mergeCell ref="BE287:BF287"/>
    <mergeCell ref="AV288:AX288"/>
    <mergeCell ref="AY288:AZ288"/>
    <mergeCell ref="BA288:BB288"/>
    <mergeCell ref="BC288:BD288"/>
    <mergeCell ref="BE288:BF288"/>
    <mergeCell ref="A289:G290"/>
    <mergeCell ref="H289:M290"/>
    <mergeCell ref="N289:AH290"/>
    <mergeCell ref="AI289:AN290"/>
    <mergeCell ref="AO289:AT290"/>
    <mergeCell ref="AV289:AX289"/>
    <mergeCell ref="AY289:AZ289"/>
    <mergeCell ref="BA289:BB289"/>
    <mergeCell ref="BC289:BD289"/>
    <mergeCell ref="BE289:BF289"/>
    <mergeCell ref="AV290:AX290"/>
    <mergeCell ref="AY290:AZ290"/>
    <mergeCell ref="BA290:BB290"/>
    <mergeCell ref="BC290:BD290"/>
    <mergeCell ref="BE290:BF290"/>
    <mergeCell ref="A283:G284"/>
    <mergeCell ref="H283:M284"/>
    <mergeCell ref="N283:AH284"/>
    <mergeCell ref="AI283:AN284"/>
    <mergeCell ref="AO283:AT284"/>
    <mergeCell ref="AV283:AX283"/>
    <mergeCell ref="AY283:AZ283"/>
    <mergeCell ref="BA283:BB283"/>
    <mergeCell ref="BC283:BD283"/>
    <mergeCell ref="BE283:BF283"/>
    <mergeCell ref="AV284:AX284"/>
    <mergeCell ref="AY284:AZ284"/>
    <mergeCell ref="BA284:BB284"/>
    <mergeCell ref="BC284:BD284"/>
    <mergeCell ref="BE284:BF284"/>
    <mergeCell ref="A285:G286"/>
    <mergeCell ref="H285:M286"/>
    <mergeCell ref="N285:AH286"/>
    <mergeCell ref="AI285:AN286"/>
    <mergeCell ref="AO285:AT286"/>
    <mergeCell ref="AV285:AX285"/>
    <mergeCell ref="AY285:AZ285"/>
    <mergeCell ref="BA285:BB285"/>
    <mergeCell ref="BC285:BD285"/>
    <mergeCell ref="BE285:BF285"/>
    <mergeCell ref="AV286:AX286"/>
    <mergeCell ref="AY286:AZ286"/>
    <mergeCell ref="BA286:BB286"/>
    <mergeCell ref="BC286:BD286"/>
    <mergeCell ref="BE286:BF286"/>
    <mergeCell ref="A264:BG265"/>
    <mergeCell ref="A266:I267"/>
    <mergeCell ref="A269:BG270"/>
    <mergeCell ref="A274:D275"/>
    <mergeCell ref="E274:U275"/>
    <mergeCell ref="Z274:AI275"/>
    <mergeCell ref="AJ274:BG275"/>
    <mergeCell ref="A277:G280"/>
    <mergeCell ref="H277:M280"/>
    <mergeCell ref="N277:AH280"/>
    <mergeCell ref="AI277:AN280"/>
    <mergeCell ref="AO277:AT280"/>
    <mergeCell ref="AU277:BG278"/>
    <mergeCell ref="AU279:BG280"/>
    <mergeCell ref="A281:G282"/>
    <mergeCell ref="H281:M282"/>
    <mergeCell ref="N281:AH282"/>
    <mergeCell ref="AI281:AN282"/>
    <mergeCell ref="AO281:AT282"/>
    <mergeCell ref="AV281:AX281"/>
    <mergeCell ref="AY281:AZ281"/>
    <mergeCell ref="BA281:BB281"/>
    <mergeCell ref="BC281:BD281"/>
    <mergeCell ref="BE281:BF281"/>
    <mergeCell ref="AV282:AX282"/>
    <mergeCell ref="AY282:AZ282"/>
    <mergeCell ref="BA282:BB282"/>
    <mergeCell ref="BC282:BD282"/>
    <mergeCell ref="BE282:BF282"/>
    <mergeCell ref="BA261:BB261"/>
    <mergeCell ref="BC261:BD261"/>
    <mergeCell ref="BE261:BF261"/>
    <mergeCell ref="A262:G263"/>
    <mergeCell ref="H262:M263"/>
    <mergeCell ref="N262:AH263"/>
    <mergeCell ref="AI262:AN263"/>
    <mergeCell ref="AO262:AT263"/>
    <mergeCell ref="AV262:AX262"/>
    <mergeCell ref="AY262:AZ262"/>
    <mergeCell ref="BA262:BB262"/>
    <mergeCell ref="BC262:BD262"/>
    <mergeCell ref="BE262:BF262"/>
    <mergeCell ref="AV263:AX263"/>
    <mergeCell ref="AY263:AZ263"/>
    <mergeCell ref="BA263:BB263"/>
    <mergeCell ref="BC263:BD263"/>
    <mergeCell ref="BE263:BF263"/>
    <mergeCell ref="A256:G257"/>
    <mergeCell ref="H256:M257"/>
    <mergeCell ref="N256:AH257"/>
    <mergeCell ref="AI256:AN257"/>
    <mergeCell ref="AO256:AT257"/>
    <mergeCell ref="A258:G259"/>
    <mergeCell ref="H258:M259"/>
    <mergeCell ref="N258:AH259"/>
    <mergeCell ref="AI258:AN259"/>
    <mergeCell ref="AO258:AT259"/>
    <mergeCell ref="A260:G261"/>
    <mergeCell ref="H260:M261"/>
    <mergeCell ref="N260:AH261"/>
    <mergeCell ref="AI260:AN261"/>
    <mergeCell ref="AO260:AT261"/>
    <mergeCell ref="AV261:AX261"/>
    <mergeCell ref="AY261:AZ261"/>
    <mergeCell ref="N248:AH249"/>
    <mergeCell ref="AI248:AN249"/>
    <mergeCell ref="AO248:AT249"/>
    <mergeCell ref="A250:G251"/>
    <mergeCell ref="H250:M251"/>
    <mergeCell ref="N250:AH251"/>
    <mergeCell ref="AI250:AN251"/>
    <mergeCell ref="AO250:AT251"/>
    <mergeCell ref="A252:G253"/>
    <mergeCell ref="H252:M253"/>
    <mergeCell ref="N252:AH253"/>
    <mergeCell ref="AI252:AN253"/>
    <mergeCell ref="AO252:AT253"/>
    <mergeCell ref="A254:G255"/>
    <mergeCell ref="H254:M255"/>
    <mergeCell ref="N254:AH255"/>
    <mergeCell ref="AI254:AN255"/>
    <mergeCell ref="AO254:AT255"/>
    <mergeCell ref="A240:G241"/>
    <mergeCell ref="H240:M241"/>
    <mergeCell ref="N240:AH241"/>
    <mergeCell ref="AI240:AN241"/>
    <mergeCell ref="AO240:AT241"/>
    <mergeCell ref="A242:G243"/>
    <mergeCell ref="H242:M243"/>
    <mergeCell ref="N242:AH243"/>
    <mergeCell ref="AI242:AN243"/>
    <mergeCell ref="AO242:AT243"/>
    <mergeCell ref="A244:G245"/>
    <mergeCell ref="H244:M245"/>
    <mergeCell ref="N244:AH245"/>
    <mergeCell ref="AI244:AN245"/>
    <mergeCell ref="AO244:AT245"/>
    <mergeCell ref="A246:G247"/>
    <mergeCell ref="H246:M247"/>
    <mergeCell ref="N246:AH247"/>
    <mergeCell ref="AI246:AN247"/>
    <mergeCell ref="AO246:AT247"/>
    <mergeCell ref="BA235:BB235"/>
    <mergeCell ref="BC235:BD235"/>
    <mergeCell ref="BE235:BF235"/>
    <mergeCell ref="A236:G237"/>
    <mergeCell ref="H236:M237"/>
    <mergeCell ref="N236:AH237"/>
    <mergeCell ref="AI236:AN237"/>
    <mergeCell ref="AO236:AT237"/>
    <mergeCell ref="AV236:AX236"/>
    <mergeCell ref="AY236:AZ236"/>
    <mergeCell ref="BA236:BB236"/>
    <mergeCell ref="BC236:BD236"/>
    <mergeCell ref="BE236:BF236"/>
    <mergeCell ref="A238:G239"/>
    <mergeCell ref="H238:M239"/>
    <mergeCell ref="N238:AH239"/>
    <mergeCell ref="AI238:AN239"/>
    <mergeCell ref="AO238:AT239"/>
    <mergeCell ref="BC239:BD239"/>
    <mergeCell ref="BE239:BF239"/>
    <mergeCell ref="A230:G231"/>
    <mergeCell ref="H230:M231"/>
    <mergeCell ref="N230:AH231"/>
    <mergeCell ref="AI230:AN231"/>
    <mergeCell ref="AO230:AT231"/>
    <mergeCell ref="AV230:AX230"/>
    <mergeCell ref="AY230:AZ230"/>
    <mergeCell ref="BA230:BB230"/>
    <mergeCell ref="BC230:BD230"/>
    <mergeCell ref="BE230:BF230"/>
    <mergeCell ref="AV231:AX231"/>
    <mergeCell ref="AY231:AZ231"/>
    <mergeCell ref="BA231:BB231"/>
    <mergeCell ref="BC231:BD231"/>
    <mergeCell ref="BE231:BF231"/>
    <mergeCell ref="A232:G233"/>
    <mergeCell ref="H232:M233"/>
    <mergeCell ref="N232:AH233"/>
    <mergeCell ref="AI232:AN233"/>
    <mergeCell ref="AO232:AT233"/>
    <mergeCell ref="AV232:AX232"/>
    <mergeCell ref="AY232:AZ232"/>
    <mergeCell ref="BA232:BB232"/>
    <mergeCell ref="BC232:BD232"/>
    <mergeCell ref="BE232:BF232"/>
    <mergeCell ref="AV233:AX233"/>
    <mergeCell ref="AY233:AZ233"/>
    <mergeCell ref="BA233:BB233"/>
    <mergeCell ref="BC233:BD233"/>
    <mergeCell ref="BE233:BF233"/>
    <mergeCell ref="A221:D222"/>
    <mergeCell ref="E221:U222"/>
    <mergeCell ref="Z221:AI222"/>
    <mergeCell ref="AJ221:BG222"/>
    <mergeCell ref="A224:G227"/>
    <mergeCell ref="H224:M227"/>
    <mergeCell ref="N224:AH227"/>
    <mergeCell ref="AI224:AN227"/>
    <mergeCell ref="AO224:AT227"/>
    <mergeCell ref="AU224:BG225"/>
    <mergeCell ref="AU226:BG227"/>
    <mergeCell ref="A228:G229"/>
    <mergeCell ref="H228:M229"/>
    <mergeCell ref="N228:AH229"/>
    <mergeCell ref="AI228:AN229"/>
    <mergeCell ref="AO228:AT229"/>
    <mergeCell ref="AV228:AX228"/>
    <mergeCell ref="AY228:AZ228"/>
    <mergeCell ref="BA228:BB228"/>
    <mergeCell ref="BC228:BD228"/>
    <mergeCell ref="BE228:BF228"/>
    <mergeCell ref="AV229:AX229"/>
    <mergeCell ref="AY229:AZ229"/>
    <mergeCell ref="BA229:BB229"/>
    <mergeCell ref="BC229:BD229"/>
    <mergeCell ref="BE229:BF229"/>
    <mergeCell ref="A193:G194"/>
    <mergeCell ref="H193:M194"/>
    <mergeCell ref="N193:AH194"/>
    <mergeCell ref="AI193:AN194"/>
    <mergeCell ref="AO193:AT194"/>
    <mergeCell ref="AV193:AX193"/>
    <mergeCell ref="AY193:AZ193"/>
    <mergeCell ref="BA193:BB193"/>
    <mergeCell ref="BC193:BD193"/>
    <mergeCell ref="BE193:BF193"/>
    <mergeCell ref="AV194:AX194"/>
    <mergeCell ref="AY194:AZ194"/>
    <mergeCell ref="BA194:BB194"/>
    <mergeCell ref="BC194:BD194"/>
    <mergeCell ref="BE194:BF194"/>
    <mergeCell ref="A211:BG212"/>
    <mergeCell ref="A213:I214"/>
    <mergeCell ref="A203:G204"/>
    <mergeCell ref="H203:M204"/>
    <mergeCell ref="N203:AH204"/>
    <mergeCell ref="AI203:AN204"/>
    <mergeCell ref="AO203:AT204"/>
    <mergeCell ref="AV203:AX203"/>
    <mergeCell ref="AY203:AZ203"/>
    <mergeCell ref="BA203:BB203"/>
    <mergeCell ref="BC203:BD203"/>
    <mergeCell ref="BE203:BF203"/>
    <mergeCell ref="AV204:AX204"/>
    <mergeCell ref="AY204:AZ204"/>
    <mergeCell ref="BA204:BB204"/>
    <mergeCell ref="BC204:BD204"/>
    <mergeCell ref="BE204:BF204"/>
    <mergeCell ref="H189:M190"/>
    <mergeCell ref="N189:AH190"/>
    <mergeCell ref="AI189:AN190"/>
    <mergeCell ref="AO189:AT190"/>
    <mergeCell ref="AV189:AX189"/>
    <mergeCell ref="AY189:AZ189"/>
    <mergeCell ref="BA189:BB189"/>
    <mergeCell ref="BC189:BD189"/>
    <mergeCell ref="BE189:BF189"/>
    <mergeCell ref="AV190:AX190"/>
    <mergeCell ref="AY190:AZ190"/>
    <mergeCell ref="BA190:BB190"/>
    <mergeCell ref="BC190:BD190"/>
    <mergeCell ref="BE190:BF190"/>
    <mergeCell ref="A191:G192"/>
    <mergeCell ref="H191:M192"/>
    <mergeCell ref="N191:AH192"/>
    <mergeCell ref="AI191:AN192"/>
    <mergeCell ref="AO191:AT192"/>
    <mergeCell ref="AV191:AX191"/>
    <mergeCell ref="AY191:AZ191"/>
    <mergeCell ref="BA191:BB191"/>
    <mergeCell ref="BC191:BD191"/>
    <mergeCell ref="BE191:BF191"/>
    <mergeCell ref="AV192:AX192"/>
    <mergeCell ref="AY192:AZ192"/>
    <mergeCell ref="BA192:BB192"/>
    <mergeCell ref="BC192:BD192"/>
    <mergeCell ref="BE192:BF192"/>
    <mergeCell ref="A185:G186"/>
    <mergeCell ref="H185:M186"/>
    <mergeCell ref="N185:AH186"/>
    <mergeCell ref="AI185:AN186"/>
    <mergeCell ref="AO185:AT186"/>
    <mergeCell ref="AV185:AX185"/>
    <mergeCell ref="AY185:AZ185"/>
    <mergeCell ref="BA185:BB185"/>
    <mergeCell ref="BC185:BD185"/>
    <mergeCell ref="BE185:BF185"/>
    <mergeCell ref="AV186:AX186"/>
    <mergeCell ref="AY186:AZ186"/>
    <mergeCell ref="BA186:BB186"/>
    <mergeCell ref="BC186:BD186"/>
    <mergeCell ref="BE186:BF186"/>
    <mergeCell ref="A187:G188"/>
    <mergeCell ref="H187:M188"/>
    <mergeCell ref="N187:AH188"/>
    <mergeCell ref="AI187:AN188"/>
    <mergeCell ref="AO187:AT188"/>
    <mergeCell ref="AV187:AX187"/>
    <mergeCell ref="AY187:AZ187"/>
    <mergeCell ref="BA187:BB187"/>
    <mergeCell ref="BC187:BD187"/>
    <mergeCell ref="BE187:BF187"/>
    <mergeCell ref="AV188:AX188"/>
    <mergeCell ref="AY188:AZ188"/>
    <mergeCell ref="BA188:BB188"/>
    <mergeCell ref="BC188:BD188"/>
    <mergeCell ref="BE188:BF188"/>
    <mergeCell ref="A181:G182"/>
    <mergeCell ref="H181:M182"/>
    <mergeCell ref="N181:AH182"/>
    <mergeCell ref="AI181:AN182"/>
    <mergeCell ref="AO181:AT182"/>
    <mergeCell ref="AV181:AX181"/>
    <mergeCell ref="AY181:AZ181"/>
    <mergeCell ref="BA181:BB181"/>
    <mergeCell ref="BC181:BD181"/>
    <mergeCell ref="BE181:BF181"/>
    <mergeCell ref="AV182:AX182"/>
    <mergeCell ref="AY182:AZ182"/>
    <mergeCell ref="BA182:BB182"/>
    <mergeCell ref="BC182:BD182"/>
    <mergeCell ref="BE182:BF182"/>
    <mergeCell ref="A183:G184"/>
    <mergeCell ref="H183:M184"/>
    <mergeCell ref="N183:AH184"/>
    <mergeCell ref="AI183:AN184"/>
    <mergeCell ref="AO183:AT184"/>
    <mergeCell ref="AV183:AX183"/>
    <mergeCell ref="AY183:AZ183"/>
    <mergeCell ref="BA183:BB183"/>
    <mergeCell ref="BC183:BD183"/>
    <mergeCell ref="BE183:BF183"/>
    <mergeCell ref="AV184:AX184"/>
    <mergeCell ref="AY184:AZ184"/>
    <mergeCell ref="BA184:BB184"/>
    <mergeCell ref="BC184:BD184"/>
    <mergeCell ref="BE184:BF184"/>
    <mergeCell ref="A177:G178"/>
    <mergeCell ref="H177:M178"/>
    <mergeCell ref="N177:AH178"/>
    <mergeCell ref="AI177:AN178"/>
    <mergeCell ref="AO177:AT178"/>
    <mergeCell ref="AV177:AX177"/>
    <mergeCell ref="AY177:AZ177"/>
    <mergeCell ref="BA177:BB177"/>
    <mergeCell ref="BC177:BD177"/>
    <mergeCell ref="BE177:BF177"/>
    <mergeCell ref="AV178:AX178"/>
    <mergeCell ref="AY178:AZ178"/>
    <mergeCell ref="BA178:BB178"/>
    <mergeCell ref="BC178:BD178"/>
    <mergeCell ref="BE178:BF178"/>
    <mergeCell ref="A179:G180"/>
    <mergeCell ref="H179:M180"/>
    <mergeCell ref="N179:AH180"/>
    <mergeCell ref="AI179:AN180"/>
    <mergeCell ref="AO179:AT180"/>
    <mergeCell ref="AV179:AX179"/>
    <mergeCell ref="AY179:AZ179"/>
    <mergeCell ref="BA179:BB179"/>
    <mergeCell ref="BC179:BD179"/>
    <mergeCell ref="BE179:BF179"/>
    <mergeCell ref="AV180:AX180"/>
    <mergeCell ref="AY180:AZ180"/>
    <mergeCell ref="BA180:BB180"/>
    <mergeCell ref="BC180:BD180"/>
    <mergeCell ref="BE180:BF180"/>
    <mergeCell ref="A156:G157"/>
    <mergeCell ref="H156:M157"/>
    <mergeCell ref="N156:AH157"/>
    <mergeCell ref="AI156:AN157"/>
    <mergeCell ref="AO156:AT157"/>
    <mergeCell ref="A158:BG159"/>
    <mergeCell ref="A160:I161"/>
    <mergeCell ref="A163:BG164"/>
    <mergeCell ref="A168:D169"/>
    <mergeCell ref="E168:U169"/>
    <mergeCell ref="Z168:AI169"/>
    <mergeCell ref="AJ168:BG169"/>
    <mergeCell ref="A171:G174"/>
    <mergeCell ref="H171:M174"/>
    <mergeCell ref="N171:AH174"/>
    <mergeCell ref="AI171:AN174"/>
    <mergeCell ref="AO171:AT174"/>
    <mergeCell ref="AU171:BG172"/>
    <mergeCell ref="AU173:BG174"/>
    <mergeCell ref="A150:G151"/>
    <mergeCell ref="H150:M151"/>
    <mergeCell ref="N150:AH151"/>
    <mergeCell ref="AI150:AN151"/>
    <mergeCell ref="AO150:AT151"/>
    <mergeCell ref="AV150:AX150"/>
    <mergeCell ref="AY150:AZ150"/>
    <mergeCell ref="BA150:BB150"/>
    <mergeCell ref="BC150:BD150"/>
    <mergeCell ref="BE150:BF150"/>
    <mergeCell ref="AV151:AX151"/>
    <mergeCell ref="AY151:AZ151"/>
    <mergeCell ref="BA151:BB151"/>
    <mergeCell ref="BC151:BD151"/>
    <mergeCell ref="BE151:BF151"/>
    <mergeCell ref="A152:G153"/>
    <mergeCell ref="H152:M153"/>
    <mergeCell ref="N152:AH153"/>
    <mergeCell ref="AI152:AN153"/>
    <mergeCell ref="AO152:AT153"/>
    <mergeCell ref="AV152:AX152"/>
    <mergeCell ref="AY152:AZ152"/>
    <mergeCell ref="BA152:BB152"/>
    <mergeCell ref="BC152:BD152"/>
    <mergeCell ref="BE152:BF152"/>
    <mergeCell ref="A146:G147"/>
    <mergeCell ref="H146:M147"/>
    <mergeCell ref="N146:AH147"/>
    <mergeCell ref="AI146:AN147"/>
    <mergeCell ref="AO146:AT147"/>
    <mergeCell ref="AV146:AX146"/>
    <mergeCell ref="AY146:AZ146"/>
    <mergeCell ref="BA146:BB146"/>
    <mergeCell ref="BC146:BD146"/>
    <mergeCell ref="BE146:BF146"/>
    <mergeCell ref="AV147:AX147"/>
    <mergeCell ref="AY147:AZ147"/>
    <mergeCell ref="BA147:BB147"/>
    <mergeCell ref="BC147:BD147"/>
    <mergeCell ref="BE147:BF147"/>
    <mergeCell ref="A148:G149"/>
    <mergeCell ref="H148:M149"/>
    <mergeCell ref="N148:AH149"/>
    <mergeCell ref="AI148:AN149"/>
    <mergeCell ref="AO148:AT149"/>
    <mergeCell ref="AV148:AX148"/>
    <mergeCell ref="AY148:AZ148"/>
    <mergeCell ref="BA148:BB148"/>
    <mergeCell ref="BC148:BD148"/>
    <mergeCell ref="BE148:BF148"/>
    <mergeCell ref="AV149:AX149"/>
    <mergeCell ref="AY149:AZ149"/>
    <mergeCell ref="BA149:BB149"/>
    <mergeCell ref="BC149:BD149"/>
    <mergeCell ref="BE149:BF149"/>
    <mergeCell ref="A142:G143"/>
    <mergeCell ref="H142:M143"/>
    <mergeCell ref="N142:AH143"/>
    <mergeCell ref="AI142:AN143"/>
    <mergeCell ref="AO142:AT143"/>
    <mergeCell ref="AV142:AX142"/>
    <mergeCell ref="AY142:AZ142"/>
    <mergeCell ref="BA142:BB142"/>
    <mergeCell ref="BC142:BD142"/>
    <mergeCell ref="BE142:BF142"/>
    <mergeCell ref="AV143:AX143"/>
    <mergeCell ref="AY143:AZ143"/>
    <mergeCell ref="BA143:BB143"/>
    <mergeCell ref="BC143:BD143"/>
    <mergeCell ref="BE143:BF143"/>
    <mergeCell ref="A144:G145"/>
    <mergeCell ref="H144:M145"/>
    <mergeCell ref="N144:AH145"/>
    <mergeCell ref="AI144:AN145"/>
    <mergeCell ref="AO144:AT145"/>
    <mergeCell ref="AV144:AX144"/>
    <mergeCell ref="AY144:AZ144"/>
    <mergeCell ref="BA144:BB144"/>
    <mergeCell ref="BC144:BD144"/>
    <mergeCell ref="BE144:BF144"/>
    <mergeCell ref="AV145:AX145"/>
    <mergeCell ref="AY145:AZ145"/>
    <mergeCell ref="BA145:BB145"/>
    <mergeCell ref="BC145:BD145"/>
    <mergeCell ref="BE145:BF145"/>
    <mergeCell ref="A138:G139"/>
    <mergeCell ref="H138:M139"/>
    <mergeCell ref="N138:AH139"/>
    <mergeCell ref="AI138:AN139"/>
    <mergeCell ref="AO138:AT139"/>
    <mergeCell ref="AV138:AX138"/>
    <mergeCell ref="AY138:AZ138"/>
    <mergeCell ref="BA138:BB138"/>
    <mergeCell ref="BC138:BD138"/>
    <mergeCell ref="BE138:BF138"/>
    <mergeCell ref="AV139:AX139"/>
    <mergeCell ref="AY139:AZ139"/>
    <mergeCell ref="BA139:BB139"/>
    <mergeCell ref="BC139:BD139"/>
    <mergeCell ref="BE139:BF139"/>
    <mergeCell ref="A140:G141"/>
    <mergeCell ref="H140:M141"/>
    <mergeCell ref="N140:AH141"/>
    <mergeCell ref="AI140:AN141"/>
    <mergeCell ref="AO140:AT141"/>
    <mergeCell ref="AV140:AX140"/>
    <mergeCell ref="AY140:AZ140"/>
    <mergeCell ref="BA140:BB140"/>
    <mergeCell ref="BC140:BD140"/>
    <mergeCell ref="BE140:BF140"/>
    <mergeCell ref="AV141:AX141"/>
    <mergeCell ref="AY141:AZ141"/>
    <mergeCell ref="BA141:BB141"/>
    <mergeCell ref="BC141:BD141"/>
    <mergeCell ref="BE141:BF141"/>
    <mergeCell ref="N132:AH133"/>
    <mergeCell ref="AI132:AN133"/>
    <mergeCell ref="AO132:AT133"/>
    <mergeCell ref="A134:G135"/>
    <mergeCell ref="H134:M135"/>
    <mergeCell ref="N134:AH135"/>
    <mergeCell ref="AI134:AN135"/>
    <mergeCell ref="AO134:AT135"/>
    <mergeCell ref="AV135:AX135"/>
    <mergeCell ref="AY135:AZ135"/>
    <mergeCell ref="BA135:BB135"/>
    <mergeCell ref="BC135:BD135"/>
    <mergeCell ref="BE135:BF135"/>
    <mergeCell ref="A136:G137"/>
    <mergeCell ref="H136:M137"/>
    <mergeCell ref="N136:AH137"/>
    <mergeCell ref="AI136:AN137"/>
    <mergeCell ref="AO136:AT137"/>
    <mergeCell ref="AV136:AX136"/>
    <mergeCell ref="AY136:AZ136"/>
    <mergeCell ref="BA136:BB136"/>
    <mergeCell ref="BC136:BD136"/>
    <mergeCell ref="BE136:BF136"/>
    <mergeCell ref="AV137:AX137"/>
    <mergeCell ref="AY137:AZ137"/>
    <mergeCell ref="BA137:BB137"/>
    <mergeCell ref="BC137:BD137"/>
    <mergeCell ref="BE137:BF137"/>
    <mergeCell ref="A132:G133"/>
    <mergeCell ref="H132:M133"/>
    <mergeCell ref="AV134:AX134"/>
    <mergeCell ref="AY134:AZ134"/>
    <mergeCell ref="N124:AH125"/>
    <mergeCell ref="AI124:AN125"/>
    <mergeCell ref="AO124:AT125"/>
    <mergeCell ref="A126:G127"/>
    <mergeCell ref="H126:M127"/>
    <mergeCell ref="N126:AH127"/>
    <mergeCell ref="AI126:AN127"/>
    <mergeCell ref="AO126:AT127"/>
    <mergeCell ref="A128:G129"/>
    <mergeCell ref="H128:M129"/>
    <mergeCell ref="N128:AH129"/>
    <mergeCell ref="AI128:AN129"/>
    <mergeCell ref="AO128:AT129"/>
    <mergeCell ref="A130:G131"/>
    <mergeCell ref="H130:M131"/>
    <mergeCell ref="N130:AH131"/>
    <mergeCell ref="AI130:AN131"/>
    <mergeCell ref="AO130:AT131"/>
    <mergeCell ref="A124:G125"/>
    <mergeCell ref="H124:M125"/>
    <mergeCell ref="A110:BG111"/>
    <mergeCell ref="A115:D116"/>
    <mergeCell ref="E115:U116"/>
    <mergeCell ref="Z115:AI116"/>
    <mergeCell ref="AJ115:BG116"/>
    <mergeCell ref="A118:G121"/>
    <mergeCell ref="H118:M121"/>
    <mergeCell ref="N118:AH121"/>
    <mergeCell ref="AI118:AN121"/>
    <mergeCell ref="AO118:AT121"/>
    <mergeCell ref="AU118:BG119"/>
    <mergeCell ref="AU120:BG121"/>
    <mergeCell ref="A122:G123"/>
    <mergeCell ref="H122:M123"/>
    <mergeCell ref="N122:AH123"/>
    <mergeCell ref="AI122:AN123"/>
    <mergeCell ref="AO122:AT123"/>
    <mergeCell ref="A103:G104"/>
    <mergeCell ref="H103:M104"/>
    <mergeCell ref="N103:AH104"/>
    <mergeCell ref="AI103:AN104"/>
    <mergeCell ref="AO103:AT104"/>
    <mergeCell ref="AV103:AX103"/>
    <mergeCell ref="AY103:AZ103"/>
    <mergeCell ref="BA103:BB103"/>
    <mergeCell ref="BC103:BD103"/>
    <mergeCell ref="BE103:BF103"/>
    <mergeCell ref="AV104:AX104"/>
    <mergeCell ref="AY104:AZ104"/>
    <mergeCell ref="BA104:BB104"/>
    <mergeCell ref="BC104:BD104"/>
    <mergeCell ref="BE104:BF104"/>
    <mergeCell ref="A105:BG106"/>
    <mergeCell ref="A107:I108"/>
    <mergeCell ref="A99:G100"/>
    <mergeCell ref="H99:M100"/>
    <mergeCell ref="N99:AH100"/>
    <mergeCell ref="AI99:AN100"/>
    <mergeCell ref="AO99:AT100"/>
    <mergeCell ref="AV99:AX99"/>
    <mergeCell ref="AY99:AZ99"/>
    <mergeCell ref="BA99:BB99"/>
    <mergeCell ref="BC99:BD99"/>
    <mergeCell ref="BE99:BF99"/>
    <mergeCell ref="AV100:AX100"/>
    <mergeCell ref="AY100:AZ100"/>
    <mergeCell ref="BA100:BB100"/>
    <mergeCell ref="BC100:BD100"/>
    <mergeCell ref="BE100:BF100"/>
    <mergeCell ref="A101:G102"/>
    <mergeCell ref="H101:M102"/>
    <mergeCell ref="N101:AH102"/>
    <mergeCell ref="AI101:AN102"/>
    <mergeCell ref="AO101:AT102"/>
    <mergeCell ref="AV101:AX101"/>
    <mergeCell ref="AY101:AZ101"/>
    <mergeCell ref="BA101:BB101"/>
    <mergeCell ref="BC101:BD101"/>
    <mergeCell ref="BE101:BF101"/>
    <mergeCell ref="AV102:AX102"/>
    <mergeCell ref="AY102:AZ102"/>
    <mergeCell ref="BA102:BB102"/>
    <mergeCell ref="BC102:BD102"/>
    <mergeCell ref="BE102:BF102"/>
    <mergeCell ref="A97:G98"/>
    <mergeCell ref="H97:M98"/>
    <mergeCell ref="N97:AH98"/>
    <mergeCell ref="AI97:AN98"/>
    <mergeCell ref="AO97:AT98"/>
    <mergeCell ref="AV97:AX97"/>
    <mergeCell ref="AY97:AZ97"/>
    <mergeCell ref="BA97:BB97"/>
    <mergeCell ref="BC97:BD97"/>
    <mergeCell ref="BE97:BF97"/>
    <mergeCell ref="AV98:AX98"/>
    <mergeCell ref="AY98:AZ98"/>
    <mergeCell ref="BA98:BB98"/>
    <mergeCell ref="BC98:BD98"/>
    <mergeCell ref="BE98:BF98"/>
    <mergeCell ref="A95:G96"/>
    <mergeCell ref="H95:M96"/>
    <mergeCell ref="A54:I55"/>
    <mergeCell ref="A57:BG58"/>
    <mergeCell ref="A62:D63"/>
    <mergeCell ref="E62:U63"/>
    <mergeCell ref="Z62:AI63"/>
    <mergeCell ref="AJ62:BG63"/>
    <mergeCell ref="A65:G68"/>
    <mergeCell ref="H65:M68"/>
    <mergeCell ref="N65:AH68"/>
    <mergeCell ref="AI65:AN68"/>
    <mergeCell ref="AO65:AT68"/>
    <mergeCell ref="AU65:BG66"/>
    <mergeCell ref="AU67:BG68"/>
    <mergeCell ref="A93:G94"/>
    <mergeCell ref="H93:M94"/>
    <mergeCell ref="N93:AH94"/>
    <mergeCell ref="AI93:AN94"/>
    <mergeCell ref="AO93:AT94"/>
    <mergeCell ref="AV93:AX93"/>
    <mergeCell ref="AY93:AZ93"/>
    <mergeCell ref="BA93:BB93"/>
    <mergeCell ref="BC93:BD93"/>
    <mergeCell ref="BE93:BF93"/>
    <mergeCell ref="AV94:AX94"/>
    <mergeCell ref="AY94:AZ94"/>
    <mergeCell ref="BA94:BB94"/>
    <mergeCell ref="BC94:BD94"/>
    <mergeCell ref="BE94:BF94"/>
    <mergeCell ref="A91:G92"/>
    <mergeCell ref="H91:M92"/>
    <mergeCell ref="A73:G74"/>
    <mergeCell ref="H73:M74"/>
    <mergeCell ref="AI40:AN41"/>
    <mergeCell ref="AO40:AT41"/>
    <mergeCell ref="AV40:AX40"/>
    <mergeCell ref="AY40:AZ40"/>
    <mergeCell ref="BA40:BB40"/>
    <mergeCell ref="BC40:BD40"/>
    <mergeCell ref="BE40:BF40"/>
    <mergeCell ref="AV41:AX41"/>
    <mergeCell ref="AY41:AZ41"/>
    <mergeCell ref="BA41:BB41"/>
    <mergeCell ref="BC41:BD41"/>
    <mergeCell ref="BE41:BF41"/>
    <mergeCell ref="BE49:BF49"/>
    <mergeCell ref="BC49:BD49"/>
    <mergeCell ref="BA49:BB49"/>
    <mergeCell ref="AY49:AZ49"/>
    <mergeCell ref="AV49:AX49"/>
    <mergeCell ref="BE48:BF48"/>
    <mergeCell ref="BC48:BD48"/>
    <mergeCell ref="BA48:BB48"/>
    <mergeCell ref="AY48:AZ48"/>
    <mergeCell ref="AV48:AX48"/>
    <mergeCell ref="AO48:AT49"/>
    <mergeCell ref="AI48:AN49"/>
    <mergeCell ref="BE45:BF45"/>
    <mergeCell ref="AI42:AN43"/>
    <mergeCell ref="AO42:AT43"/>
    <mergeCell ref="BC46:BD46"/>
    <mergeCell ref="BE46:BF46"/>
    <mergeCell ref="AV47:AX47"/>
    <mergeCell ref="AY47:AZ47"/>
    <mergeCell ref="BA47:BB47"/>
    <mergeCell ref="BC36:BD36"/>
    <mergeCell ref="BE36:BF36"/>
    <mergeCell ref="AV37:AX37"/>
    <mergeCell ref="AY37:AZ37"/>
    <mergeCell ref="BA37:BB37"/>
    <mergeCell ref="BC37:BD37"/>
    <mergeCell ref="BE37:BF37"/>
    <mergeCell ref="A38:G39"/>
    <mergeCell ref="H38:M39"/>
    <mergeCell ref="N38:AH39"/>
    <mergeCell ref="AI38:AN39"/>
    <mergeCell ref="AO38:AT39"/>
    <mergeCell ref="AV38:AX38"/>
    <mergeCell ref="AY38:AZ38"/>
    <mergeCell ref="BA38:BB38"/>
    <mergeCell ref="BC38:BD38"/>
    <mergeCell ref="BE38:BF38"/>
    <mergeCell ref="AV39:AX39"/>
    <mergeCell ref="AY39:AZ39"/>
    <mergeCell ref="BA39:BB39"/>
    <mergeCell ref="BC39:BD39"/>
    <mergeCell ref="BE39:BF39"/>
    <mergeCell ref="AO36:AT37"/>
    <mergeCell ref="AV36:AX36"/>
    <mergeCell ref="AY36:AZ36"/>
    <mergeCell ref="BA36:BB36"/>
    <mergeCell ref="AY247:AZ247"/>
    <mergeCell ref="BA247:BB247"/>
    <mergeCell ref="BC247:BD247"/>
    <mergeCell ref="BE247:BF247"/>
    <mergeCell ref="AV248:AX248"/>
    <mergeCell ref="AY248:AZ248"/>
    <mergeCell ref="BA248:BB248"/>
    <mergeCell ref="BC248:BD248"/>
    <mergeCell ref="BE248:BF248"/>
    <mergeCell ref="AV249:AX249"/>
    <mergeCell ref="A30:G31"/>
    <mergeCell ref="H30:M31"/>
    <mergeCell ref="N30:AH31"/>
    <mergeCell ref="AI30:AN31"/>
    <mergeCell ref="AO30:AT31"/>
    <mergeCell ref="AV30:AX30"/>
    <mergeCell ref="AY30:AZ30"/>
    <mergeCell ref="BA30:BB30"/>
    <mergeCell ref="BC30:BD30"/>
    <mergeCell ref="BE30:BF30"/>
    <mergeCell ref="AV31:AX31"/>
    <mergeCell ref="AY31:AZ31"/>
    <mergeCell ref="BA31:BB31"/>
    <mergeCell ref="BC31:BD31"/>
    <mergeCell ref="BE31:BF31"/>
    <mergeCell ref="A32:G33"/>
    <mergeCell ref="H32:M33"/>
    <mergeCell ref="N32:AH33"/>
    <mergeCell ref="AI32:AN33"/>
    <mergeCell ref="AO32:AT33"/>
    <mergeCell ref="AV32:AX32"/>
    <mergeCell ref="AY32:AZ32"/>
    <mergeCell ref="AV251:AX251"/>
    <mergeCell ref="AY251:AZ251"/>
    <mergeCell ref="BA251:BB251"/>
    <mergeCell ref="BC251:BD251"/>
    <mergeCell ref="BE251:BF251"/>
    <mergeCell ref="AV252:AX252"/>
    <mergeCell ref="AY252:AZ252"/>
    <mergeCell ref="BA252:BB252"/>
    <mergeCell ref="BC252:BD252"/>
    <mergeCell ref="BE252:BF252"/>
    <mergeCell ref="AV253:AX253"/>
    <mergeCell ref="AY253:AZ253"/>
    <mergeCell ref="BA253:BB253"/>
    <mergeCell ref="BC253:BD253"/>
    <mergeCell ref="BE253:BF253"/>
    <mergeCell ref="AV254:AX254"/>
    <mergeCell ref="AY254:AZ254"/>
    <mergeCell ref="BA254:BB254"/>
    <mergeCell ref="BC254:BD254"/>
    <mergeCell ref="BE254:BF254"/>
    <mergeCell ref="AY249:AZ249"/>
    <mergeCell ref="BA249:BB249"/>
    <mergeCell ref="BC249:BD249"/>
    <mergeCell ref="BE249:BF249"/>
    <mergeCell ref="AV250:AX250"/>
    <mergeCell ref="AY250:AZ250"/>
    <mergeCell ref="BA250:BB250"/>
    <mergeCell ref="BC250:BD250"/>
    <mergeCell ref="BE250:BF250"/>
    <mergeCell ref="A248:G249"/>
    <mergeCell ref="H248:M249"/>
    <mergeCell ref="AV243:AX243"/>
    <mergeCell ref="AY243:AZ243"/>
    <mergeCell ref="BA243:BB243"/>
    <mergeCell ref="BC243:BD243"/>
    <mergeCell ref="BE243:BF243"/>
    <mergeCell ref="AV244:AX244"/>
    <mergeCell ref="AY244:AZ244"/>
    <mergeCell ref="BA244:BB244"/>
    <mergeCell ref="BC244:BD244"/>
    <mergeCell ref="BE244:BF244"/>
    <mergeCell ref="AV245:AX245"/>
    <mergeCell ref="AY245:AZ245"/>
    <mergeCell ref="BA245:BB245"/>
    <mergeCell ref="BC245:BD245"/>
    <mergeCell ref="BE245:BF245"/>
    <mergeCell ref="AV246:AX246"/>
    <mergeCell ref="AY246:AZ246"/>
    <mergeCell ref="BA246:BB246"/>
    <mergeCell ref="BC246:BD246"/>
    <mergeCell ref="BE246:BF246"/>
    <mergeCell ref="AV247:AX247"/>
    <mergeCell ref="AV241:AX241"/>
    <mergeCell ref="AY241:AZ241"/>
    <mergeCell ref="BA241:BB241"/>
    <mergeCell ref="BC241:BD241"/>
    <mergeCell ref="BE241:BF241"/>
    <mergeCell ref="AV242:AX242"/>
    <mergeCell ref="AY242:AZ242"/>
    <mergeCell ref="BA242:BB242"/>
    <mergeCell ref="BC242:BD242"/>
    <mergeCell ref="BE242:BF242"/>
    <mergeCell ref="A234:G235"/>
    <mergeCell ref="H234:M235"/>
    <mergeCell ref="N234:AH235"/>
    <mergeCell ref="AI234:AN235"/>
    <mergeCell ref="AO234:AT235"/>
    <mergeCell ref="AV234:AX234"/>
    <mergeCell ref="AY234:AZ234"/>
    <mergeCell ref="BA234:BB234"/>
    <mergeCell ref="BC234:BD234"/>
    <mergeCell ref="BE234:BF234"/>
    <mergeCell ref="AV235:AX235"/>
    <mergeCell ref="AY235:AZ235"/>
    <mergeCell ref="BC237:BD237"/>
    <mergeCell ref="BE237:BF237"/>
    <mergeCell ref="AV238:AX238"/>
    <mergeCell ref="AY238:AZ238"/>
    <mergeCell ref="BA238:BB238"/>
    <mergeCell ref="BC238:BD238"/>
    <mergeCell ref="BE238:BF238"/>
    <mergeCell ref="AV239:AX239"/>
    <mergeCell ref="AY239:AZ239"/>
    <mergeCell ref="BA239:BB239"/>
    <mergeCell ref="AY210:AZ210"/>
    <mergeCell ref="BA210:BB210"/>
    <mergeCell ref="BC210:BD210"/>
    <mergeCell ref="BE210:BF210"/>
    <mergeCell ref="AY206:AZ206"/>
    <mergeCell ref="BA206:BB206"/>
    <mergeCell ref="BC206:BD206"/>
    <mergeCell ref="BE206:BF206"/>
    <mergeCell ref="A207:G208"/>
    <mergeCell ref="H207:M208"/>
    <mergeCell ref="N207:AH208"/>
    <mergeCell ref="AI207:AN208"/>
    <mergeCell ref="AO207:AT208"/>
    <mergeCell ref="AV207:AX207"/>
    <mergeCell ref="AY207:AZ207"/>
    <mergeCell ref="BA207:BB207"/>
    <mergeCell ref="BC207:BD207"/>
    <mergeCell ref="BE207:BF207"/>
    <mergeCell ref="AV208:AX208"/>
    <mergeCell ref="AY208:AZ208"/>
    <mergeCell ref="BA208:BB208"/>
    <mergeCell ref="BC208:BD208"/>
    <mergeCell ref="BE208:BF208"/>
    <mergeCell ref="A209:G210"/>
    <mergeCell ref="A205:G206"/>
    <mergeCell ref="H205:M206"/>
    <mergeCell ref="N205:AH206"/>
    <mergeCell ref="AI205:AN206"/>
    <mergeCell ref="AO205:AT206"/>
    <mergeCell ref="AV205:AX205"/>
    <mergeCell ref="AY205:AZ205"/>
    <mergeCell ref="BA205:BB205"/>
    <mergeCell ref="BA134:BB134"/>
    <mergeCell ref="BC134:BD134"/>
    <mergeCell ref="BE134:BF134"/>
    <mergeCell ref="A201:G202"/>
    <mergeCell ref="H201:M202"/>
    <mergeCell ref="A199:G200"/>
    <mergeCell ref="H199:M200"/>
    <mergeCell ref="N199:AH200"/>
    <mergeCell ref="A189:G190"/>
    <mergeCell ref="A175:G176"/>
    <mergeCell ref="H175:M176"/>
    <mergeCell ref="N175:AH176"/>
    <mergeCell ref="AI175:AN176"/>
    <mergeCell ref="AO175:AT176"/>
    <mergeCell ref="AV175:AX175"/>
    <mergeCell ref="AY175:AZ175"/>
    <mergeCell ref="BA175:BB175"/>
    <mergeCell ref="BC175:BD175"/>
    <mergeCell ref="BE175:BF175"/>
    <mergeCell ref="AV176:AX176"/>
    <mergeCell ref="AY176:AZ176"/>
    <mergeCell ref="BA176:BB176"/>
    <mergeCell ref="BC176:BD176"/>
    <mergeCell ref="BE176:BF176"/>
    <mergeCell ref="A195:G196"/>
    <mergeCell ref="H195:M196"/>
    <mergeCell ref="N195:AH196"/>
    <mergeCell ref="AI195:AN196"/>
    <mergeCell ref="AV197:AX197"/>
    <mergeCell ref="AY197:AZ197"/>
    <mergeCell ref="BA198:BB198"/>
    <mergeCell ref="BC198:BD198"/>
    <mergeCell ref="N91:AH92"/>
    <mergeCell ref="AI91:AN92"/>
    <mergeCell ref="AO91:AT92"/>
    <mergeCell ref="AV91:AX91"/>
    <mergeCell ref="AY91:AZ91"/>
    <mergeCell ref="BA91:BB91"/>
    <mergeCell ref="BC91:BD91"/>
    <mergeCell ref="BE91:BF91"/>
    <mergeCell ref="AV92:AX92"/>
    <mergeCell ref="AY92:AZ92"/>
    <mergeCell ref="BA92:BB92"/>
    <mergeCell ref="BC92:BD92"/>
    <mergeCell ref="BE92:BF92"/>
    <mergeCell ref="N95:AH96"/>
    <mergeCell ref="AI95:AN96"/>
    <mergeCell ref="AO95:AT96"/>
    <mergeCell ref="AV95:AX95"/>
    <mergeCell ref="AY95:AZ95"/>
    <mergeCell ref="BA95:BB95"/>
    <mergeCell ref="BC95:BD95"/>
    <mergeCell ref="BE95:BF95"/>
    <mergeCell ref="AV96:AX96"/>
    <mergeCell ref="AY96:AZ96"/>
    <mergeCell ref="BA96:BB96"/>
    <mergeCell ref="BC96:BD96"/>
    <mergeCell ref="BE96:BF96"/>
    <mergeCell ref="A1:I2"/>
    <mergeCell ref="A4:BG5"/>
    <mergeCell ref="AJ9:BG10"/>
    <mergeCell ref="N18:AH19"/>
    <mergeCell ref="AO16:AT17"/>
    <mergeCell ref="A16:G17"/>
    <mergeCell ref="H16:M17"/>
    <mergeCell ref="AO12:AT15"/>
    <mergeCell ref="AU12:BG13"/>
    <mergeCell ref="AU14:BG15"/>
    <mergeCell ref="A12:G15"/>
    <mergeCell ref="H12:M15"/>
    <mergeCell ref="N12:AH15"/>
    <mergeCell ref="AI12:AN15"/>
    <mergeCell ref="A9:D10"/>
    <mergeCell ref="E9:U10"/>
    <mergeCell ref="A18:G19"/>
    <mergeCell ref="H18:M19"/>
    <mergeCell ref="BC16:BD16"/>
    <mergeCell ref="Z9:AI10"/>
    <mergeCell ref="A50:G51"/>
    <mergeCell ref="H50:M51"/>
    <mergeCell ref="N50:AH51"/>
    <mergeCell ref="A48:G49"/>
    <mergeCell ref="H48:M49"/>
    <mergeCell ref="A46:G47"/>
    <mergeCell ref="H46:M47"/>
    <mergeCell ref="N46:AH47"/>
    <mergeCell ref="N48:AH49"/>
    <mergeCell ref="A28:G29"/>
    <mergeCell ref="H28:M29"/>
    <mergeCell ref="A26:G27"/>
    <mergeCell ref="H26:M27"/>
    <mergeCell ref="N26:AH27"/>
    <mergeCell ref="N28:AH29"/>
    <mergeCell ref="A22:G23"/>
    <mergeCell ref="H22:M23"/>
    <mergeCell ref="A42:G43"/>
    <mergeCell ref="H42:M43"/>
    <mergeCell ref="N42:AH43"/>
    <mergeCell ref="A34:G35"/>
    <mergeCell ref="A40:G41"/>
    <mergeCell ref="H40:M41"/>
    <mergeCell ref="N40:AH41"/>
    <mergeCell ref="A20:G21"/>
    <mergeCell ref="H20:M21"/>
    <mergeCell ref="N20:AH21"/>
    <mergeCell ref="A44:G45"/>
    <mergeCell ref="H44:M45"/>
    <mergeCell ref="N44:AH45"/>
    <mergeCell ref="AI44:AN45"/>
    <mergeCell ref="H34:M35"/>
    <mergeCell ref="N34:AH35"/>
    <mergeCell ref="AI34:AN35"/>
    <mergeCell ref="A36:G37"/>
    <mergeCell ref="H36:M37"/>
    <mergeCell ref="N36:AH37"/>
    <mergeCell ref="AI36:AN37"/>
    <mergeCell ref="BE16:BF16"/>
    <mergeCell ref="BC17:BD17"/>
    <mergeCell ref="BE17:BF17"/>
    <mergeCell ref="BA16:BB16"/>
    <mergeCell ref="BA17:BB17"/>
    <mergeCell ref="AV16:AX16"/>
    <mergeCell ref="AY16:AZ16"/>
    <mergeCell ref="AV17:AX17"/>
    <mergeCell ref="AY17:AZ17"/>
    <mergeCell ref="N16:AH17"/>
    <mergeCell ref="AI16:AN17"/>
    <mergeCell ref="BC20:BD20"/>
    <mergeCell ref="BE20:BF20"/>
    <mergeCell ref="AV21:AX21"/>
    <mergeCell ref="AY21:AZ21"/>
    <mergeCell ref="BA21:BB21"/>
    <mergeCell ref="BC21:BD21"/>
    <mergeCell ref="BE21:BF21"/>
    <mergeCell ref="N73:AH74"/>
    <mergeCell ref="AI73:AN74"/>
    <mergeCell ref="A75:G76"/>
    <mergeCell ref="H75:M76"/>
    <mergeCell ref="A79:G80"/>
    <mergeCell ref="H79:M80"/>
    <mergeCell ref="N79:AH80"/>
    <mergeCell ref="AI79:AN80"/>
    <mergeCell ref="A89:G90"/>
    <mergeCell ref="H89:M90"/>
    <mergeCell ref="BA157:BB157"/>
    <mergeCell ref="BC157:BD157"/>
    <mergeCell ref="BE157:BF157"/>
    <mergeCell ref="N22:AH23"/>
    <mergeCell ref="AI24:AN25"/>
    <mergeCell ref="A52:BG53"/>
    <mergeCell ref="A87:G88"/>
    <mergeCell ref="H87:M88"/>
    <mergeCell ref="A85:G86"/>
    <mergeCell ref="H85:M86"/>
    <mergeCell ref="N85:AH86"/>
    <mergeCell ref="AI85:AN86"/>
    <mergeCell ref="A81:G82"/>
    <mergeCell ref="H81:M82"/>
    <mergeCell ref="BC22:BD22"/>
    <mergeCell ref="BE22:BF22"/>
    <mergeCell ref="AV23:AX23"/>
    <mergeCell ref="AY23:AZ23"/>
    <mergeCell ref="BA23:BB23"/>
    <mergeCell ref="BC23:BD23"/>
    <mergeCell ref="BE23:BF23"/>
    <mergeCell ref="AI22:AN23"/>
    <mergeCell ref="BE198:BF198"/>
    <mergeCell ref="A197:G198"/>
    <mergeCell ref="H197:M198"/>
    <mergeCell ref="N197:AH198"/>
    <mergeCell ref="AI197:AN198"/>
    <mergeCell ref="AO197:AT198"/>
    <mergeCell ref="AY195:AZ195"/>
    <mergeCell ref="BA195:BB195"/>
    <mergeCell ref="BC195:BD195"/>
    <mergeCell ref="BE195:BF195"/>
    <mergeCell ref="AV196:AX196"/>
    <mergeCell ref="AY196:AZ196"/>
    <mergeCell ref="BA196:BB196"/>
    <mergeCell ref="BC196:BD196"/>
    <mergeCell ref="BE196:BF196"/>
    <mergeCell ref="BA197:BB197"/>
    <mergeCell ref="BC197:BD197"/>
    <mergeCell ref="BE197:BF197"/>
    <mergeCell ref="AV198:AX198"/>
    <mergeCell ref="AY198:AZ198"/>
    <mergeCell ref="BE255:BF255"/>
    <mergeCell ref="AV256:AX256"/>
    <mergeCell ref="AY256:AZ256"/>
    <mergeCell ref="BA256:BB256"/>
    <mergeCell ref="BC256:BD256"/>
    <mergeCell ref="BE256:BF256"/>
    <mergeCell ref="AV255:AX255"/>
    <mergeCell ref="AY255:AZ255"/>
    <mergeCell ref="BA255:BB255"/>
    <mergeCell ref="BC255:BD255"/>
    <mergeCell ref="AV259:AX259"/>
    <mergeCell ref="AY259:AZ259"/>
    <mergeCell ref="BA259:BB259"/>
    <mergeCell ref="BC259:BD259"/>
    <mergeCell ref="BE259:BF259"/>
    <mergeCell ref="AV260:AX260"/>
    <mergeCell ref="AY260:AZ260"/>
    <mergeCell ref="BA260:BB260"/>
    <mergeCell ref="BC260:BD260"/>
    <mergeCell ref="BE260:BF260"/>
    <mergeCell ref="BA257:BB257"/>
    <mergeCell ref="BC257:BD257"/>
    <mergeCell ref="BE257:BF257"/>
    <mergeCell ref="AV258:AX258"/>
    <mergeCell ref="AY258:AZ258"/>
    <mergeCell ref="BA258:BB258"/>
    <mergeCell ref="BC258:BD258"/>
    <mergeCell ref="BE258:BF258"/>
    <mergeCell ref="AV257:AX257"/>
    <mergeCell ref="AY257:AZ257"/>
    <mergeCell ref="AI20:AN21"/>
    <mergeCell ref="AO20:AT21"/>
    <mergeCell ref="AV20:AX20"/>
    <mergeCell ref="AY20:AZ20"/>
    <mergeCell ref="BA20:BB20"/>
    <mergeCell ref="BC18:BD18"/>
    <mergeCell ref="BE18:BF18"/>
    <mergeCell ref="AV19:AX19"/>
    <mergeCell ref="AY19:AZ19"/>
    <mergeCell ref="BA19:BB19"/>
    <mergeCell ref="BC19:BD19"/>
    <mergeCell ref="BE19:BF19"/>
    <mergeCell ref="AI18:AN19"/>
    <mergeCell ref="AO18:AT19"/>
    <mergeCell ref="AV18:AX18"/>
    <mergeCell ref="AY18:AZ18"/>
    <mergeCell ref="BA18:BB18"/>
    <mergeCell ref="AO22:AT23"/>
    <mergeCell ref="AV22:AX22"/>
    <mergeCell ref="AY22:AZ22"/>
    <mergeCell ref="BA22:BB22"/>
    <mergeCell ref="BC26:BD26"/>
    <mergeCell ref="BE26:BF26"/>
    <mergeCell ref="A24:G25"/>
    <mergeCell ref="H24:M25"/>
    <mergeCell ref="N24:AH25"/>
    <mergeCell ref="AV27:AX27"/>
    <mergeCell ref="AY27:AZ27"/>
    <mergeCell ref="BA27:BB27"/>
    <mergeCell ref="BC27:BD27"/>
    <mergeCell ref="BE27:BF27"/>
    <mergeCell ref="AI26:AN27"/>
    <mergeCell ref="AO26:AT27"/>
    <mergeCell ref="AV26:AX26"/>
    <mergeCell ref="AY26:AZ26"/>
    <mergeCell ref="BA26:BB26"/>
    <mergeCell ref="AV24:AX24"/>
    <mergeCell ref="AY24:AZ24"/>
    <mergeCell ref="BA24:BB24"/>
    <mergeCell ref="BC24:BD24"/>
    <mergeCell ref="BE24:BF24"/>
    <mergeCell ref="AV25:AX25"/>
    <mergeCell ref="AY25:AZ25"/>
    <mergeCell ref="BA25:BB25"/>
    <mergeCell ref="BC25:BD25"/>
    <mergeCell ref="BE25:BF25"/>
    <mergeCell ref="AO24:AT25"/>
    <mergeCell ref="BC28:BD28"/>
    <mergeCell ref="BE28:BF28"/>
    <mergeCell ref="AV29:AX29"/>
    <mergeCell ref="AY29:AZ29"/>
    <mergeCell ref="BA29:BB29"/>
    <mergeCell ref="BC29:BD29"/>
    <mergeCell ref="BE29:BF29"/>
    <mergeCell ref="AI28:AN29"/>
    <mergeCell ref="AO28:AT29"/>
    <mergeCell ref="AV28:AX28"/>
    <mergeCell ref="AY28:AZ28"/>
    <mergeCell ref="BA28:BB28"/>
    <mergeCell ref="AO34:AT35"/>
    <mergeCell ref="AV34:AX34"/>
    <mergeCell ref="AY34:AZ34"/>
    <mergeCell ref="BA34:BB34"/>
    <mergeCell ref="BC34:BD34"/>
    <mergeCell ref="BE34:BF34"/>
    <mergeCell ref="AV35:AX35"/>
    <mergeCell ref="AY35:AZ35"/>
    <mergeCell ref="BA35:BB35"/>
    <mergeCell ref="BC35:BD35"/>
    <mergeCell ref="BE35:BF35"/>
    <mergeCell ref="BA32:BB32"/>
    <mergeCell ref="BC32:BD32"/>
    <mergeCell ref="BE32:BF32"/>
    <mergeCell ref="AV33:AX33"/>
    <mergeCell ref="AY33:AZ33"/>
    <mergeCell ref="BA33:BB33"/>
    <mergeCell ref="BC33:BD33"/>
    <mergeCell ref="BE33:BF33"/>
    <mergeCell ref="BC47:BD47"/>
    <mergeCell ref="BE47:BF47"/>
    <mergeCell ref="AI46:AN47"/>
    <mergeCell ref="AO46:AT47"/>
    <mergeCell ref="AV46:AX46"/>
    <mergeCell ref="AY46:AZ46"/>
    <mergeCell ref="BA46:BB46"/>
    <mergeCell ref="AV42:AX42"/>
    <mergeCell ref="AY42:AZ42"/>
    <mergeCell ref="BA42:BB42"/>
    <mergeCell ref="BC42:BD42"/>
    <mergeCell ref="BE42:BF42"/>
    <mergeCell ref="AV43:AX43"/>
    <mergeCell ref="AY43:AZ43"/>
    <mergeCell ref="BA43:BB43"/>
    <mergeCell ref="BC43:BD43"/>
    <mergeCell ref="BE43:BF43"/>
    <mergeCell ref="AO44:AT45"/>
    <mergeCell ref="AV44:AX44"/>
    <mergeCell ref="AY44:AZ44"/>
    <mergeCell ref="BA44:BB44"/>
    <mergeCell ref="BC44:BD44"/>
    <mergeCell ref="BE44:BF44"/>
    <mergeCell ref="AV45:AX45"/>
    <mergeCell ref="AY45:AZ45"/>
    <mergeCell ref="BA45:BB45"/>
    <mergeCell ref="BC45:BD45"/>
    <mergeCell ref="AI50:AN51"/>
    <mergeCell ref="AO50:AT51"/>
    <mergeCell ref="AV50:AX50"/>
    <mergeCell ref="AY50:AZ50"/>
    <mergeCell ref="BA50:BB50"/>
    <mergeCell ref="A71:G72"/>
    <mergeCell ref="H71:M72"/>
    <mergeCell ref="N71:AH72"/>
    <mergeCell ref="AI71:AN72"/>
    <mergeCell ref="AO71:AT72"/>
    <mergeCell ref="BA69:BB69"/>
    <mergeCell ref="BC69:BD69"/>
    <mergeCell ref="BE69:BF69"/>
    <mergeCell ref="AV70:AX70"/>
    <mergeCell ref="AY70:AZ70"/>
    <mergeCell ref="BA70:BB70"/>
    <mergeCell ref="BC70:BD70"/>
    <mergeCell ref="BE70:BF70"/>
    <mergeCell ref="N69:AH70"/>
    <mergeCell ref="AI69:AN70"/>
    <mergeCell ref="AO69:AT70"/>
    <mergeCell ref="AV69:AX69"/>
    <mergeCell ref="AY69:AZ69"/>
    <mergeCell ref="A69:G70"/>
    <mergeCell ref="H69:M70"/>
    <mergeCell ref="BC50:BD50"/>
    <mergeCell ref="BE50:BF50"/>
    <mergeCell ref="AV51:AX51"/>
    <mergeCell ref="AY51:AZ51"/>
    <mergeCell ref="BA51:BB51"/>
    <mergeCell ref="BC51:BD51"/>
    <mergeCell ref="BE51:BF51"/>
    <mergeCell ref="BE73:BF73"/>
    <mergeCell ref="AV74:AX74"/>
    <mergeCell ref="AY74:AZ74"/>
    <mergeCell ref="BA74:BB74"/>
    <mergeCell ref="BC74:BD74"/>
    <mergeCell ref="BE74:BF74"/>
    <mergeCell ref="AO73:AT74"/>
    <mergeCell ref="AV73:AX73"/>
    <mergeCell ref="AY73:AZ73"/>
    <mergeCell ref="BA73:BB73"/>
    <mergeCell ref="BC73:BD73"/>
    <mergeCell ref="AV71:AX71"/>
    <mergeCell ref="AY71:AZ71"/>
    <mergeCell ref="BA71:BB71"/>
    <mergeCell ref="BC71:BD71"/>
    <mergeCell ref="BE71:BF71"/>
    <mergeCell ref="AV72:AX72"/>
    <mergeCell ref="AY72:AZ72"/>
    <mergeCell ref="BA72:BB72"/>
    <mergeCell ref="BC72:BD72"/>
    <mergeCell ref="BE72:BF72"/>
    <mergeCell ref="BA75:BB75"/>
    <mergeCell ref="BC75:BD75"/>
    <mergeCell ref="BE75:BF75"/>
    <mergeCell ref="AV76:AX76"/>
    <mergeCell ref="AY76:AZ76"/>
    <mergeCell ref="BA76:BB76"/>
    <mergeCell ref="BC76:BD76"/>
    <mergeCell ref="BE76:BF76"/>
    <mergeCell ref="N75:AH76"/>
    <mergeCell ref="AI75:AN76"/>
    <mergeCell ref="AO75:AT76"/>
    <mergeCell ref="AV75:AX75"/>
    <mergeCell ref="AY75:AZ75"/>
    <mergeCell ref="BE79:BF79"/>
    <mergeCell ref="AV80:AX80"/>
    <mergeCell ref="AY80:AZ80"/>
    <mergeCell ref="BA80:BB80"/>
    <mergeCell ref="BC80:BD80"/>
    <mergeCell ref="BE80:BF80"/>
    <mergeCell ref="AO79:AT80"/>
    <mergeCell ref="AV79:AX79"/>
    <mergeCell ref="AY79:AZ79"/>
    <mergeCell ref="BA79:BB79"/>
    <mergeCell ref="BC79:BD79"/>
    <mergeCell ref="AV77:AX77"/>
    <mergeCell ref="AY77:AZ77"/>
    <mergeCell ref="BA77:BB77"/>
    <mergeCell ref="BC77:BD77"/>
    <mergeCell ref="BE77:BF77"/>
    <mergeCell ref="AV78:AX78"/>
    <mergeCell ref="AY78:AZ78"/>
    <mergeCell ref="BA78:BB78"/>
    <mergeCell ref="BC78:BD78"/>
    <mergeCell ref="BE78:BF78"/>
    <mergeCell ref="A83:G84"/>
    <mergeCell ref="H83:M84"/>
    <mergeCell ref="N83:AH84"/>
    <mergeCell ref="AI83:AN84"/>
    <mergeCell ref="AO83:AT84"/>
    <mergeCell ref="BA81:BB81"/>
    <mergeCell ref="BC81:BD81"/>
    <mergeCell ref="BE81:BF81"/>
    <mergeCell ref="AV82:AX82"/>
    <mergeCell ref="AY82:AZ82"/>
    <mergeCell ref="BA82:BB82"/>
    <mergeCell ref="BC82:BD82"/>
    <mergeCell ref="BE82:BF82"/>
    <mergeCell ref="N81:AH82"/>
    <mergeCell ref="AI81:AN82"/>
    <mergeCell ref="AO81:AT82"/>
    <mergeCell ref="AV81:AX81"/>
    <mergeCell ref="AY81:AZ81"/>
    <mergeCell ref="A77:G78"/>
    <mergeCell ref="H77:M78"/>
    <mergeCell ref="N77:AH78"/>
    <mergeCell ref="AI77:AN78"/>
    <mergeCell ref="AO77:AT78"/>
    <mergeCell ref="BE85:BF85"/>
    <mergeCell ref="AV86:AX86"/>
    <mergeCell ref="AY86:AZ86"/>
    <mergeCell ref="BA86:BB86"/>
    <mergeCell ref="BC86:BD86"/>
    <mergeCell ref="BE86:BF86"/>
    <mergeCell ref="AO85:AT86"/>
    <mergeCell ref="AV85:AX85"/>
    <mergeCell ref="AY85:AZ85"/>
    <mergeCell ref="BA85:BB85"/>
    <mergeCell ref="BC85:BD85"/>
    <mergeCell ref="AV83:AX83"/>
    <mergeCell ref="AY83:AZ83"/>
    <mergeCell ref="BA83:BB83"/>
    <mergeCell ref="BC83:BD83"/>
    <mergeCell ref="BE83:BF83"/>
    <mergeCell ref="AV84:AX84"/>
    <mergeCell ref="AY84:AZ84"/>
    <mergeCell ref="BA84:BB84"/>
    <mergeCell ref="BC84:BD84"/>
    <mergeCell ref="BE84:BF84"/>
    <mergeCell ref="BA87:BB87"/>
    <mergeCell ref="BC87:BD87"/>
    <mergeCell ref="BE87:BF87"/>
    <mergeCell ref="AV88:AX88"/>
    <mergeCell ref="AY88:AZ88"/>
    <mergeCell ref="BA88:BB88"/>
    <mergeCell ref="BC88:BD88"/>
    <mergeCell ref="BE88:BF88"/>
    <mergeCell ref="N87:AH88"/>
    <mergeCell ref="AI87:AN88"/>
    <mergeCell ref="AO87:AT88"/>
    <mergeCell ref="AV87:AX87"/>
    <mergeCell ref="AY87:AZ87"/>
    <mergeCell ref="BA89:BB89"/>
    <mergeCell ref="BC89:BD89"/>
    <mergeCell ref="BE89:BF89"/>
    <mergeCell ref="BA90:BB90"/>
    <mergeCell ref="BC90:BD90"/>
    <mergeCell ref="BE90:BF90"/>
    <mergeCell ref="N89:AH90"/>
    <mergeCell ref="AI89:AN90"/>
    <mergeCell ref="AO89:AT90"/>
    <mergeCell ref="AV89:AX89"/>
    <mergeCell ref="AY89:AZ89"/>
    <mergeCell ref="AV90:AX90"/>
    <mergeCell ref="AY90:AZ90"/>
    <mergeCell ref="AV124:AX124"/>
    <mergeCell ref="AY124:AZ124"/>
    <mergeCell ref="BA124:BB124"/>
    <mergeCell ref="BC124:BD124"/>
    <mergeCell ref="BE124:BF124"/>
    <mergeCell ref="AV123:AX123"/>
    <mergeCell ref="AY123:AZ123"/>
    <mergeCell ref="BA123:BB123"/>
    <mergeCell ref="BC123:BD123"/>
    <mergeCell ref="AV122:AX122"/>
    <mergeCell ref="AY122:AZ122"/>
    <mergeCell ref="BA122:BB122"/>
    <mergeCell ref="BC122:BD122"/>
    <mergeCell ref="BE122:BF122"/>
    <mergeCell ref="BA125:BB125"/>
    <mergeCell ref="BC125:BD125"/>
    <mergeCell ref="BE125:BF125"/>
    <mergeCell ref="BE123:BF123"/>
    <mergeCell ref="AV125:AX125"/>
    <mergeCell ref="AY125:AZ125"/>
    <mergeCell ref="AV129:AX129"/>
    <mergeCell ref="AY129:AZ129"/>
    <mergeCell ref="BA129:BB129"/>
    <mergeCell ref="BC129:BD129"/>
    <mergeCell ref="BE129:BF129"/>
    <mergeCell ref="AV130:AX130"/>
    <mergeCell ref="AY130:AZ130"/>
    <mergeCell ref="BA130:BB130"/>
    <mergeCell ref="BC130:BD130"/>
    <mergeCell ref="BE130:BF130"/>
    <mergeCell ref="AV127:AX127"/>
    <mergeCell ref="AY127:AZ127"/>
    <mergeCell ref="BA127:BB127"/>
    <mergeCell ref="BC127:BD127"/>
    <mergeCell ref="BE127:BF127"/>
    <mergeCell ref="AV128:AX128"/>
    <mergeCell ref="AY128:AZ128"/>
    <mergeCell ref="BA128:BB128"/>
    <mergeCell ref="BC128:BD128"/>
    <mergeCell ref="BE128:BF128"/>
    <mergeCell ref="BA155:BB155"/>
    <mergeCell ref="BC155:BD155"/>
    <mergeCell ref="AV153:AX153"/>
    <mergeCell ref="AY153:AZ153"/>
    <mergeCell ref="BA153:BB153"/>
    <mergeCell ref="BC153:BD153"/>
    <mergeCell ref="BE153:BF153"/>
    <mergeCell ref="AV154:AX154"/>
    <mergeCell ref="AY154:AZ154"/>
    <mergeCell ref="BA154:BB154"/>
    <mergeCell ref="BC154:BD154"/>
    <mergeCell ref="BE154:BF154"/>
    <mergeCell ref="AV126:AX126"/>
    <mergeCell ref="AY126:AZ126"/>
    <mergeCell ref="BA126:BB126"/>
    <mergeCell ref="BC126:BD126"/>
    <mergeCell ref="BE126:BF126"/>
    <mergeCell ref="AV131:AX131"/>
    <mergeCell ref="AY131:AZ131"/>
    <mergeCell ref="BA131:BB131"/>
    <mergeCell ref="BC131:BD131"/>
    <mergeCell ref="BE131:BF131"/>
    <mergeCell ref="AV132:AX132"/>
    <mergeCell ref="AY132:AZ132"/>
    <mergeCell ref="BA132:BB132"/>
    <mergeCell ref="BC132:BD132"/>
    <mergeCell ref="BE132:BF132"/>
    <mergeCell ref="AV133:AX133"/>
    <mergeCell ref="AY133:AZ133"/>
    <mergeCell ref="BA133:BB133"/>
    <mergeCell ref="BC133:BD133"/>
    <mergeCell ref="BE133:BF133"/>
    <mergeCell ref="BC205:BD205"/>
    <mergeCell ref="BE205:BF205"/>
    <mergeCell ref="AV206:AX206"/>
    <mergeCell ref="A154:G155"/>
    <mergeCell ref="H154:M155"/>
    <mergeCell ref="N154:AH155"/>
    <mergeCell ref="AI154:AN155"/>
    <mergeCell ref="AO154:AT155"/>
    <mergeCell ref="AV157:AX157"/>
    <mergeCell ref="AY157:AZ157"/>
    <mergeCell ref="BE199:BF199"/>
    <mergeCell ref="AV200:AX200"/>
    <mergeCell ref="AY200:AZ200"/>
    <mergeCell ref="BA200:BB200"/>
    <mergeCell ref="BC200:BD200"/>
    <mergeCell ref="BE200:BF200"/>
    <mergeCell ref="AO199:AT200"/>
    <mergeCell ref="AV199:AX199"/>
    <mergeCell ref="AY199:AZ199"/>
    <mergeCell ref="BA199:BB199"/>
    <mergeCell ref="BC199:BD199"/>
    <mergeCell ref="AI199:AN200"/>
    <mergeCell ref="AO195:AT196"/>
    <mergeCell ref="AV195:AX195"/>
    <mergeCell ref="BE155:BF155"/>
    <mergeCell ref="AV156:AX156"/>
    <mergeCell ref="AY156:AZ156"/>
    <mergeCell ref="BA156:BB156"/>
    <mergeCell ref="BC156:BD156"/>
    <mergeCell ref="BE156:BF156"/>
    <mergeCell ref="AV155:AX155"/>
    <mergeCell ref="AY155:AZ155"/>
    <mergeCell ref="AV240:AX240"/>
    <mergeCell ref="AY240:AZ240"/>
    <mergeCell ref="BA240:BB240"/>
    <mergeCell ref="BC240:BD240"/>
    <mergeCell ref="BE240:BF240"/>
    <mergeCell ref="AV237:AX237"/>
    <mergeCell ref="AY237:AZ237"/>
    <mergeCell ref="BA237:BB237"/>
    <mergeCell ref="H209:M210"/>
    <mergeCell ref="N209:AH210"/>
    <mergeCell ref="AI209:AN210"/>
    <mergeCell ref="BA201:BB201"/>
    <mergeCell ref="BC201:BD201"/>
    <mergeCell ref="BE201:BF201"/>
    <mergeCell ref="AV202:AX202"/>
    <mergeCell ref="AY202:AZ202"/>
    <mergeCell ref="BA202:BB202"/>
    <mergeCell ref="BC202:BD202"/>
    <mergeCell ref="BE202:BF202"/>
    <mergeCell ref="N201:AH202"/>
    <mergeCell ref="AI201:AN202"/>
    <mergeCell ref="AO201:AT202"/>
    <mergeCell ref="AV201:AX201"/>
    <mergeCell ref="AY201:AZ201"/>
    <mergeCell ref="A216:BG217"/>
    <mergeCell ref="AO209:AT210"/>
    <mergeCell ref="AV209:AX209"/>
    <mergeCell ref="AY209:AZ209"/>
    <mergeCell ref="BA209:BB209"/>
    <mergeCell ref="BC209:BD209"/>
    <mergeCell ref="BE209:BF209"/>
    <mergeCell ref="AV210:AX210"/>
  </mergeCells>
  <phoneticPr fontId="2"/>
  <dataValidations count="5">
    <dataValidation allowBlank="1" showInputMessage="1" sqref="N16 N18 N20 N22 N24 N26 N28 N42 N46 N48 N50 N44 N30 N34 N32 N36 N40 N38 N69 N71 N73 N75 N77 N79 N81 N95 N99 N101 N103 N97 N83 N87 N85 N89 N93 N91 N122 N124 N126 N128 N130 N132 N134 N148 N152 N154 N156 N150 N136 N140 N138 N142 N146 N144 N175 N177 N179 N181 N183 N185 N187 N201 N205 N207 N209 N203 N189 N193 N191 N195 N199 N197 N228 N230 N232 N234 N236 N238 N240 N254 N258 N260 N262 N256 N242 N246 N244 N248 N252 N250 N281 N283 N285 N287 N289 N291 N293 N307 N311 N313 N315 N309 N295 N299 N297 N301 N305 N303 N334 N336 N338 N340 N342 N344 N346 N360 N364 N366 N368 N362 N348 N352 N350 N354 N358 N356 N387 N389 N391 N393 N395 N397 N399 N413 N417 N419 N421 N415 N401 N405 N403 N407 N411 N409"/>
    <dataValidation type="list" allowBlank="1" showInputMessage="1" showErrorMessage="1" sqref="H16:M51 H69:M104 H122:M157 H175:M210 H228:M263 H281:M316 H334:M369 H387:M422">
      <formula1>"元請,下請"</formula1>
    </dataValidation>
    <dataValidation type="list" allowBlank="1" showInputMessage="1" sqref="AI16:AN51 AI69:AN104 AI122:AN157 AI175:AN210 AI228:AN263 AI281:AN316 AI334:AN369 AI387:AN422">
      <formula1>"福岡県,佐賀県,長崎県,大分県,熊本県,宮崎県,鹿児島県"</formula1>
    </dataValidation>
    <dataValidation imeMode="off" allowBlank="1" showInputMessage="1" sqref="AO16:AU51 AO69:AU104 AO122:AU157 AO175:AU210 AO228:AU263 AO281:AU316 AO334:AU369 AO387:AU422"/>
    <dataValidation type="list" allowBlank="1" showInputMessage="1" sqref="A69:G104 A387:G422 A334:G369 A281:G316 A228:G263 A175:G210 A122:G157">
      <formula1>$U$8:$U$20</formula1>
    </dataValidation>
  </dataValidations>
  <printOptions horizontalCentered="1" verticalCentered="1"/>
  <pageMargins left="0.59055118110236227" right="0.39370078740157483" top="0.59055118110236227" bottom="0.59055118110236227"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市作成シート!$L$6:$L$11</xm:f>
          </x14:formula1>
          <xm:sqref>E9:F9 E62:F62 E115:F115 E168:F168 E221:F221 E274:F274 E327:F327 E380:F380</xm:sqref>
        </x14:dataValidation>
        <x14:dataValidation type="list" allowBlank="1" showInputMessage="1">
          <x14:formula1>
            <xm:f>市作成シート!$Q$8:$Q$20</xm:f>
          </x14:formula1>
          <xm:sqref>A16:G51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742"/>
  <sheetViews>
    <sheetView showZeros="0" view="pageBreakPreview" zoomScaleNormal="100" zoomScaleSheetLayoutView="100" workbookViewId="0">
      <selection sqref="A1:V6"/>
    </sheetView>
  </sheetViews>
  <sheetFormatPr defaultRowHeight="9" customHeight="1"/>
  <cols>
    <col min="1" max="252" width="1.625" style="55" customWidth="1"/>
    <col min="253" max="16384" width="9" style="55"/>
  </cols>
  <sheetData>
    <row r="1" spans="1:56" ht="9" customHeight="1">
      <c r="A1" s="475" t="s">
        <v>276</v>
      </c>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J1" s="475"/>
      <c r="AK1" s="475"/>
      <c r="AL1" s="475"/>
      <c r="AM1" s="475"/>
      <c r="AN1" s="475"/>
      <c r="AO1" s="475"/>
      <c r="AP1" s="475"/>
      <c r="AQ1" s="475"/>
      <c r="AR1" s="475"/>
      <c r="AS1" s="475"/>
      <c r="AT1" s="475"/>
      <c r="AU1" s="475"/>
      <c r="AV1" s="475"/>
      <c r="AW1" s="475"/>
      <c r="AX1" s="475"/>
      <c r="AY1" s="475"/>
      <c r="AZ1" s="475"/>
      <c r="BA1" s="475"/>
      <c r="BB1" s="475"/>
      <c r="BC1" s="475"/>
      <c r="BD1" s="475"/>
    </row>
    <row r="2" spans="1:56" ht="9" customHeight="1">
      <c r="A2" s="475"/>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row>
    <row r="3" spans="1:56" ht="9" customHeight="1">
      <c r="A3" s="750" t="str">
        <f>IF(ISBLANK(申請者回答シート!I7),"平成　　　年度　業務委託業者登録カード",IF(申請者回答シート!I7="大川市内","平成31年度　業務委託業者登録カード","平成30・31年度　業務委託業者登録カード"))</f>
        <v>平成　　　年度　業務委託業者登録カード</v>
      </c>
      <c r="B3" s="750"/>
      <c r="C3" s="750"/>
      <c r="D3" s="750"/>
      <c r="E3" s="750"/>
      <c r="F3" s="750"/>
      <c r="G3" s="750"/>
      <c r="H3" s="750"/>
      <c r="I3" s="750"/>
      <c r="J3" s="750"/>
      <c r="K3" s="750"/>
      <c r="L3" s="750"/>
      <c r="M3" s="750"/>
      <c r="N3" s="750"/>
      <c r="O3" s="750"/>
      <c r="P3" s="750"/>
      <c r="Q3" s="750"/>
      <c r="R3" s="750"/>
      <c r="S3" s="750"/>
      <c r="T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1"/>
      <c r="AS3" s="734" t="s">
        <v>296</v>
      </c>
      <c r="AT3" s="735"/>
      <c r="AU3" s="735"/>
      <c r="AV3" s="735"/>
      <c r="AW3" s="735"/>
      <c r="AX3" s="735"/>
      <c r="AY3" s="735"/>
      <c r="AZ3" s="735"/>
      <c r="BA3" s="735"/>
      <c r="BB3" s="735"/>
      <c r="BC3" s="735"/>
      <c r="BD3" s="736"/>
    </row>
    <row r="4" spans="1:56" ht="9" customHeight="1">
      <c r="A4" s="750"/>
      <c r="B4" s="750"/>
      <c r="C4" s="750"/>
      <c r="D4" s="750"/>
      <c r="E4" s="750"/>
      <c r="F4" s="750"/>
      <c r="G4" s="750"/>
      <c r="H4" s="750"/>
      <c r="I4" s="750"/>
      <c r="J4" s="750"/>
      <c r="K4" s="750"/>
      <c r="L4" s="750"/>
      <c r="M4" s="750"/>
      <c r="N4" s="750"/>
      <c r="O4" s="750"/>
      <c r="P4" s="750"/>
      <c r="Q4" s="750"/>
      <c r="R4" s="750"/>
      <c r="S4" s="750"/>
      <c r="T4" s="750"/>
      <c r="U4" s="750"/>
      <c r="V4" s="750"/>
      <c r="W4" s="750"/>
      <c r="X4" s="750"/>
      <c r="Y4" s="750"/>
      <c r="Z4" s="750"/>
      <c r="AA4" s="750"/>
      <c r="AB4" s="750"/>
      <c r="AC4" s="750"/>
      <c r="AD4" s="750"/>
      <c r="AE4" s="750"/>
      <c r="AF4" s="750"/>
      <c r="AG4" s="750"/>
      <c r="AH4" s="750"/>
      <c r="AI4" s="750"/>
      <c r="AJ4" s="750"/>
      <c r="AK4" s="750"/>
      <c r="AL4" s="750"/>
      <c r="AM4" s="750"/>
      <c r="AN4" s="750"/>
      <c r="AO4" s="750"/>
      <c r="AP4" s="750"/>
      <c r="AQ4" s="750"/>
      <c r="AR4" s="751"/>
      <c r="AS4" s="737"/>
      <c r="AT4" s="738"/>
      <c r="AU4" s="738"/>
      <c r="AV4" s="738"/>
      <c r="AW4" s="738"/>
      <c r="AX4" s="738"/>
      <c r="AY4" s="738"/>
      <c r="AZ4" s="738"/>
      <c r="BA4" s="738"/>
      <c r="BB4" s="738"/>
      <c r="BC4" s="738"/>
      <c r="BD4" s="739"/>
    </row>
    <row r="5" spans="1:56" ht="9" customHeight="1">
      <c r="A5" s="750"/>
      <c r="B5" s="750"/>
      <c r="C5" s="750"/>
      <c r="D5" s="750"/>
      <c r="E5" s="750"/>
      <c r="F5" s="750"/>
      <c r="G5" s="750"/>
      <c r="H5" s="750"/>
      <c r="I5" s="750"/>
      <c r="J5" s="750"/>
      <c r="K5" s="750"/>
      <c r="L5" s="750"/>
      <c r="M5" s="750"/>
      <c r="N5" s="750"/>
      <c r="O5" s="750"/>
      <c r="P5" s="750"/>
      <c r="Q5" s="750"/>
      <c r="R5" s="750"/>
      <c r="S5" s="750"/>
      <c r="T5" s="750"/>
      <c r="U5" s="750"/>
      <c r="V5" s="750"/>
      <c r="W5" s="750"/>
      <c r="X5" s="750"/>
      <c r="Y5" s="750"/>
      <c r="Z5" s="750"/>
      <c r="AA5" s="750"/>
      <c r="AB5" s="750"/>
      <c r="AC5" s="750"/>
      <c r="AD5" s="750"/>
      <c r="AE5" s="750"/>
      <c r="AF5" s="750"/>
      <c r="AG5" s="750"/>
      <c r="AH5" s="750"/>
      <c r="AI5" s="750"/>
      <c r="AJ5" s="750"/>
      <c r="AK5" s="750"/>
      <c r="AL5" s="750"/>
      <c r="AM5" s="750"/>
      <c r="AN5" s="750"/>
      <c r="AO5" s="750"/>
      <c r="AP5" s="750"/>
      <c r="AQ5" s="750"/>
      <c r="AR5" s="751"/>
      <c r="AS5" s="737"/>
      <c r="AT5" s="738"/>
      <c r="AU5" s="738"/>
      <c r="AV5" s="738"/>
      <c r="AW5" s="738"/>
      <c r="AX5" s="738"/>
      <c r="AY5" s="738"/>
      <c r="AZ5" s="738"/>
      <c r="BA5" s="738"/>
      <c r="BB5" s="738"/>
      <c r="BC5" s="738"/>
      <c r="BD5" s="739"/>
    </row>
    <row r="6" spans="1:56" ht="9" customHeight="1">
      <c r="A6" s="750"/>
      <c r="B6" s="750"/>
      <c r="C6" s="750"/>
      <c r="D6" s="750"/>
      <c r="E6" s="750"/>
      <c r="F6" s="750"/>
      <c r="G6" s="750"/>
      <c r="H6" s="750"/>
      <c r="I6" s="750"/>
      <c r="J6" s="750"/>
      <c r="K6" s="750"/>
      <c r="L6" s="750"/>
      <c r="M6" s="750"/>
      <c r="N6" s="750"/>
      <c r="O6" s="750"/>
      <c r="P6" s="750"/>
      <c r="Q6" s="750"/>
      <c r="R6" s="750"/>
      <c r="S6" s="750"/>
      <c r="T6" s="750"/>
      <c r="U6" s="750"/>
      <c r="V6" s="750"/>
      <c r="W6" s="750"/>
      <c r="X6" s="750"/>
      <c r="Y6" s="750"/>
      <c r="Z6" s="750"/>
      <c r="AA6" s="750"/>
      <c r="AB6" s="750"/>
      <c r="AC6" s="750"/>
      <c r="AD6" s="750"/>
      <c r="AE6" s="750"/>
      <c r="AF6" s="750"/>
      <c r="AG6" s="750"/>
      <c r="AH6" s="750"/>
      <c r="AI6" s="750"/>
      <c r="AJ6" s="750"/>
      <c r="AK6" s="750"/>
      <c r="AL6" s="750"/>
      <c r="AM6" s="750"/>
      <c r="AN6" s="750"/>
      <c r="AO6" s="750"/>
      <c r="AP6" s="750"/>
      <c r="AQ6" s="750"/>
      <c r="AR6" s="751"/>
      <c r="AS6" s="737"/>
      <c r="AT6" s="738"/>
      <c r="AU6" s="738"/>
      <c r="AV6" s="738"/>
      <c r="AW6" s="738"/>
      <c r="AX6" s="738"/>
      <c r="AY6" s="738"/>
      <c r="AZ6" s="738"/>
      <c r="BA6" s="738"/>
      <c r="BB6" s="738"/>
      <c r="BC6" s="738"/>
      <c r="BD6" s="739"/>
    </row>
    <row r="7" spans="1:56" ht="9" customHeight="1">
      <c r="A7" s="752"/>
      <c r="B7" s="752"/>
      <c r="C7" s="752"/>
      <c r="D7" s="752"/>
      <c r="E7" s="752"/>
      <c r="F7" s="752"/>
      <c r="G7" s="752"/>
      <c r="H7" s="752"/>
      <c r="I7" s="752"/>
      <c r="J7" s="752"/>
      <c r="K7" s="752"/>
      <c r="L7" s="752"/>
      <c r="M7" s="752"/>
      <c r="N7" s="752"/>
      <c r="O7" s="752"/>
      <c r="P7" s="752"/>
      <c r="Q7" s="752"/>
      <c r="R7" s="752"/>
      <c r="S7" s="752"/>
      <c r="T7" s="752"/>
      <c r="U7" s="752"/>
      <c r="V7" s="752"/>
      <c r="W7" s="752"/>
      <c r="X7" s="752"/>
      <c r="Y7" s="752"/>
      <c r="Z7" s="752"/>
      <c r="AA7" s="752"/>
      <c r="AB7" s="752"/>
      <c r="AC7" s="752"/>
      <c r="AD7" s="752"/>
      <c r="AE7" s="752"/>
      <c r="AF7" s="752"/>
      <c r="AG7" s="752"/>
      <c r="AH7" s="752"/>
      <c r="AI7" s="752"/>
      <c r="AJ7" s="752"/>
      <c r="AK7" s="752"/>
      <c r="AL7" s="752"/>
      <c r="AM7" s="752"/>
      <c r="AN7" s="752"/>
      <c r="AO7" s="752"/>
      <c r="AP7" s="752"/>
      <c r="AQ7" s="752"/>
      <c r="AR7" s="753"/>
      <c r="AS7" s="737"/>
      <c r="AT7" s="738"/>
      <c r="AU7" s="738"/>
      <c r="AV7" s="738"/>
      <c r="AW7" s="738"/>
      <c r="AX7" s="738"/>
      <c r="AY7" s="738"/>
      <c r="AZ7" s="738"/>
      <c r="BA7" s="738"/>
      <c r="BB7" s="738"/>
      <c r="BC7" s="738"/>
      <c r="BD7" s="739"/>
    </row>
    <row r="8" spans="1:56" ht="9" customHeight="1">
      <c r="A8" s="429" t="s">
        <v>12</v>
      </c>
      <c r="B8" s="430"/>
      <c r="C8" s="430"/>
      <c r="D8" s="430"/>
      <c r="E8" s="430"/>
      <c r="F8" s="678"/>
      <c r="G8" s="746">
        <f>様式１号!O34</f>
        <v>0</v>
      </c>
      <c r="H8" s="746"/>
      <c r="I8" s="746"/>
      <c r="J8" s="746"/>
      <c r="K8" s="746"/>
      <c r="L8" s="746"/>
      <c r="M8" s="746"/>
      <c r="N8" s="746"/>
      <c r="O8" s="746"/>
      <c r="P8" s="746"/>
      <c r="Q8" s="746"/>
      <c r="R8" s="746"/>
      <c r="S8" s="746"/>
      <c r="T8" s="746"/>
      <c r="U8" s="746"/>
      <c r="V8" s="746"/>
      <c r="W8" s="746"/>
      <c r="X8" s="746"/>
      <c r="Y8" s="746"/>
      <c r="Z8" s="746"/>
      <c r="AA8" s="746"/>
      <c r="AB8" s="746"/>
      <c r="AC8" s="746"/>
      <c r="AD8" s="746"/>
      <c r="AE8" s="746"/>
      <c r="AF8" s="746"/>
      <c r="AG8" s="746"/>
      <c r="AH8" s="746"/>
      <c r="AI8" s="746"/>
      <c r="AJ8" s="746"/>
      <c r="AK8" s="746"/>
      <c r="AL8" s="746"/>
      <c r="AM8" s="746"/>
      <c r="AN8" s="746"/>
      <c r="AO8" s="746"/>
      <c r="AP8" s="746"/>
      <c r="AQ8" s="746"/>
      <c r="AR8" s="747"/>
      <c r="AS8" s="737"/>
      <c r="AT8" s="738"/>
      <c r="AU8" s="738"/>
      <c r="AV8" s="738"/>
      <c r="AW8" s="738"/>
      <c r="AX8" s="738"/>
      <c r="AY8" s="738"/>
      <c r="AZ8" s="738"/>
      <c r="BA8" s="738"/>
      <c r="BB8" s="738"/>
      <c r="BC8" s="738"/>
      <c r="BD8" s="739"/>
    </row>
    <row r="9" spans="1:56" ht="9" customHeight="1">
      <c r="A9" s="731"/>
      <c r="B9" s="732"/>
      <c r="C9" s="732"/>
      <c r="D9" s="732"/>
      <c r="E9" s="732"/>
      <c r="F9" s="733"/>
      <c r="G9" s="748"/>
      <c r="H9" s="748"/>
      <c r="I9" s="748"/>
      <c r="J9" s="748"/>
      <c r="K9" s="748"/>
      <c r="L9" s="748"/>
      <c r="M9" s="748"/>
      <c r="N9" s="748"/>
      <c r="O9" s="748"/>
      <c r="P9" s="748"/>
      <c r="Q9" s="748"/>
      <c r="R9" s="748"/>
      <c r="S9" s="748"/>
      <c r="T9" s="748"/>
      <c r="U9" s="748"/>
      <c r="V9" s="748"/>
      <c r="W9" s="748"/>
      <c r="X9" s="748"/>
      <c r="Y9" s="748"/>
      <c r="Z9" s="748"/>
      <c r="AA9" s="748"/>
      <c r="AB9" s="748"/>
      <c r="AC9" s="748"/>
      <c r="AD9" s="748"/>
      <c r="AE9" s="748"/>
      <c r="AF9" s="748"/>
      <c r="AG9" s="748"/>
      <c r="AH9" s="748"/>
      <c r="AI9" s="748"/>
      <c r="AJ9" s="748"/>
      <c r="AK9" s="748"/>
      <c r="AL9" s="748"/>
      <c r="AM9" s="748"/>
      <c r="AN9" s="748"/>
      <c r="AO9" s="748"/>
      <c r="AP9" s="748"/>
      <c r="AQ9" s="748"/>
      <c r="AR9" s="749"/>
      <c r="AS9" s="737"/>
      <c r="AT9" s="738"/>
      <c r="AU9" s="738"/>
      <c r="AV9" s="738"/>
      <c r="AW9" s="738"/>
      <c r="AX9" s="738"/>
      <c r="AY9" s="738"/>
      <c r="AZ9" s="738"/>
      <c r="BA9" s="738"/>
      <c r="BB9" s="738"/>
      <c r="BC9" s="738"/>
      <c r="BD9" s="739"/>
    </row>
    <row r="10" spans="1:56" ht="9" customHeight="1">
      <c r="A10" s="743" t="s">
        <v>279</v>
      </c>
      <c r="B10" s="628"/>
      <c r="C10" s="628"/>
      <c r="D10" s="628"/>
      <c r="E10" s="628"/>
      <c r="F10" s="629"/>
      <c r="G10" s="744">
        <f>様式１号!O36</f>
        <v>0</v>
      </c>
      <c r="H10" s="744"/>
      <c r="I10" s="744"/>
      <c r="J10" s="744"/>
      <c r="K10" s="744"/>
      <c r="L10" s="744"/>
      <c r="M10" s="744"/>
      <c r="N10" s="744"/>
      <c r="O10" s="744"/>
      <c r="P10" s="744"/>
      <c r="Q10" s="744"/>
      <c r="R10" s="744"/>
      <c r="S10" s="744"/>
      <c r="T10" s="744"/>
      <c r="U10" s="744"/>
      <c r="V10" s="744"/>
      <c r="W10" s="744"/>
      <c r="X10" s="744"/>
      <c r="Y10" s="744"/>
      <c r="Z10" s="744"/>
      <c r="AA10" s="744"/>
      <c r="AB10" s="744"/>
      <c r="AC10" s="744"/>
      <c r="AD10" s="744"/>
      <c r="AE10" s="744"/>
      <c r="AF10" s="744"/>
      <c r="AG10" s="744"/>
      <c r="AH10" s="744"/>
      <c r="AI10" s="744"/>
      <c r="AJ10" s="744"/>
      <c r="AK10" s="744"/>
      <c r="AL10" s="744"/>
      <c r="AM10" s="744"/>
      <c r="AN10" s="744"/>
      <c r="AO10" s="744"/>
      <c r="AP10" s="744"/>
      <c r="AQ10" s="744"/>
      <c r="AR10" s="745"/>
      <c r="AS10" s="737"/>
      <c r="AT10" s="738"/>
      <c r="AU10" s="738"/>
      <c r="AV10" s="738"/>
      <c r="AW10" s="738"/>
      <c r="AX10" s="738"/>
      <c r="AY10" s="738"/>
      <c r="AZ10" s="738"/>
      <c r="BA10" s="738"/>
      <c r="BB10" s="738"/>
      <c r="BC10" s="738"/>
      <c r="BD10" s="739"/>
    </row>
    <row r="11" spans="1:56" ht="9" customHeight="1">
      <c r="A11" s="743"/>
      <c r="B11" s="628"/>
      <c r="C11" s="628"/>
      <c r="D11" s="628"/>
      <c r="E11" s="628"/>
      <c r="F11" s="629"/>
      <c r="G11" s="744"/>
      <c r="H11" s="744"/>
      <c r="I11" s="744"/>
      <c r="J11" s="744"/>
      <c r="K11" s="744"/>
      <c r="L11" s="744"/>
      <c r="M11" s="744"/>
      <c r="N11" s="744"/>
      <c r="O11" s="744"/>
      <c r="P11" s="744"/>
      <c r="Q11" s="744"/>
      <c r="R11" s="744"/>
      <c r="S11" s="744"/>
      <c r="T11" s="744"/>
      <c r="U11" s="744"/>
      <c r="V11" s="744"/>
      <c r="W11" s="744"/>
      <c r="X11" s="744"/>
      <c r="Y11" s="744"/>
      <c r="Z11" s="744"/>
      <c r="AA11" s="744"/>
      <c r="AB11" s="744"/>
      <c r="AC11" s="744"/>
      <c r="AD11" s="744"/>
      <c r="AE11" s="744"/>
      <c r="AF11" s="744"/>
      <c r="AG11" s="744"/>
      <c r="AH11" s="744"/>
      <c r="AI11" s="744"/>
      <c r="AJ11" s="744"/>
      <c r="AK11" s="744"/>
      <c r="AL11" s="744"/>
      <c r="AM11" s="744"/>
      <c r="AN11" s="744"/>
      <c r="AO11" s="744"/>
      <c r="AP11" s="744"/>
      <c r="AQ11" s="744"/>
      <c r="AR11" s="745"/>
      <c r="AS11" s="737"/>
      <c r="AT11" s="738"/>
      <c r="AU11" s="738"/>
      <c r="AV11" s="738"/>
      <c r="AW11" s="738"/>
      <c r="AX11" s="738"/>
      <c r="AY11" s="738"/>
      <c r="AZ11" s="738"/>
      <c r="BA11" s="738"/>
      <c r="BB11" s="738"/>
      <c r="BC11" s="738"/>
      <c r="BD11" s="739"/>
    </row>
    <row r="12" spans="1:56" ht="9" customHeight="1">
      <c r="A12" s="743"/>
      <c r="B12" s="628"/>
      <c r="C12" s="628"/>
      <c r="D12" s="628"/>
      <c r="E12" s="628"/>
      <c r="F12" s="629"/>
      <c r="G12" s="744"/>
      <c r="H12" s="744"/>
      <c r="I12" s="744"/>
      <c r="J12" s="744"/>
      <c r="K12" s="744"/>
      <c r="L12" s="744"/>
      <c r="M12" s="744"/>
      <c r="N12" s="744"/>
      <c r="O12" s="744"/>
      <c r="P12" s="744"/>
      <c r="Q12" s="744"/>
      <c r="R12" s="744"/>
      <c r="S12" s="744"/>
      <c r="T12" s="744"/>
      <c r="U12" s="744"/>
      <c r="V12" s="744"/>
      <c r="W12" s="744"/>
      <c r="X12" s="744"/>
      <c r="Y12" s="744"/>
      <c r="Z12" s="744"/>
      <c r="AA12" s="744"/>
      <c r="AB12" s="744"/>
      <c r="AC12" s="744"/>
      <c r="AD12" s="744"/>
      <c r="AE12" s="744"/>
      <c r="AF12" s="744"/>
      <c r="AG12" s="744"/>
      <c r="AH12" s="744"/>
      <c r="AI12" s="744"/>
      <c r="AJ12" s="744"/>
      <c r="AK12" s="744"/>
      <c r="AL12" s="744"/>
      <c r="AM12" s="744"/>
      <c r="AN12" s="744"/>
      <c r="AO12" s="744"/>
      <c r="AP12" s="744"/>
      <c r="AQ12" s="744"/>
      <c r="AR12" s="745"/>
      <c r="AS12" s="737"/>
      <c r="AT12" s="738"/>
      <c r="AU12" s="738"/>
      <c r="AV12" s="738"/>
      <c r="AW12" s="738"/>
      <c r="AX12" s="738"/>
      <c r="AY12" s="738"/>
      <c r="AZ12" s="738"/>
      <c r="BA12" s="738"/>
      <c r="BB12" s="738"/>
      <c r="BC12" s="738"/>
      <c r="BD12" s="739"/>
    </row>
    <row r="13" spans="1:56" ht="9" customHeight="1">
      <c r="A13" s="743"/>
      <c r="B13" s="628"/>
      <c r="C13" s="628"/>
      <c r="D13" s="628"/>
      <c r="E13" s="628"/>
      <c r="F13" s="629"/>
      <c r="G13" s="744"/>
      <c r="H13" s="744"/>
      <c r="I13" s="744"/>
      <c r="J13" s="744"/>
      <c r="K13" s="744"/>
      <c r="L13" s="744"/>
      <c r="M13" s="744"/>
      <c r="N13" s="744"/>
      <c r="O13" s="744"/>
      <c r="P13" s="744"/>
      <c r="Q13" s="744"/>
      <c r="R13" s="744"/>
      <c r="S13" s="744"/>
      <c r="T13" s="744"/>
      <c r="U13" s="744"/>
      <c r="V13" s="744"/>
      <c r="W13" s="744"/>
      <c r="X13" s="744"/>
      <c r="Y13" s="744"/>
      <c r="Z13" s="744"/>
      <c r="AA13" s="744"/>
      <c r="AB13" s="744"/>
      <c r="AC13" s="744"/>
      <c r="AD13" s="744"/>
      <c r="AE13" s="744"/>
      <c r="AF13" s="744"/>
      <c r="AG13" s="744"/>
      <c r="AH13" s="744"/>
      <c r="AI13" s="744"/>
      <c r="AJ13" s="744"/>
      <c r="AK13" s="744"/>
      <c r="AL13" s="744"/>
      <c r="AM13" s="744"/>
      <c r="AN13" s="744"/>
      <c r="AO13" s="744"/>
      <c r="AP13" s="744"/>
      <c r="AQ13" s="744"/>
      <c r="AR13" s="745"/>
      <c r="AS13" s="737"/>
      <c r="AT13" s="738"/>
      <c r="AU13" s="738"/>
      <c r="AV13" s="738"/>
      <c r="AW13" s="738"/>
      <c r="AX13" s="738"/>
      <c r="AY13" s="738"/>
      <c r="AZ13" s="738"/>
      <c r="BA13" s="738"/>
      <c r="BB13" s="738"/>
      <c r="BC13" s="738"/>
      <c r="BD13" s="739"/>
    </row>
    <row r="14" spans="1:56" ht="9" customHeight="1">
      <c r="A14" s="743"/>
      <c r="B14" s="628"/>
      <c r="C14" s="628"/>
      <c r="D14" s="628"/>
      <c r="E14" s="628"/>
      <c r="F14" s="629"/>
      <c r="G14" s="744"/>
      <c r="H14" s="744"/>
      <c r="I14" s="744"/>
      <c r="J14" s="744"/>
      <c r="K14" s="744"/>
      <c r="L14" s="744"/>
      <c r="M14" s="744"/>
      <c r="N14" s="744"/>
      <c r="O14" s="744"/>
      <c r="P14" s="744"/>
      <c r="Q14" s="744"/>
      <c r="R14" s="744"/>
      <c r="S14" s="744"/>
      <c r="T14" s="744"/>
      <c r="U14" s="744"/>
      <c r="V14" s="744"/>
      <c r="W14" s="744"/>
      <c r="X14" s="744"/>
      <c r="Y14" s="744"/>
      <c r="Z14" s="744"/>
      <c r="AA14" s="744"/>
      <c r="AB14" s="744"/>
      <c r="AC14" s="744"/>
      <c r="AD14" s="744"/>
      <c r="AE14" s="744"/>
      <c r="AF14" s="744"/>
      <c r="AG14" s="744"/>
      <c r="AH14" s="744"/>
      <c r="AI14" s="744"/>
      <c r="AJ14" s="744"/>
      <c r="AK14" s="744"/>
      <c r="AL14" s="744"/>
      <c r="AM14" s="744"/>
      <c r="AN14" s="744"/>
      <c r="AO14" s="744"/>
      <c r="AP14" s="744"/>
      <c r="AQ14" s="744"/>
      <c r="AR14" s="745"/>
      <c r="AS14" s="740"/>
      <c r="AT14" s="741"/>
      <c r="AU14" s="741"/>
      <c r="AV14" s="741"/>
      <c r="AW14" s="741"/>
      <c r="AX14" s="741"/>
      <c r="AY14" s="741"/>
      <c r="AZ14" s="741"/>
      <c r="BA14" s="741"/>
      <c r="BB14" s="741"/>
      <c r="BC14" s="741"/>
      <c r="BD14" s="742"/>
    </row>
    <row r="15" spans="1:56" ht="12" customHeight="1">
      <c r="A15" s="825" t="s">
        <v>0</v>
      </c>
      <c r="B15" s="825"/>
      <c r="C15" s="825"/>
      <c r="D15" s="825"/>
      <c r="E15" s="825"/>
      <c r="F15" s="569"/>
      <c r="G15" s="837" t="str">
        <f>IF(申請者回答シート!I3="新規登録"," ■ 新規　□ 更新",IF(申請者回答シート!I3="更新登録"," □ 新規　■ 更新","□ 新規　□ 更新"))</f>
        <v>□ 新規　□ 更新</v>
      </c>
      <c r="H15" s="838"/>
      <c r="I15" s="838"/>
      <c r="J15" s="838"/>
      <c r="K15" s="838"/>
      <c r="L15" s="838"/>
      <c r="M15" s="838"/>
      <c r="N15" s="838"/>
      <c r="O15" s="838"/>
      <c r="P15" s="839"/>
      <c r="Q15" s="831" t="s">
        <v>278</v>
      </c>
      <c r="R15" s="832"/>
      <c r="S15" s="832"/>
      <c r="T15" s="832"/>
      <c r="U15" s="832"/>
      <c r="V15" s="832"/>
      <c r="W15" s="832"/>
      <c r="X15" s="832"/>
      <c r="Y15" s="832"/>
      <c r="Z15" s="833"/>
      <c r="AA15" s="821" t="str">
        <f>IF(申請者回答シート!P6="委任しない大川市内"," ■ 市内　□ 準市内　□ 筑後地区　□ 県内　□ 県外",IF(申請者回答シート!P6="委任する大川市内"," □ 市内　■ 準市内　□ 筑後地区　□ 県内　□ 県外",IF(申請者回答シート!I7="大川市を除いた筑後地区"," □ 市内　□ 準市内　■ 筑後地区　□ 県内　□ 県外",IF(申請者回答シート!I7="筑後地区を除いた福岡県内"," □ 市内　□ 準市内　□ 筑後地区　■ 県内　□ 県外",IF(申請者回答シート!I7="福岡県外"," □ 市内　□ 準市内　□ 筑後地区　□ 県内　■ 県外"," □ 市内　□ 準市内　□ 筑後地区　□ 県内　□ 県外")))))</f>
        <v xml:space="preserve"> □ 市内　□ 準市内　□ 筑後地区　□ 県内　□ 県外</v>
      </c>
      <c r="AB15" s="822"/>
      <c r="AC15" s="822"/>
      <c r="AD15" s="822"/>
      <c r="AE15" s="822"/>
      <c r="AF15" s="822"/>
      <c r="AG15" s="822"/>
      <c r="AH15" s="822"/>
      <c r="AI15" s="822"/>
      <c r="AJ15" s="822"/>
      <c r="AK15" s="822"/>
      <c r="AL15" s="822"/>
      <c r="AM15" s="822"/>
      <c r="AN15" s="822"/>
      <c r="AO15" s="822"/>
      <c r="AP15" s="822"/>
      <c r="AQ15" s="822"/>
      <c r="AR15" s="822"/>
      <c r="AS15" s="469"/>
      <c r="AT15" s="469"/>
      <c r="AU15" s="469"/>
      <c r="AV15" s="469"/>
      <c r="AW15" s="469"/>
      <c r="AX15" s="469"/>
      <c r="AY15" s="469"/>
      <c r="AZ15" s="469"/>
      <c r="BA15" s="469"/>
      <c r="BB15" s="469"/>
      <c r="BC15" s="469"/>
      <c r="BD15" s="469"/>
    </row>
    <row r="16" spans="1:56" ht="12" customHeight="1">
      <c r="A16" s="825"/>
      <c r="B16" s="825"/>
      <c r="C16" s="825"/>
      <c r="D16" s="825"/>
      <c r="E16" s="825"/>
      <c r="F16" s="569"/>
      <c r="G16" s="840"/>
      <c r="H16" s="841"/>
      <c r="I16" s="841"/>
      <c r="J16" s="841"/>
      <c r="K16" s="841"/>
      <c r="L16" s="841"/>
      <c r="M16" s="841"/>
      <c r="N16" s="841"/>
      <c r="O16" s="841"/>
      <c r="P16" s="842"/>
      <c r="Q16" s="834"/>
      <c r="R16" s="835"/>
      <c r="S16" s="835"/>
      <c r="T16" s="835"/>
      <c r="U16" s="835"/>
      <c r="V16" s="835"/>
      <c r="W16" s="835"/>
      <c r="X16" s="835"/>
      <c r="Y16" s="835"/>
      <c r="Z16" s="836"/>
      <c r="AA16" s="638"/>
      <c r="AB16" s="823"/>
      <c r="AC16" s="823"/>
      <c r="AD16" s="823"/>
      <c r="AE16" s="823"/>
      <c r="AF16" s="823"/>
      <c r="AG16" s="823"/>
      <c r="AH16" s="823"/>
      <c r="AI16" s="823"/>
      <c r="AJ16" s="823"/>
      <c r="AK16" s="823"/>
      <c r="AL16" s="823"/>
      <c r="AM16" s="823"/>
      <c r="AN16" s="823"/>
      <c r="AO16" s="823"/>
      <c r="AP16" s="823"/>
      <c r="AQ16" s="823"/>
      <c r="AR16" s="823"/>
      <c r="AS16" s="823"/>
      <c r="AT16" s="823"/>
      <c r="AU16" s="823"/>
      <c r="AV16" s="823"/>
      <c r="AW16" s="823"/>
      <c r="AX16" s="823"/>
      <c r="AY16" s="823"/>
      <c r="AZ16" s="823"/>
      <c r="BA16" s="823"/>
      <c r="BB16" s="823"/>
      <c r="BC16" s="823"/>
      <c r="BD16" s="823"/>
    </row>
    <row r="17" spans="1:56" ht="9" customHeight="1">
      <c r="A17" s="469" t="s">
        <v>12</v>
      </c>
      <c r="B17" s="469"/>
      <c r="C17" s="469"/>
      <c r="D17" s="469"/>
      <c r="E17" s="469"/>
      <c r="F17" s="847"/>
      <c r="G17" s="769">
        <f>様式１号!O33</f>
        <v>0</v>
      </c>
      <c r="H17" s="770"/>
      <c r="I17" s="770"/>
      <c r="J17" s="770"/>
      <c r="K17" s="770"/>
      <c r="L17" s="770"/>
      <c r="M17" s="770"/>
      <c r="N17" s="770"/>
      <c r="O17" s="771"/>
      <c r="P17" s="850">
        <f>様式１号!AK40</f>
        <v>0</v>
      </c>
      <c r="Q17" s="851"/>
      <c r="R17" s="851"/>
      <c r="S17" s="851"/>
      <c r="T17" s="851"/>
      <c r="U17" s="851"/>
      <c r="V17" s="851"/>
      <c r="W17" s="851"/>
      <c r="X17" s="851"/>
      <c r="Y17" s="851"/>
      <c r="Z17" s="851"/>
      <c r="AA17" s="851"/>
      <c r="AB17" s="851"/>
      <c r="AC17" s="851"/>
      <c r="AD17" s="851"/>
      <c r="AE17" s="851"/>
      <c r="AF17" s="851"/>
      <c r="AG17" s="851"/>
      <c r="AH17" s="851"/>
      <c r="AI17" s="852"/>
      <c r="AJ17" s="570" t="s">
        <v>280</v>
      </c>
      <c r="AK17" s="570"/>
      <c r="AL17" s="570"/>
      <c r="AM17" s="570"/>
      <c r="AN17" s="570"/>
      <c r="AO17" s="570">
        <f>様式１号!O46</f>
        <v>0</v>
      </c>
      <c r="AP17" s="570"/>
      <c r="AQ17" s="570"/>
      <c r="AR17" s="570"/>
      <c r="AS17" s="570"/>
      <c r="AT17" s="570"/>
      <c r="AU17" s="570"/>
      <c r="AV17" s="570"/>
      <c r="AW17" s="570"/>
      <c r="AX17" s="570"/>
      <c r="AY17" s="570"/>
      <c r="AZ17" s="570"/>
      <c r="BA17" s="570"/>
      <c r="BB17" s="570"/>
      <c r="BC17" s="570"/>
      <c r="BD17" s="682"/>
    </row>
    <row r="18" spans="1:56" ht="9" customHeight="1">
      <c r="A18" s="848"/>
      <c r="B18" s="848"/>
      <c r="C18" s="848"/>
      <c r="D18" s="848"/>
      <c r="E18" s="848"/>
      <c r="F18" s="849"/>
      <c r="G18" s="772"/>
      <c r="H18" s="773"/>
      <c r="I18" s="773"/>
      <c r="J18" s="773"/>
      <c r="K18" s="773"/>
      <c r="L18" s="773"/>
      <c r="M18" s="773"/>
      <c r="N18" s="773"/>
      <c r="O18" s="774"/>
      <c r="P18" s="749"/>
      <c r="Q18" s="853"/>
      <c r="R18" s="853"/>
      <c r="S18" s="853"/>
      <c r="T18" s="853"/>
      <c r="U18" s="853"/>
      <c r="V18" s="853"/>
      <c r="W18" s="853"/>
      <c r="X18" s="853"/>
      <c r="Y18" s="853"/>
      <c r="Z18" s="853"/>
      <c r="AA18" s="853"/>
      <c r="AB18" s="853"/>
      <c r="AC18" s="853"/>
      <c r="AD18" s="853"/>
      <c r="AE18" s="853"/>
      <c r="AF18" s="853"/>
      <c r="AG18" s="853"/>
      <c r="AH18" s="853"/>
      <c r="AI18" s="854"/>
      <c r="AJ18" s="570"/>
      <c r="AK18" s="570"/>
      <c r="AL18" s="570"/>
      <c r="AM18" s="570"/>
      <c r="AN18" s="570"/>
      <c r="AO18" s="570"/>
      <c r="AP18" s="570"/>
      <c r="AQ18" s="570"/>
      <c r="AR18" s="570"/>
      <c r="AS18" s="570"/>
      <c r="AT18" s="570"/>
      <c r="AU18" s="570"/>
      <c r="AV18" s="570"/>
      <c r="AW18" s="570"/>
      <c r="AX18" s="570"/>
      <c r="AY18" s="570"/>
      <c r="AZ18" s="570"/>
      <c r="BA18" s="570"/>
      <c r="BB18" s="570"/>
      <c r="BC18" s="570"/>
      <c r="BD18" s="682"/>
    </row>
    <row r="19" spans="1:56" ht="9" customHeight="1">
      <c r="A19" s="743" t="s">
        <v>294</v>
      </c>
      <c r="B19" s="628"/>
      <c r="C19" s="628"/>
      <c r="D19" s="628"/>
      <c r="E19" s="628"/>
      <c r="F19" s="629"/>
      <c r="G19" s="766">
        <f>様式１号!O40</f>
        <v>0</v>
      </c>
      <c r="H19" s="766"/>
      <c r="I19" s="766"/>
      <c r="J19" s="766"/>
      <c r="K19" s="766"/>
      <c r="L19" s="766"/>
      <c r="M19" s="766"/>
      <c r="N19" s="766"/>
      <c r="O19" s="766"/>
      <c r="P19" s="767">
        <f>様式１号!AK42</f>
        <v>0</v>
      </c>
      <c r="Q19" s="767"/>
      <c r="R19" s="767"/>
      <c r="S19" s="767"/>
      <c r="T19" s="767"/>
      <c r="U19" s="767"/>
      <c r="V19" s="767"/>
      <c r="W19" s="767"/>
      <c r="X19" s="767"/>
      <c r="Y19" s="767"/>
      <c r="Z19" s="767"/>
      <c r="AA19" s="767"/>
      <c r="AB19" s="767"/>
      <c r="AC19" s="767"/>
      <c r="AD19" s="767"/>
      <c r="AE19" s="767"/>
      <c r="AF19" s="767"/>
      <c r="AG19" s="767"/>
      <c r="AH19" s="767"/>
      <c r="AI19" s="767"/>
      <c r="AJ19" s="570" t="s">
        <v>281</v>
      </c>
      <c r="AK19" s="570"/>
      <c r="AL19" s="570"/>
      <c r="AM19" s="570"/>
      <c r="AN19" s="570"/>
      <c r="AO19" s="570">
        <f>様式１号!AO46</f>
        <v>0</v>
      </c>
      <c r="AP19" s="570"/>
      <c r="AQ19" s="570"/>
      <c r="AR19" s="570"/>
      <c r="AS19" s="570"/>
      <c r="AT19" s="570"/>
      <c r="AU19" s="570"/>
      <c r="AV19" s="570"/>
      <c r="AW19" s="570"/>
      <c r="AX19" s="570"/>
      <c r="AY19" s="570"/>
      <c r="AZ19" s="570"/>
      <c r="BA19" s="570"/>
      <c r="BB19" s="570"/>
      <c r="BC19" s="570"/>
      <c r="BD19" s="682"/>
    </row>
    <row r="20" spans="1:56" ht="9" customHeight="1">
      <c r="A20" s="743"/>
      <c r="B20" s="628"/>
      <c r="C20" s="628"/>
      <c r="D20" s="628"/>
      <c r="E20" s="628"/>
      <c r="F20" s="629"/>
      <c r="G20" s="766"/>
      <c r="H20" s="766"/>
      <c r="I20" s="766"/>
      <c r="J20" s="766"/>
      <c r="K20" s="766"/>
      <c r="L20" s="766"/>
      <c r="M20" s="766"/>
      <c r="N20" s="766"/>
      <c r="O20" s="766"/>
      <c r="P20" s="767"/>
      <c r="Q20" s="767"/>
      <c r="R20" s="767"/>
      <c r="S20" s="767"/>
      <c r="T20" s="767"/>
      <c r="U20" s="767"/>
      <c r="V20" s="767"/>
      <c r="W20" s="767"/>
      <c r="X20" s="767"/>
      <c r="Y20" s="767"/>
      <c r="Z20" s="767"/>
      <c r="AA20" s="767"/>
      <c r="AB20" s="767"/>
      <c r="AC20" s="767"/>
      <c r="AD20" s="767"/>
      <c r="AE20" s="767"/>
      <c r="AF20" s="767"/>
      <c r="AG20" s="767"/>
      <c r="AH20" s="767"/>
      <c r="AI20" s="767"/>
      <c r="AJ20" s="570"/>
      <c r="AK20" s="570"/>
      <c r="AL20" s="570"/>
      <c r="AM20" s="570"/>
      <c r="AN20" s="570"/>
      <c r="AO20" s="570"/>
      <c r="AP20" s="570"/>
      <c r="AQ20" s="570"/>
      <c r="AR20" s="570"/>
      <c r="AS20" s="570"/>
      <c r="AT20" s="570"/>
      <c r="AU20" s="570"/>
      <c r="AV20" s="570"/>
      <c r="AW20" s="570"/>
      <c r="AX20" s="570"/>
      <c r="AY20" s="570"/>
      <c r="AZ20" s="570"/>
      <c r="BA20" s="570"/>
      <c r="BB20" s="570"/>
      <c r="BC20" s="570"/>
      <c r="BD20" s="682"/>
    </row>
    <row r="21" spans="1:56" ht="9" customHeight="1">
      <c r="A21" s="743"/>
      <c r="B21" s="628"/>
      <c r="C21" s="628"/>
      <c r="D21" s="628"/>
      <c r="E21" s="628"/>
      <c r="F21" s="629"/>
      <c r="G21" s="766"/>
      <c r="H21" s="766"/>
      <c r="I21" s="766"/>
      <c r="J21" s="766"/>
      <c r="K21" s="766"/>
      <c r="L21" s="766"/>
      <c r="M21" s="766"/>
      <c r="N21" s="766"/>
      <c r="O21" s="766"/>
      <c r="P21" s="767"/>
      <c r="Q21" s="767"/>
      <c r="R21" s="767"/>
      <c r="S21" s="767"/>
      <c r="T21" s="767"/>
      <c r="U21" s="767"/>
      <c r="V21" s="767"/>
      <c r="W21" s="767"/>
      <c r="X21" s="767"/>
      <c r="Y21" s="767"/>
      <c r="Z21" s="767"/>
      <c r="AA21" s="767"/>
      <c r="AB21" s="767"/>
      <c r="AC21" s="767"/>
      <c r="AD21" s="767"/>
      <c r="AE21" s="767"/>
      <c r="AF21" s="767"/>
      <c r="AG21" s="767"/>
      <c r="AH21" s="767"/>
      <c r="AI21" s="767"/>
      <c r="AJ21" s="570" t="s">
        <v>283</v>
      </c>
      <c r="AK21" s="570"/>
      <c r="AL21" s="570"/>
      <c r="AM21" s="570"/>
      <c r="AN21" s="570"/>
      <c r="AO21" s="534">
        <f>様式１号!O49</f>
        <v>0</v>
      </c>
      <c r="AP21" s="534"/>
      <c r="AQ21" s="534"/>
      <c r="AR21" s="534"/>
      <c r="AS21" s="534"/>
      <c r="AT21" s="534"/>
      <c r="AU21" s="534"/>
      <c r="AV21" s="534"/>
      <c r="AW21" s="534"/>
      <c r="AX21" s="534"/>
      <c r="AY21" s="534"/>
      <c r="AZ21" s="534"/>
      <c r="BA21" s="534"/>
      <c r="BB21" s="534"/>
      <c r="BC21" s="534"/>
      <c r="BD21" s="789"/>
    </row>
    <row r="22" spans="1:56" ht="9" customHeight="1">
      <c r="A22" s="743"/>
      <c r="B22" s="628"/>
      <c r="C22" s="628"/>
      <c r="D22" s="628"/>
      <c r="E22" s="628"/>
      <c r="F22" s="629"/>
      <c r="G22" s="766"/>
      <c r="H22" s="766"/>
      <c r="I22" s="766"/>
      <c r="J22" s="766"/>
      <c r="K22" s="766"/>
      <c r="L22" s="766"/>
      <c r="M22" s="766"/>
      <c r="N22" s="766"/>
      <c r="O22" s="766"/>
      <c r="P22" s="767"/>
      <c r="Q22" s="767"/>
      <c r="R22" s="767"/>
      <c r="S22" s="767"/>
      <c r="T22" s="767"/>
      <c r="U22" s="767"/>
      <c r="V22" s="767"/>
      <c r="W22" s="767"/>
      <c r="X22" s="767"/>
      <c r="Y22" s="767"/>
      <c r="Z22" s="767"/>
      <c r="AA22" s="767"/>
      <c r="AB22" s="767"/>
      <c r="AC22" s="767"/>
      <c r="AD22" s="767"/>
      <c r="AE22" s="767"/>
      <c r="AF22" s="767"/>
      <c r="AG22" s="767"/>
      <c r="AH22" s="767"/>
      <c r="AI22" s="767"/>
      <c r="AJ22" s="515"/>
      <c r="AK22" s="515"/>
      <c r="AL22" s="515"/>
      <c r="AM22" s="515"/>
      <c r="AN22" s="515"/>
      <c r="AO22" s="536"/>
      <c r="AP22" s="536"/>
      <c r="AQ22" s="536"/>
      <c r="AR22" s="536"/>
      <c r="AS22" s="536"/>
      <c r="AT22" s="536"/>
      <c r="AU22" s="536"/>
      <c r="AV22" s="536"/>
      <c r="AW22" s="536"/>
      <c r="AX22" s="536"/>
      <c r="AY22" s="536"/>
      <c r="AZ22" s="536"/>
      <c r="BA22" s="536"/>
      <c r="BB22" s="536"/>
      <c r="BC22" s="536"/>
      <c r="BD22" s="790"/>
    </row>
    <row r="23" spans="1:56" ht="15" customHeight="1">
      <c r="A23" s="754" t="s">
        <v>282</v>
      </c>
      <c r="B23" s="704"/>
      <c r="C23" s="704"/>
      <c r="D23" s="704"/>
      <c r="E23" s="704"/>
      <c r="F23" s="705"/>
      <c r="G23" s="755" t="str">
        <f>IF(ISBLANK(様式１号!P25)," 〒　　　－"," 〒 "&amp;様式１号!P25&amp;"－"&amp;様式１号!V25)</f>
        <v xml:space="preserve"> 〒　　　－</v>
      </c>
      <c r="H23" s="755"/>
      <c r="I23" s="755"/>
      <c r="J23" s="755"/>
      <c r="K23" s="755"/>
      <c r="L23" s="755"/>
      <c r="M23" s="755"/>
      <c r="N23" s="755"/>
      <c r="O23" s="755"/>
      <c r="P23" s="755"/>
      <c r="Q23" s="755"/>
      <c r="R23" s="755"/>
      <c r="S23" s="755"/>
      <c r="T23" s="755"/>
      <c r="U23" s="755"/>
      <c r="V23" s="758"/>
      <c r="W23" s="758"/>
      <c r="X23" s="758"/>
      <c r="Y23" s="758"/>
      <c r="Z23" s="758"/>
      <c r="AA23" s="758"/>
      <c r="AB23" s="758"/>
      <c r="AC23" s="758"/>
      <c r="AD23" s="758"/>
      <c r="AE23" s="758"/>
      <c r="AF23" s="758"/>
      <c r="AG23" s="758"/>
      <c r="AH23" s="758"/>
      <c r="AI23" s="758"/>
      <c r="AJ23" s="758"/>
      <c r="AK23" s="758"/>
      <c r="AL23" s="758"/>
      <c r="AM23" s="758"/>
      <c r="AN23" s="758"/>
      <c r="AO23" s="758"/>
      <c r="AP23" s="758"/>
      <c r="AQ23" s="758"/>
      <c r="AR23" s="758"/>
      <c r="AS23" s="758"/>
      <c r="AT23" s="758"/>
      <c r="AU23" s="758"/>
      <c r="AV23" s="758"/>
      <c r="AW23" s="758"/>
      <c r="AX23" s="758"/>
      <c r="AY23" s="758"/>
      <c r="AZ23" s="758"/>
      <c r="BA23" s="758"/>
      <c r="BB23" s="758"/>
      <c r="BC23" s="758"/>
      <c r="BD23" s="759"/>
    </row>
    <row r="24" spans="1:56" ht="9" customHeight="1">
      <c r="A24" s="843"/>
      <c r="B24" s="513"/>
      <c r="C24" s="513"/>
      <c r="D24" s="513"/>
      <c r="E24" s="513"/>
      <c r="F24" s="514"/>
      <c r="G24" s="756">
        <f>様式１号!O30</f>
        <v>0</v>
      </c>
      <c r="H24" s="756"/>
      <c r="I24" s="756"/>
      <c r="J24" s="756"/>
      <c r="K24" s="756"/>
      <c r="L24" s="756"/>
      <c r="M24" s="756"/>
      <c r="N24" s="756"/>
      <c r="O24" s="756"/>
      <c r="P24" s="756"/>
      <c r="Q24" s="756"/>
      <c r="R24" s="756"/>
      <c r="S24" s="756"/>
      <c r="T24" s="756"/>
      <c r="U24" s="756"/>
      <c r="V24" s="756"/>
      <c r="W24" s="756"/>
      <c r="X24" s="756"/>
      <c r="Y24" s="756"/>
      <c r="Z24" s="756"/>
      <c r="AA24" s="756"/>
      <c r="AB24" s="756"/>
      <c r="AC24" s="756"/>
      <c r="AD24" s="756"/>
      <c r="AE24" s="756"/>
      <c r="AF24" s="756"/>
      <c r="AG24" s="756"/>
      <c r="AH24" s="756"/>
      <c r="AI24" s="756"/>
      <c r="AJ24" s="756"/>
      <c r="AK24" s="756"/>
      <c r="AL24" s="756"/>
      <c r="AM24" s="756"/>
      <c r="AN24" s="756"/>
      <c r="AO24" s="756"/>
      <c r="AP24" s="756"/>
      <c r="AQ24" s="756"/>
      <c r="AR24" s="756"/>
      <c r="AS24" s="756"/>
      <c r="AT24" s="756"/>
      <c r="AU24" s="756"/>
      <c r="AV24" s="756"/>
      <c r="AW24" s="756"/>
      <c r="AX24" s="756"/>
      <c r="AY24" s="756"/>
      <c r="AZ24" s="756"/>
      <c r="BA24" s="756"/>
      <c r="BB24" s="756"/>
      <c r="BC24" s="756"/>
      <c r="BD24" s="757"/>
    </row>
    <row r="25" spans="1:56" ht="9" customHeight="1">
      <c r="A25" s="843"/>
      <c r="B25" s="513"/>
      <c r="C25" s="513"/>
      <c r="D25" s="513"/>
      <c r="E25" s="513"/>
      <c r="F25" s="514"/>
      <c r="G25" s="756"/>
      <c r="H25" s="756"/>
      <c r="I25" s="756"/>
      <c r="J25" s="756"/>
      <c r="K25" s="756"/>
      <c r="L25" s="756"/>
      <c r="M25" s="756"/>
      <c r="N25" s="756"/>
      <c r="O25" s="756"/>
      <c r="P25" s="756"/>
      <c r="Q25" s="756"/>
      <c r="R25" s="756"/>
      <c r="S25" s="756"/>
      <c r="T25" s="756"/>
      <c r="U25" s="756"/>
      <c r="V25" s="756"/>
      <c r="W25" s="756"/>
      <c r="X25" s="756"/>
      <c r="Y25" s="756"/>
      <c r="Z25" s="756"/>
      <c r="AA25" s="756"/>
      <c r="AB25" s="756"/>
      <c r="AC25" s="756"/>
      <c r="AD25" s="756"/>
      <c r="AE25" s="756"/>
      <c r="AF25" s="756"/>
      <c r="AG25" s="756"/>
      <c r="AH25" s="756"/>
      <c r="AI25" s="756"/>
      <c r="AJ25" s="756"/>
      <c r="AK25" s="756"/>
      <c r="AL25" s="756"/>
      <c r="AM25" s="756"/>
      <c r="AN25" s="756"/>
      <c r="AO25" s="756"/>
      <c r="AP25" s="756"/>
      <c r="AQ25" s="756"/>
      <c r="AR25" s="756"/>
      <c r="AS25" s="756"/>
      <c r="AT25" s="756"/>
      <c r="AU25" s="756"/>
      <c r="AV25" s="756"/>
      <c r="AW25" s="756"/>
      <c r="AX25" s="756"/>
      <c r="AY25" s="756"/>
      <c r="AZ25" s="756"/>
      <c r="BA25" s="756"/>
      <c r="BB25" s="756"/>
      <c r="BC25" s="756"/>
      <c r="BD25" s="757"/>
    </row>
    <row r="26" spans="1:56" ht="9" customHeight="1">
      <c r="A26" s="843"/>
      <c r="B26" s="513"/>
      <c r="C26" s="513"/>
      <c r="D26" s="513"/>
      <c r="E26" s="513"/>
      <c r="F26" s="514"/>
      <c r="G26" s="756"/>
      <c r="H26" s="756"/>
      <c r="I26" s="756"/>
      <c r="J26" s="756"/>
      <c r="K26" s="756"/>
      <c r="L26" s="756"/>
      <c r="M26" s="756"/>
      <c r="N26" s="756"/>
      <c r="O26" s="756"/>
      <c r="P26" s="756"/>
      <c r="Q26" s="756"/>
      <c r="R26" s="756"/>
      <c r="S26" s="756"/>
      <c r="T26" s="756"/>
      <c r="U26" s="756"/>
      <c r="V26" s="756"/>
      <c r="W26" s="756"/>
      <c r="X26" s="756"/>
      <c r="Y26" s="756"/>
      <c r="Z26" s="756"/>
      <c r="AA26" s="756"/>
      <c r="AB26" s="756"/>
      <c r="AC26" s="756"/>
      <c r="AD26" s="756"/>
      <c r="AE26" s="756"/>
      <c r="AF26" s="756"/>
      <c r="AG26" s="756"/>
      <c r="AH26" s="756"/>
      <c r="AI26" s="756"/>
      <c r="AJ26" s="756"/>
      <c r="AK26" s="756"/>
      <c r="AL26" s="756"/>
      <c r="AM26" s="756"/>
      <c r="AN26" s="756"/>
      <c r="AO26" s="756"/>
      <c r="AP26" s="756"/>
      <c r="AQ26" s="756"/>
      <c r="AR26" s="756"/>
      <c r="AS26" s="756"/>
      <c r="AT26" s="756"/>
      <c r="AU26" s="756"/>
      <c r="AV26" s="756"/>
      <c r="AW26" s="756"/>
      <c r="AX26" s="756"/>
      <c r="AY26" s="756"/>
      <c r="AZ26" s="756"/>
      <c r="BA26" s="756"/>
      <c r="BB26" s="756"/>
      <c r="BC26" s="756"/>
      <c r="BD26" s="757"/>
    </row>
    <row r="27" spans="1:56" ht="9" customHeight="1" thickBot="1">
      <c r="A27" s="844"/>
      <c r="B27" s="845"/>
      <c r="C27" s="845"/>
      <c r="D27" s="845"/>
      <c r="E27" s="845"/>
      <c r="F27" s="846"/>
      <c r="G27" s="787"/>
      <c r="H27" s="787"/>
      <c r="I27" s="787"/>
      <c r="J27" s="787"/>
      <c r="K27" s="787"/>
      <c r="L27" s="787"/>
      <c r="M27" s="787"/>
      <c r="N27" s="787"/>
      <c r="O27" s="787"/>
      <c r="P27" s="787"/>
      <c r="Q27" s="787"/>
      <c r="R27" s="787"/>
      <c r="S27" s="787"/>
      <c r="T27" s="787"/>
      <c r="U27" s="787"/>
      <c r="V27" s="787"/>
      <c r="W27" s="787"/>
      <c r="X27" s="787"/>
      <c r="Y27" s="787"/>
      <c r="Z27" s="787"/>
      <c r="AA27" s="787"/>
      <c r="AB27" s="787"/>
      <c r="AC27" s="787"/>
      <c r="AD27" s="787"/>
      <c r="AE27" s="787"/>
      <c r="AF27" s="787"/>
      <c r="AG27" s="787"/>
      <c r="AH27" s="787"/>
      <c r="AI27" s="787"/>
      <c r="AJ27" s="787"/>
      <c r="AK27" s="787"/>
      <c r="AL27" s="787"/>
      <c r="AM27" s="787"/>
      <c r="AN27" s="787"/>
      <c r="AO27" s="787"/>
      <c r="AP27" s="787"/>
      <c r="AQ27" s="787"/>
      <c r="AR27" s="787"/>
      <c r="AS27" s="787"/>
      <c r="AT27" s="787"/>
      <c r="AU27" s="787"/>
      <c r="AV27" s="787"/>
      <c r="AW27" s="787"/>
      <c r="AX27" s="787"/>
      <c r="AY27" s="787"/>
      <c r="AZ27" s="787"/>
      <c r="BA27" s="787"/>
      <c r="BB27" s="787"/>
      <c r="BC27" s="787"/>
      <c r="BD27" s="788"/>
    </row>
    <row r="28" spans="1:56" ht="9" customHeight="1" thickTop="1">
      <c r="A28" s="826" t="s">
        <v>12</v>
      </c>
      <c r="B28" s="827"/>
      <c r="C28" s="827"/>
      <c r="D28" s="827"/>
      <c r="E28" s="827"/>
      <c r="F28" s="828"/>
      <c r="G28" s="829" t="str">
        <f>様式１号!O63&amp;"　"&amp;様式１号!O69</f>
        <v>　</v>
      </c>
      <c r="H28" s="829"/>
      <c r="I28" s="829"/>
      <c r="J28" s="829"/>
      <c r="K28" s="829"/>
      <c r="L28" s="829"/>
      <c r="M28" s="829"/>
      <c r="N28" s="829"/>
      <c r="O28" s="829"/>
      <c r="P28" s="829"/>
      <c r="Q28" s="829"/>
      <c r="R28" s="829"/>
      <c r="S28" s="829"/>
      <c r="T28" s="829"/>
      <c r="U28" s="829"/>
      <c r="V28" s="829"/>
      <c r="W28" s="829"/>
      <c r="X28" s="829"/>
      <c r="Y28" s="829"/>
      <c r="Z28" s="829"/>
      <c r="AA28" s="829"/>
      <c r="AB28" s="829"/>
      <c r="AC28" s="829"/>
      <c r="AD28" s="829"/>
      <c r="AE28" s="829"/>
      <c r="AF28" s="829"/>
      <c r="AG28" s="829"/>
      <c r="AH28" s="829"/>
      <c r="AI28" s="829"/>
      <c r="AJ28" s="829"/>
      <c r="AK28" s="829"/>
      <c r="AL28" s="829"/>
      <c r="AM28" s="829"/>
      <c r="AN28" s="829"/>
      <c r="AO28" s="829"/>
      <c r="AP28" s="829"/>
      <c r="AQ28" s="829"/>
      <c r="AR28" s="829"/>
      <c r="AS28" s="829"/>
      <c r="AT28" s="829"/>
      <c r="AU28" s="829"/>
      <c r="AV28" s="829"/>
      <c r="AW28" s="829"/>
      <c r="AX28" s="829"/>
      <c r="AY28" s="829"/>
      <c r="AZ28" s="829"/>
      <c r="BA28" s="829"/>
      <c r="BB28" s="829"/>
      <c r="BC28" s="829"/>
      <c r="BD28" s="830"/>
    </row>
    <row r="29" spans="1:56" ht="9" customHeight="1">
      <c r="A29" s="731"/>
      <c r="B29" s="732"/>
      <c r="C29" s="732"/>
      <c r="D29" s="732"/>
      <c r="E29" s="732"/>
      <c r="F29" s="733"/>
      <c r="G29" s="748"/>
      <c r="H29" s="748"/>
      <c r="I29" s="748"/>
      <c r="J29" s="748"/>
      <c r="K29" s="748"/>
      <c r="L29" s="748"/>
      <c r="M29" s="748"/>
      <c r="N29" s="748"/>
      <c r="O29" s="748"/>
      <c r="P29" s="748"/>
      <c r="Q29" s="748"/>
      <c r="R29" s="748"/>
      <c r="S29" s="748"/>
      <c r="T29" s="748"/>
      <c r="U29" s="748"/>
      <c r="V29" s="748"/>
      <c r="W29" s="748"/>
      <c r="X29" s="748"/>
      <c r="Y29" s="748"/>
      <c r="Z29" s="748"/>
      <c r="AA29" s="748"/>
      <c r="AB29" s="748"/>
      <c r="AC29" s="748"/>
      <c r="AD29" s="748"/>
      <c r="AE29" s="748"/>
      <c r="AF29" s="748"/>
      <c r="AG29" s="748"/>
      <c r="AH29" s="748"/>
      <c r="AI29" s="748"/>
      <c r="AJ29" s="748"/>
      <c r="AK29" s="748"/>
      <c r="AL29" s="748"/>
      <c r="AM29" s="748"/>
      <c r="AN29" s="748"/>
      <c r="AO29" s="748"/>
      <c r="AP29" s="748"/>
      <c r="AQ29" s="748"/>
      <c r="AR29" s="748"/>
      <c r="AS29" s="748"/>
      <c r="AT29" s="748"/>
      <c r="AU29" s="748"/>
      <c r="AV29" s="748"/>
      <c r="AW29" s="748"/>
      <c r="AX29" s="748"/>
      <c r="AY29" s="748"/>
      <c r="AZ29" s="748"/>
      <c r="BA29" s="748"/>
      <c r="BB29" s="748"/>
      <c r="BC29" s="748"/>
      <c r="BD29" s="749"/>
    </row>
    <row r="30" spans="1:56" ht="9" customHeight="1">
      <c r="A30" s="743" t="s">
        <v>292</v>
      </c>
      <c r="B30" s="628"/>
      <c r="C30" s="628"/>
      <c r="D30" s="628"/>
      <c r="E30" s="628"/>
      <c r="F30" s="629"/>
      <c r="G30" s="767" t="str">
        <f>様式１号!O65&amp;"　"&amp;様式１号!O71</f>
        <v>　</v>
      </c>
      <c r="H30" s="767"/>
      <c r="I30" s="767"/>
      <c r="J30" s="767"/>
      <c r="K30" s="767"/>
      <c r="L30" s="767"/>
      <c r="M30" s="767"/>
      <c r="N30" s="767"/>
      <c r="O30" s="767"/>
      <c r="P30" s="767"/>
      <c r="Q30" s="767"/>
      <c r="R30" s="767"/>
      <c r="S30" s="767"/>
      <c r="T30" s="767"/>
      <c r="U30" s="767"/>
      <c r="V30" s="767"/>
      <c r="W30" s="767"/>
      <c r="X30" s="767"/>
      <c r="Y30" s="767"/>
      <c r="Z30" s="767"/>
      <c r="AA30" s="767"/>
      <c r="AB30" s="767"/>
      <c r="AC30" s="767"/>
      <c r="AD30" s="767"/>
      <c r="AE30" s="767"/>
      <c r="AF30" s="767"/>
      <c r="AG30" s="767"/>
      <c r="AH30" s="767"/>
      <c r="AI30" s="767"/>
      <c r="AJ30" s="767"/>
      <c r="AK30" s="767"/>
      <c r="AL30" s="767"/>
      <c r="AM30" s="767"/>
      <c r="AN30" s="767"/>
      <c r="AO30" s="767"/>
      <c r="AP30" s="767"/>
      <c r="AQ30" s="767"/>
      <c r="AR30" s="767"/>
      <c r="AS30" s="767"/>
      <c r="AT30" s="767"/>
      <c r="AU30" s="767"/>
      <c r="AV30" s="767"/>
      <c r="AW30" s="767"/>
      <c r="AX30" s="767"/>
      <c r="AY30" s="767"/>
      <c r="AZ30" s="767"/>
      <c r="BA30" s="767"/>
      <c r="BB30" s="767"/>
      <c r="BC30" s="767"/>
      <c r="BD30" s="791"/>
    </row>
    <row r="31" spans="1:56" ht="9" customHeight="1">
      <c r="A31" s="743"/>
      <c r="B31" s="628"/>
      <c r="C31" s="628"/>
      <c r="D31" s="628"/>
      <c r="E31" s="628"/>
      <c r="F31" s="629"/>
      <c r="G31" s="767"/>
      <c r="H31" s="767"/>
      <c r="I31" s="767"/>
      <c r="J31" s="767"/>
      <c r="K31" s="767"/>
      <c r="L31" s="767"/>
      <c r="M31" s="767"/>
      <c r="N31" s="767"/>
      <c r="O31" s="767"/>
      <c r="P31" s="767"/>
      <c r="Q31" s="767"/>
      <c r="R31" s="767"/>
      <c r="S31" s="767"/>
      <c r="T31" s="767"/>
      <c r="U31" s="767"/>
      <c r="V31" s="767"/>
      <c r="W31" s="767"/>
      <c r="X31" s="767"/>
      <c r="Y31" s="767"/>
      <c r="Z31" s="767"/>
      <c r="AA31" s="767"/>
      <c r="AB31" s="767"/>
      <c r="AC31" s="767"/>
      <c r="AD31" s="767"/>
      <c r="AE31" s="767"/>
      <c r="AF31" s="767"/>
      <c r="AG31" s="767"/>
      <c r="AH31" s="767"/>
      <c r="AI31" s="767"/>
      <c r="AJ31" s="767"/>
      <c r="AK31" s="767"/>
      <c r="AL31" s="767"/>
      <c r="AM31" s="767"/>
      <c r="AN31" s="767"/>
      <c r="AO31" s="767"/>
      <c r="AP31" s="767"/>
      <c r="AQ31" s="767"/>
      <c r="AR31" s="767"/>
      <c r="AS31" s="767"/>
      <c r="AT31" s="767"/>
      <c r="AU31" s="767"/>
      <c r="AV31" s="767"/>
      <c r="AW31" s="767"/>
      <c r="AX31" s="767"/>
      <c r="AY31" s="767"/>
      <c r="AZ31" s="767"/>
      <c r="BA31" s="767"/>
      <c r="BB31" s="767"/>
      <c r="BC31" s="767"/>
      <c r="BD31" s="791"/>
    </row>
    <row r="32" spans="1:56" ht="9" customHeight="1">
      <c r="A32" s="743"/>
      <c r="B32" s="628"/>
      <c r="C32" s="628"/>
      <c r="D32" s="628"/>
      <c r="E32" s="628"/>
      <c r="F32" s="629"/>
      <c r="G32" s="767"/>
      <c r="H32" s="767"/>
      <c r="I32" s="767"/>
      <c r="J32" s="767"/>
      <c r="K32" s="767"/>
      <c r="L32" s="767"/>
      <c r="M32" s="767"/>
      <c r="N32" s="767"/>
      <c r="O32" s="767"/>
      <c r="P32" s="767"/>
      <c r="Q32" s="767"/>
      <c r="R32" s="767"/>
      <c r="S32" s="767"/>
      <c r="T32" s="767"/>
      <c r="U32" s="767"/>
      <c r="V32" s="767"/>
      <c r="W32" s="767"/>
      <c r="X32" s="767"/>
      <c r="Y32" s="767"/>
      <c r="Z32" s="767"/>
      <c r="AA32" s="767"/>
      <c r="AB32" s="767"/>
      <c r="AC32" s="767"/>
      <c r="AD32" s="767"/>
      <c r="AE32" s="767"/>
      <c r="AF32" s="767"/>
      <c r="AG32" s="767"/>
      <c r="AH32" s="767"/>
      <c r="AI32" s="767"/>
      <c r="AJ32" s="767"/>
      <c r="AK32" s="767"/>
      <c r="AL32" s="767"/>
      <c r="AM32" s="767"/>
      <c r="AN32" s="767"/>
      <c r="AO32" s="767"/>
      <c r="AP32" s="767"/>
      <c r="AQ32" s="767"/>
      <c r="AR32" s="767"/>
      <c r="AS32" s="767"/>
      <c r="AT32" s="767"/>
      <c r="AU32" s="767"/>
      <c r="AV32" s="767"/>
      <c r="AW32" s="767"/>
      <c r="AX32" s="767"/>
      <c r="AY32" s="767"/>
      <c r="AZ32" s="767"/>
      <c r="BA32" s="767"/>
      <c r="BB32" s="767"/>
      <c r="BC32" s="767"/>
      <c r="BD32" s="791"/>
    </row>
    <row r="33" spans="1:56" ht="9" customHeight="1">
      <c r="A33" s="743"/>
      <c r="B33" s="628"/>
      <c r="C33" s="628"/>
      <c r="D33" s="628"/>
      <c r="E33" s="628"/>
      <c r="F33" s="629"/>
      <c r="G33" s="767"/>
      <c r="H33" s="767"/>
      <c r="I33" s="767"/>
      <c r="J33" s="767"/>
      <c r="K33" s="767"/>
      <c r="L33" s="767"/>
      <c r="M33" s="767"/>
      <c r="N33" s="767"/>
      <c r="O33" s="767"/>
      <c r="P33" s="767"/>
      <c r="Q33" s="767"/>
      <c r="R33" s="767"/>
      <c r="S33" s="767"/>
      <c r="T33" s="767"/>
      <c r="U33" s="767"/>
      <c r="V33" s="767"/>
      <c r="W33" s="767"/>
      <c r="X33" s="767"/>
      <c r="Y33" s="767"/>
      <c r="Z33" s="767"/>
      <c r="AA33" s="767"/>
      <c r="AB33" s="767"/>
      <c r="AC33" s="767"/>
      <c r="AD33" s="767"/>
      <c r="AE33" s="767"/>
      <c r="AF33" s="767"/>
      <c r="AG33" s="767"/>
      <c r="AH33" s="767"/>
      <c r="AI33" s="767"/>
      <c r="AJ33" s="767"/>
      <c r="AK33" s="767"/>
      <c r="AL33" s="767"/>
      <c r="AM33" s="767"/>
      <c r="AN33" s="767"/>
      <c r="AO33" s="767"/>
      <c r="AP33" s="767"/>
      <c r="AQ33" s="767"/>
      <c r="AR33" s="767"/>
      <c r="AS33" s="767"/>
      <c r="AT33" s="767"/>
      <c r="AU33" s="767"/>
      <c r="AV33" s="767"/>
      <c r="AW33" s="767"/>
      <c r="AX33" s="767"/>
      <c r="AY33" s="767"/>
      <c r="AZ33" s="767"/>
      <c r="BA33" s="767"/>
      <c r="BB33" s="767"/>
      <c r="BC33" s="767"/>
      <c r="BD33" s="791"/>
    </row>
    <row r="34" spans="1:56" ht="9" customHeight="1">
      <c r="A34" s="792" t="s">
        <v>12</v>
      </c>
      <c r="B34" s="572"/>
      <c r="C34" s="572"/>
      <c r="D34" s="572"/>
      <c r="E34" s="572"/>
      <c r="F34" s="793"/>
      <c r="G34" s="758">
        <f>様式１号!O51</f>
        <v>0</v>
      </c>
      <c r="H34" s="758"/>
      <c r="I34" s="758"/>
      <c r="J34" s="758"/>
      <c r="K34" s="758"/>
      <c r="L34" s="758"/>
      <c r="M34" s="758"/>
      <c r="N34" s="758"/>
      <c r="O34" s="758"/>
      <c r="P34" s="768">
        <f>様式１号!AK75</f>
        <v>0</v>
      </c>
      <c r="Q34" s="768"/>
      <c r="R34" s="768"/>
      <c r="S34" s="768"/>
      <c r="T34" s="768"/>
      <c r="U34" s="768"/>
      <c r="V34" s="768"/>
      <c r="W34" s="768"/>
      <c r="X34" s="768"/>
      <c r="Y34" s="768"/>
      <c r="Z34" s="768"/>
      <c r="AA34" s="768"/>
      <c r="AB34" s="768"/>
      <c r="AC34" s="768"/>
      <c r="AD34" s="768"/>
      <c r="AE34" s="768"/>
      <c r="AF34" s="768"/>
      <c r="AG34" s="768"/>
      <c r="AH34" s="768"/>
      <c r="AI34" s="768"/>
      <c r="AJ34" s="570" t="s">
        <v>280</v>
      </c>
      <c r="AK34" s="570"/>
      <c r="AL34" s="570"/>
      <c r="AM34" s="570"/>
      <c r="AN34" s="570"/>
      <c r="AO34" s="570">
        <f>様式１号!O81</f>
        <v>0</v>
      </c>
      <c r="AP34" s="570"/>
      <c r="AQ34" s="570"/>
      <c r="AR34" s="570"/>
      <c r="AS34" s="570"/>
      <c r="AT34" s="570"/>
      <c r="AU34" s="570"/>
      <c r="AV34" s="570"/>
      <c r="AW34" s="570"/>
      <c r="AX34" s="570"/>
      <c r="AY34" s="570"/>
      <c r="AZ34" s="570"/>
      <c r="BA34" s="570"/>
      <c r="BB34" s="570"/>
      <c r="BC34" s="570"/>
      <c r="BD34" s="682"/>
    </row>
    <row r="35" spans="1:56" ht="9" customHeight="1">
      <c r="A35" s="794"/>
      <c r="B35" s="795"/>
      <c r="C35" s="795"/>
      <c r="D35" s="795"/>
      <c r="E35" s="795"/>
      <c r="F35" s="796"/>
      <c r="G35" s="797"/>
      <c r="H35" s="797"/>
      <c r="I35" s="797"/>
      <c r="J35" s="797"/>
      <c r="K35" s="797"/>
      <c r="L35" s="797"/>
      <c r="M35" s="797"/>
      <c r="N35" s="797"/>
      <c r="O35" s="797"/>
      <c r="P35" s="748"/>
      <c r="Q35" s="748"/>
      <c r="R35" s="748"/>
      <c r="S35" s="748"/>
      <c r="T35" s="748"/>
      <c r="U35" s="748"/>
      <c r="V35" s="748"/>
      <c r="W35" s="748"/>
      <c r="X35" s="748"/>
      <c r="Y35" s="748"/>
      <c r="Z35" s="748"/>
      <c r="AA35" s="748"/>
      <c r="AB35" s="748"/>
      <c r="AC35" s="748"/>
      <c r="AD35" s="748"/>
      <c r="AE35" s="748"/>
      <c r="AF35" s="748"/>
      <c r="AG35" s="748"/>
      <c r="AH35" s="748"/>
      <c r="AI35" s="748"/>
      <c r="AJ35" s="570"/>
      <c r="AK35" s="570"/>
      <c r="AL35" s="570"/>
      <c r="AM35" s="570"/>
      <c r="AN35" s="570"/>
      <c r="AO35" s="570"/>
      <c r="AP35" s="570"/>
      <c r="AQ35" s="570"/>
      <c r="AR35" s="570"/>
      <c r="AS35" s="570"/>
      <c r="AT35" s="570"/>
      <c r="AU35" s="570"/>
      <c r="AV35" s="570"/>
      <c r="AW35" s="570"/>
      <c r="AX35" s="570"/>
      <c r="AY35" s="570"/>
      <c r="AZ35" s="570"/>
      <c r="BA35" s="570"/>
      <c r="BB35" s="570"/>
      <c r="BC35" s="570"/>
      <c r="BD35" s="682"/>
    </row>
    <row r="36" spans="1:56" ht="9" customHeight="1">
      <c r="A36" s="760" t="s">
        <v>293</v>
      </c>
      <c r="B36" s="761"/>
      <c r="C36" s="761"/>
      <c r="D36" s="761"/>
      <c r="E36" s="761"/>
      <c r="F36" s="762"/>
      <c r="G36" s="766">
        <f>様式１号!O75</f>
        <v>0</v>
      </c>
      <c r="H36" s="766"/>
      <c r="I36" s="766"/>
      <c r="J36" s="766"/>
      <c r="K36" s="766"/>
      <c r="L36" s="766"/>
      <c r="M36" s="766"/>
      <c r="N36" s="766"/>
      <c r="O36" s="766"/>
      <c r="P36" s="767">
        <f>様式１号!AK77</f>
        <v>0</v>
      </c>
      <c r="Q36" s="767"/>
      <c r="R36" s="767"/>
      <c r="S36" s="767"/>
      <c r="T36" s="767"/>
      <c r="U36" s="767"/>
      <c r="V36" s="767"/>
      <c r="W36" s="767"/>
      <c r="X36" s="767"/>
      <c r="Y36" s="767"/>
      <c r="Z36" s="767"/>
      <c r="AA36" s="767"/>
      <c r="AB36" s="767"/>
      <c r="AC36" s="767"/>
      <c r="AD36" s="767"/>
      <c r="AE36" s="767"/>
      <c r="AF36" s="767"/>
      <c r="AG36" s="767"/>
      <c r="AH36" s="767"/>
      <c r="AI36" s="767"/>
      <c r="AJ36" s="570" t="s">
        <v>281</v>
      </c>
      <c r="AK36" s="570"/>
      <c r="AL36" s="570"/>
      <c r="AM36" s="570"/>
      <c r="AN36" s="570"/>
      <c r="AO36" s="570">
        <f>様式１号!AO81</f>
        <v>0</v>
      </c>
      <c r="AP36" s="570"/>
      <c r="AQ36" s="570"/>
      <c r="AR36" s="570"/>
      <c r="AS36" s="570"/>
      <c r="AT36" s="570"/>
      <c r="AU36" s="570"/>
      <c r="AV36" s="570"/>
      <c r="AW36" s="570"/>
      <c r="AX36" s="570"/>
      <c r="AY36" s="570"/>
      <c r="AZ36" s="570"/>
      <c r="BA36" s="570"/>
      <c r="BB36" s="570"/>
      <c r="BC36" s="570"/>
      <c r="BD36" s="682"/>
    </row>
    <row r="37" spans="1:56" ht="9" customHeight="1">
      <c r="A37" s="760"/>
      <c r="B37" s="761"/>
      <c r="C37" s="761"/>
      <c r="D37" s="761"/>
      <c r="E37" s="761"/>
      <c r="F37" s="762"/>
      <c r="G37" s="766"/>
      <c r="H37" s="766"/>
      <c r="I37" s="766"/>
      <c r="J37" s="766"/>
      <c r="K37" s="766"/>
      <c r="L37" s="766"/>
      <c r="M37" s="766"/>
      <c r="N37" s="766"/>
      <c r="O37" s="766"/>
      <c r="P37" s="767"/>
      <c r="Q37" s="767"/>
      <c r="R37" s="767"/>
      <c r="S37" s="767"/>
      <c r="T37" s="767"/>
      <c r="U37" s="767"/>
      <c r="V37" s="767"/>
      <c r="W37" s="767"/>
      <c r="X37" s="767"/>
      <c r="Y37" s="767"/>
      <c r="Z37" s="767"/>
      <c r="AA37" s="767"/>
      <c r="AB37" s="767"/>
      <c r="AC37" s="767"/>
      <c r="AD37" s="767"/>
      <c r="AE37" s="767"/>
      <c r="AF37" s="767"/>
      <c r="AG37" s="767"/>
      <c r="AH37" s="767"/>
      <c r="AI37" s="767"/>
      <c r="AJ37" s="570"/>
      <c r="AK37" s="570"/>
      <c r="AL37" s="570"/>
      <c r="AM37" s="570"/>
      <c r="AN37" s="570"/>
      <c r="AO37" s="570"/>
      <c r="AP37" s="570"/>
      <c r="AQ37" s="570"/>
      <c r="AR37" s="570"/>
      <c r="AS37" s="570"/>
      <c r="AT37" s="570"/>
      <c r="AU37" s="570"/>
      <c r="AV37" s="570"/>
      <c r="AW37" s="570"/>
      <c r="AX37" s="570"/>
      <c r="AY37" s="570"/>
      <c r="AZ37" s="570"/>
      <c r="BA37" s="570"/>
      <c r="BB37" s="570"/>
      <c r="BC37" s="570"/>
      <c r="BD37" s="682"/>
    </row>
    <row r="38" spans="1:56" ht="9" customHeight="1">
      <c r="A38" s="760"/>
      <c r="B38" s="761"/>
      <c r="C38" s="761"/>
      <c r="D38" s="761"/>
      <c r="E38" s="761"/>
      <c r="F38" s="762"/>
      <c r="G38" s="766"/>
      <c r="H38" s="766"/>
      <c r="I38" s="766"/>
      <c r="J38" s="766"/>
      <c r="K38" s="766"/>
      <c r="L38" s="766"/>
      <c r="M38" s="766"/>
      <c r="N38" s="766"/>
      <c r="O38" s="766"/>
      <c r="P38" s="767"/>
      <c r="Q38" s="767"/>
      <c r="R38" s="767"/>
      <c r="S38" s="767"/>
      <c r="T38" s="767"/>
      <c r="U38" s="767"/>
      <c r="V38" s="767"/>
      <c r="W38" s="767"/>
      <c r="X38" s="767"/>
      <c r="Y38" s="767"/>
      <c r="Z38" s="767"/>
      <c r="AA38" s="767"/>
      <c r="AB38" s="767"/>
      <c r="AC38" s="767"/>
      <c r="AD38" s="767"/>
      <c r="AE38" s="767"/>
      <c r="AF38" s="767"/>
      <c r="AG38" s="767"/>
      <c r="AH38" s="767"/>
      <c r="AI38" s="767"/>
      <c r="AJ38" s="570" t="s">
        <v>283</v>
      </c>
      <c r="AK38" s="570"/>
      <c r="AL38" s="570"/>
      <c r="AM38" s="570"/>
      <c r="AN38" s="570"/>
      <c r="AO38" s="534">
        <f>様式１号!O84</f>
        <v>0</v>
      </c>
      <c r="AP38" s="534"/>
      <c r="AQ38" s="534"/>
      <c r="AR38" s="534"/>
      <c r="AS38" s="534"/>
      <c r="AT38" s="534"/>
      <c r="AU38" s="534"/>
      <c r="AV38" s="534"/>
      <c r="AW38" s="534"/>
      <c r="AX38" s="534"/>
      <c r="AY38" s="534"/>
      <c r="AZ38" s="534"/>
      <c r="BA38" s="534"/>
      <c r="BB38" s="534"/>
      <c r="BC38" s="534"/>
      <c r="BD38" s="789"/>
    </row>
    <row r="39" spans="1:56" ht="9" customHeight="1">
      <c r="A39" s="763"/>
      <c r="B39" s="764"/>
      <c r="C39" s="764"/>
      <c r="D39" s="764"/>
      <c r="E39" s="764"/>
      <c r="F39" s="765"/>
      <c r="G39" s="766"/>
      <c r="H39" s="766"/>
      <c r="I39" s="766"/>
      <c r="J39" s="766"/>
      <c r="K39" s="766"/>
      <c r="L39" s="766"/>
      <c r="M39" s="766"/>
      <c r="N39" s="766"/>
      <c r="O39" s="766"/>
      <c r="P39" s="767"/>
      <c r="Q39" s="767"/>
      <c r="R39" s="767"/>
      <c r="S39" s="767"/>
      <c r="T39" s="767"/>
      <c r="U39" s="767"/>
      <c r="V39" s="767"/>
      <c r="W39" s="767"/>
      <c r="X39" s="767"/>
      <c r="Y39" s="767"/>
      <c r="Z39" s="767"/>
      <c r="AA39" s="767"/>
      <c r="AB39" s="767"/>
      <c r="AC39" s="767"/>
      <c r="AD39" s="767"/>
      <c r="AE39" s="767"/>
      <c r="AF39" s="767"/>
      <c r="AG39" s="767"/>
      <c r="AH39" s="767"/>
      <c r="AI39" s="767"/>
      <c r="AJ39" s="515"/>
      <c r="AK39" s="515"/>
      <c r="AL39" s="515"/>
      <c r="AM39" s="515"/>
      <c r="AN39" s="515"/>
      <c r="AO39" s="536"/>
      <c r="AP39" s="536"/>
      <c r="AQ39" s="536"/>
      <c r="AR39" s="536"/>
      <c r="AS39" s="536"/>
      <c r="AT39" s="536"/>
      <c r="AU39" s="536"/>
      <c r="AV39" s="536"/>
      <c r="AW39" s="536"/>
      <c r="AX39" s="536"/>
      <c r="AY39" s="536"/>
      <c r="AZ39" s="536"/>
      <c r="BA39" s="536"/>
      <c r="BB39" s="536"/>
      <c r="BC39" s="536"/>
      <c r="BD39" s="790"/>
    </row>
    <row r="40" spans="1:56" ht="15" customHeight="1">
      <c r="A40" s="754" t="s">
        <v>297</v>
      </c>
      <c r="B40" s="654"/>
      <c r="C40" s="654"/>
      <c r="D40" s="654"/>
      <c r="E40" s="654"/>
      <c r="F40" s="655"/>
      <c r="G40" s="755" t="str">
        <f>IF(ISBLANK(様式１号!P54)," 〒　　　－"," 〒 "&amp;様式１号!P54&amp;"－"&amp;様式１号!V54)</f>
        <v xml:space="preserve"> 〒　　　－</v>
      </c>
      <c r="H40" s="755"/>
      <c r="I40" s="755"/>
      <c r="J40" s="755"/>
      <c r="K40" s="755"/>
      <c r="L40" s="755"/>
      <c r="M40" s="755"/>
      <c r="N40" s="755"/>
      <c r="O40" s="755"/>
      <c r="P40" s="755"/>
      <c r="Q40" s="755"/>
      <c r="R40" s="755"/>
      <c r="S40" s="755"/>
      <c r="T40" s="755"/>
      <c r="U40" s="755"/>
      <c r="V40" s="758"/>
      <c r="W40" s="758"/>
      <c r="X40" s="758"/>
      <c r="Y40" s="758"/>
      <c r="Z40" s="758"/>
      <c r="AA40" s="758"/>
      <c r="AB40" s="758"/>
      <c r="AC40" s="758"/>
      <c r="AD40" s="758"/>
      <c r="AE40" s="758"/>
      <c r="AF40" s="758"/>
      <c r="AG40" s="758"/>
      <c r="AH40" s="758"/>
      <c r="AI40" s="758"/>
      <c r="AJ40" s="758"/>
      <c r="AK40" s="758"/>
      <c r="AL40" s="758"/>
      <c r="AM40" s="758"/>
      <c r="AN40" s="758"/>
      <c r="AO40" s="758"/>
      <c r="AP40" s="758"/>
      <c r="AQ40" s="758"/>
      <c r="AR40" s="758"/>
      <c r="AS40" s="758"/>
      <c r="AT40" s="758"/>
      <c r="AU40" s="758"/>
      <c r="AV40" s="758"/>
      <c r="AW40" s="758"/>
      <c r="AX40" s="758"/>
      <c r="AY40" s="758"/>
      <c r="AZ40" s="758"/>
      <c r="BA40" s="758"/>
      <c r="BB40" s="758"/>
      <c r="BC40" s="758"/>
      <c r="BD40" s="759"/>
    </row>
    <row r="41" spans="1:56" ht="9" customHeight="1">
      <c r="A41" s="743"/>
      <c r="B41" s="628"/>
      <c r="C41" s="628"/>
      <c r="D41" s="628"/>
      <c r="E41" s="628"/>
      <c r="F41" s="629"/>
      <c r="G41" s="756">
        <f>様式１号!O59</f>
        <v>0</v>
      </c>
      <c r="H41" s="756"/>
      <c r="I41" s="756"/>
      <c r="J41" s="756"/>
      <c r="K41" s="756"/>
      <c r="L41" s="756"/>
      <c r="M41" s="756"/>
      <c r="N41" s="756"/>
      <c r="O41" s="756"/>
      <c r="P41" s="756"/>
      <c r="Q41" s="756"/>
      <c r="R41" s="756"/>
      <c r="S41" s="756"/>
      <c r="T41" s="756"/>
      <c r="U41" s="756"/>
      <c r="V41" s="756"/>
      <c r="W41" s="756"/>
      <c r="X41" s="756"/>
      <c r="Y41" s="756"/>
      <c r="Z41" s="756"/>
      <c r="AA41" s="756"/>
      <c r="AB41" s="756"/>
      <c r="AC41" s="756"/>
      <c r="AD41" s="756"/>
      <c r="AE41" s="756"/>
      <c r="AF41" s="756"/>
      <c r="AG41" s="756"/>
      <c r="AH41" s="756"/>
      <c r="AI41" s="756"/>
      <c r="AJ41" s="756"/>
      <c r="AK41" s="756"/>
      <c r="AL41" s="756"/>
      <c r="AM41" s="756"/>
      <c r="AN41" s="756"/>
      <c r="AO41" s="756"/>
      <c r="AP41" s="756"/>
      <c r="AQ41" s="756"/>
      <c r="AR41" s="756"/>
      <c r="AS41" s="756"/>
      <c r="AT41" s="756"/>
      <c r="AU41" s="756"/>
      <c r="AV41" s="756"/>
      <c r="AW41" s="756"/>
      <c r="AX41" s="756"/>
      <c r="AY41" s="756"/>
      <c r="AZ41" s="756"/>
      <c r="BA41" s="756"/>
      <c r="BB41" s="756"/>
      <c r="BC41" s="756"/>
      <c r="BD41" s="757"/>
    </row>
    <row r="42" spans="1:56" ht="9" customHeight="1">
      <c r="A42" s="743"/>
      <c r="B42" s="628"/>
      <c r="C42" s="628"/>
      <c r="D42" s="628"/>
      <c r="E42" s="628"/>
      <c r="F42" s="629"/>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c r="AI42" s="756"/>
      <c r="AJ42" s="756"/>
      <c r="AK42" s="756"/>
      <c r="AL42" s="756"/>
      <c r="AM42" s="756"/>
      <c r="AN42" s="756"/>
      <c r="AO42" s="756"/>
      <c r="AP42" s="756"/>
      <c r="AQ42" s="756"/>
      <c r="AR42" s="756"/>
      <c r="AS42" s="756"/>
      <c r="AT42" s="756"/>
      <c r="AU42" s="756"/>
      <c r="AV42" s="756"/>
      <c r="AW42" s="756"/>
      <c r="AX42" s="756"/>
      <c r="AY42" s="756"/>
      <c r="AZ42" s="756"/>
      <c r="BA42" s="756"/>
      <c r="BB42" s="756"/>
      <c r="BC42" s="756"/>
      <c r="BD42" s="757"/>
    </row>
    <row r="43" spans="1:56" ht="9" customHeight="1">
      <c r="A43" s="743"/>
      <c r="B43" s="628"/>
      <c r="C43" s="628"/>
      <c r="D43" s="628"/>
      <c r="E43" s="628"/>
      <c r="F43" s="629"/>
      <c r="G43" s="756"/>
      <c r="H43" s="756"/>
      <c r="I43" s="756"/>
      <c r="J43" s="756"/>
      <c r="K43" s="756"/>
      <c r="L43" s="756"/>
      <c r="M43" s="756"/>
      <c r="N43" s="756"/>
      <c r="O43" s="756"/>
      <c r="P43" s="756"/>
      <c r="Q43" s="756"/>
      <c r="R43" s="756"/>
      <c r="S43" s="756"/>
      <c r="T43" s="756"/>
      <c r="U43" s="756"/>
      <c r="V43" s="756"/>
      <c r="W43" s="756"/>
      <c r="X43" s="756"/>
      <c r="Y43" s="756"/>
      <c r="Z43" s="756"/>
      <c r="AA43" s="756"/>
      <c r="AB43" s="756"/>
      <c r="AC43" s="756"/>
      <c r="AD43" s="756"/>
      <c r="AE43" s="756"/>
      <c r="AF43" s="756"/>
      <c r="AG43" s="756"/>
      <c r="AH43" s="756"/>
      <c r="AI43" s="756"/>
      <c r="AJ43" s="756"/>
      <c r="AK43" s="756"/>
      <c r="AL43" s="756"/>
      <c r="AM43" s="756"/>
      <c r="AN43" s="756"/>
      <c r="AO43" s="756"/>
      <c r="AP43" s="756"/>
      <c r="AQ43" s="756"/>
      <c r="AR43" s="756"/>
      <c r="AS43" s="756"/>
      <c r="AT43" s="756"/>
      <c r="AU43" s="756"/>
      <c r="AV43" s="756"/>
      <c r="AW43" s="756"/>
      <c r="AX43" s="756"/>
      <c r="AY43" s="756"/>
      <c r="AZ43" s="756"/>
      <c r="BA43" s="756"/>
      <c r="BB43" s="756"/>
      <c r="BC43" s="756"/>
      <c r="BD43" s="757"/>
    </row>
    <row r="44" spans="1:56" ht="9" customHeight="1">
      <c r="A44" s="743"/>
      <c r="B44" s="628"/>
      <c r="C44" s="628"/>
      <c r="D44" s="628"/>
      <c r="E44" s="628"/>
      <c r="F44" s="629"/>
      <c r="G44" s="756"/>
      <c r="H44" s="756"/>
      <c r="I44" s="756"/>
      <c r="J44" s="756"/>
      <c r="K44" s="756"/>
      <c r="L44" s="756"/>
      <c r="M44" s="756"/>
      <c r="N44" s="756"/>
      <c r="O44" s="756"/>
      <c r="P44" s="756"/>
      <c r="Q44" s="756"/>
      <c r="R44" s="756"/>
      <c r="S44" s="756"/>
      <c r="T44" s="756"/>
      <c r="U44" s="756"/>
      <c r="V44" s="756"/>
      <c r="W44" s="756"/>
      <c r="X44" s="756"/>
      <c r="Y44" s="756"/>
      <c r="Z44" s="756"/>
      <c r="AA44" s="756"/>
      <c r="AB44" s="756"/>
      <c r="AC44" s="756"/>
      <c r="AD44" s="756"/>
      <c r="AE44" s="756"/>
      <c r="AF44" s="756"/>
      <c r="AG44" s="756"/>
      <c r="AH44" s="756"/>
      <c r="AI44" s="756"/>
      <c r="AJ44" s="756"/>
      <c r="AK44" s="756"/>
      <c r="AL44" s="756"/>
      <c r="AM44" s="756"/>
      <c r="AN44" s="756"/>
      <c r="AO44" s="756"/>
      <c r="AP44" s="756"/>
      <c r="AQ44" s="756"/>
      <c r="AR44" s="756"/>
      <c r="AS44" s="756"/>
      <c r="AT44" s="756"/>
      <c r="AU44" s="756"/>
      <c r="AV44" s="756"/>
      <c r="AW44" s="756"/>
      <c r="AX44" s="756"/>
      <c r="AY44" s="756"/>
      <c r="AZ44" s="756"/>
      <c r="BA44" s="756"/>
      <c r="BB44" s="756"/>
      <c r="BC44" s="756"/>
      <c r="BD44" s="757"/>
    </row>
    <row r="45" spans="1:56" ht="14.1" customHeight="1">
      <c r="A45" s="775" t="s">
        <v>284</v>
      </c>
      <c r="B45" s="515"/>
      <c r="C45" s="515"/>
      <c r="D45" s="515"/>
      <c r="E45" s="515"/>
      <c r="F45" s="515"/>
      <c r="G45" s="798"/>
      <c r="H45" s="798"/>
      <c r="I45" s="798"/>
      <c r="J45" s="798"/>
      <c r="K45" s="798"/>
      <c r="L45" s="798"/>
      <c r="M45" s="798"/>
      <c r="N45" s="799"/>
      <c r="O45" s="705" t="s">
        <v>285</v>
      </c>
      <c r="P45" s="515"/>
      <c r="Q45" s="515"/>
      <c r="R45" s="653" t="s">
        <v>331</v>
      </c>
      <c r="S45" s="654"/>
      <c r="T45" s="654"/>
      <c r="U45" s="654"/>
      <c r="V45" s="654"/>
      <c r="W45" s="654"/>
      <c r="X45" s="654"/>
      <c r="Y45" s="654"/>
      <c r="Z45" s="654"/>
      <c r="AA45" s="655"/>
      <c r="AB45" s="799"/>
      <c r="AC45" s="809"/>
      <c r="AD45" s="809"/>
      <c r="AE45" s="809"/>
      <c r="AF45" s="809"/>
      <c r="AG45" s="809"/>
      <c r="AH45" s="809"/>
      <c r="AI45" s="809"/>
      <c r="AJ45" s="809"/>
      <c r="AK45" s="809"/>
      <c r="AL45" s="809"/>
      <c r="AM45" s="809"/>
      <c r="AN45" s="809"/>
      <c r="AO45" s="809"/>
      <c r="AP45" s="809"/>
      <c r="AQ45" s="705" t="s">
        <v>285</v>
      </c>
      <c r="AR45" s="515"/>
      <c r="AS45" s="515"/>
      <c r="AT45" s="815" t="s">
        <v>286</v>
      </c>
      <c r="AU45" s="816"/>
      <c r="AV45" s="816"/>
      <c r="AW45" s="817"/>
      <c r="AX45" s="807">
        <f>様式１号!AX49</f>
        <v>0</v>
      </c>
      <c r="AY45" s="807"/>
      <c r="AZ45" s="807"/>
      <c r="BA45" s="807"/>
      <c r="BB45" s="821" t="s">
        <v>287</v>
      </c>
      <c r="BC45" s="822"/>
      <c r="BD45" s="822"/>
    </row>
    <row r="46" spans="1:56" ht="14.1" customHeight="1">
      <c r="A46" s="776"/>
      <c r="B46" s="777"/>
      <c r="C46" s="777"/>
      <c r="D46" s="777"/>
      <c r="E46" s="777"/>
      <c r="F46" s="777"/>
      <c r="G46" s="800"/>
      <c r="H46" s="800"/>
      <c r="I46" s="800"/>
      <c r="J46" s="800"/>
      <c r="K46" s="800"/>
      <c r="L46" s="800"/>
      <c r="M46" s="800"/>
      <c r="N46" s="801"/>
      <c r="O46" s="511"/>
      <c r="P46" s="777"/>
      <c r="Q46" s="777"/>
      <c r="R46" s="630"/>
      <c r="S46" s="631"/>
      <c r="T46" s="631"/>
      <c r="U46" s="631"/>
      <c r="V46" s="631"/>
      <c r="W46" s="631"/>
      <c r="X46" s="631"/>
      <c r="Y46" s="631"/>
      <c r="Z46" s="631"/>
      <c r="AA46" s="632"/>
      <c r="AB46" s="801"/>
      <c r="AC46" s="810"/>
      <c r="AD46" s="810"/>
      <c r="AE46" s="810"/>
      <c r="AF46" s="810"/>
      <c r="AG46" s="810"/>
      <c r="AH46" s="810"/>
      <c r="AI46" s="810"/>
      <c r="AJ46" s="810"/>
      <c r="AK46" s="810"/>
      <c r="AL46" s="810"/>
      <c r="AM46" s="810"/>
      <c r="AN46" s="810"/>
      <c r="AO46" s="810"/>
      <c r="AP46" s="810"/>
      <c r="AQ46" s="511"/>
      <c r="AR46" s="777"/>
      <c r="AS46" s="777"/>
      <c r="AT46" s="818"/>
      <c r="AU46" s="819"/>
      <c r="AV46" s="819"/>
      <c r="AW46" s="820"/>
      <c r="AX46" s="808"/>
      <c r="AY46" s="808"/>
      <c r="AZ46" s="808"/>
      <c r="BA46" s="808"/>
      <c r="BB46" s="638"/>
      <c r="BC46" s="823"/>
      <c r="BD46" s="823"/>
    </row>
    <row r="47" spans="1:56" s="104" customFormat="1" ht="15" customHeight="1">
      <c r="A47" s="802" t="str">
        <f>市作成シート!C9&amp;市作成シート!D9&amp;"年
7月1日現在
の常勤職員"</f>
        <v>令和元年
7月1日現在
の常勤職員</v>
      </c>
      <c r="B47" s="803"/>
      <c r="C47" s="803"/>
      <c r="D47" s="803"/>
      <c r="E47" s="803"/>
      <c r="F47" s="804"/>
      <c r="G47" s="805" t="s">
        <v>300</v>
      </c>
      <c r="H47" s="805"/>
      <c r="I47" s="805"/>
      <c r="J47" s="805"/>
      <c r="K47" s="805"/>
      <c r="L47" s="805"/>
      <c r="M47" s="805"/>
      <c r="N47" s="805"/>
      <c r="O47" s="805"/>
      <c r="P47" s="805"/>
      <c r="Q47" s="805"/>
      <c r="R47" s="805"/>
      <c r="S47" s="805"/>
      <c r="T47" s="805"/>
      <c r="U47" s="805"/>
      <c r="V47" s="805"/>
      <c r="W47" s="805"/>
      <c r="X47" s="805"/>
      <c r="Y47" s="805"/>
      <c r="Z47" s="805"/>
      <c r="AA47" s="805"/>
      <c r="AB47" s="805"/>
      <c r="AC47" s="805"/>
      <c r="AD47" s="805"/>
      <c r="AE47" s="805"/>
      <c r="AF47" s="805" t="s">
        <v>295</v>
      </c>
      <c r="AG47" s="805"/>
      <c r="AH47" s="805"/>
      <c r="AI47" s="805"/>
      <c r="AJ47" s="805"/>
      <c r="AK47" s="805"/>
      <c r="AL47" s="805"/>
      <c r="AM47" s="805"/>
      <c r="AN47" s="805"/>
      <c r="AO47" s="805"/>
      <c r="AP47" s="805"/>
      <c r="AQ47" s="805"/>
      <c r="AR47" s="805"/>
      <c r="AS47" s="805"/>
      <c r="AT47" s="805"/>
      <c r="AU47" s="805"/>
      <c r="AV47" s="805"/>
      <c r="AW47" s="805"/>
      <c r="AX47" s="805"/>
      <c r="AY47" s="805"/>
      <c r="AZ47" s="805"/>
      <c r="BA47" s="805"/>
      <c r="BB47" s="805"/>
      <c r="BC47" s="805"/>
      <c r="BD47" s="806"/>
    </row>
    <row r="48" spans="1:56" ht="15" customHeight="1">
      <c r="A48" s="802"/>
      <c r="B48" s="803"/>
      <c r="C48" s="803"/>
      <c r="D48" s="803"/>
      <c r="E48" s="803"/>
      <c r="F48" s="804"/>
      <c r="G48" s="779" t="s">
        <v>288</v>
      </c>
      <c r="H48" s="779"/>
      <c r="I48" s="779"/>
      <c r="J48" s="779"/>
      <c r="K48" s="779"/>
      <c r="L48" s="779"/>
      <c r="M48" s="779"/>
      <c r="N48" s="779"/>
      <c r="O48" s="779" t="s">
        <v>289</v>
      </c>
      <c r="P48" s="779"/>
      <c r="Q48" s="779"/>
      <c r="R48" s="779"/>
      <c r="S48" s="779"/>
      <c r="T48" s="779"/>
      <c r="U48" s="779"/>
      <c r="V48" s="779"/>
      <c r="W48" s="779" t="s">
        <v>290</v>
      </c>
      <c r="X48" s="779"/>
      <c r="Y48" s="779"/>
      <c r="Z48" s="779"/>
      <c r="AA48" s="779"/>
      <c r="AB48" s="779"/>
      <c r="AC48" s="779"/>
      <c r="AD48" s="779"/>
      <c r="AE48" s="779"/>
      <c r="AF48" s="779" t="s">
        <v>288</v>
      </c>
      <c r="AG48" s="779"/>
      <c r="AH48" s="779"/>
      <c r="AI48" s="779"/>
      <c r="AJ48" s="779"/>
      <c r="AK48" s="779"/>
      <c r="AL48" s="779"/>
      <c r="AM48" s="779"/>
      <c r="AN48" s="779" t="s">
        <v>289</v>
      </c>
      <c r="AO48" s="779"/>
      <c r="AP48" s="779"/>
      <c r="AQ48" s="779"/>
      <c r="AR48" s="779"/>
      <c r="AS48" s="779"/>
      <c r="AT48" s="779"/>
      <c r="AU48" s="779"/>
      <c r="AV48" s="779" t="s">
        <v>290</v>
      </c>
      <c r="AW48" s="779"/>
      <c r="AX48" s="779"/>
      <c r="AY48" s="779"/>
      <c r="AZ48" s="779"/>
      <c r="BA48" s="779"/>
      <c r="BB48" s="779"/>
      <c r="BC48" s="779"/>
      <c r="BD48" s="824"/>
    </row>
    <row r="49" spans="1:56" ht="23.25" customHeight="1">
      <c r="A49" s="802"/>
      <c r="B49" s="803"/>
      <c r="C49" s="803"/>
      <c r="D49" s="803"/>
      <c r="E49" s="803"/>
      <c r="F49" s="804"/>
      <c r="G49" s="782"/>
      <c r="H49" s="783"/>
      <c r="I49" s="783"/>
      <c r="J49" s="783"/>
      <c r="K49" s="783"/>
      <c r="L49" s="784"/>
      <c r="M49" s="780" t="s">
        <v>291</v>
      </c>
      <c r="N49" s="781"/>
      <c r="O49" s="782"/>
      <c r="P49" s="783"/>
      <c r="Q49" s="783"/>
      <c r="R49" s="783"/>
      <c r="S49" s="783"/>
      <c r="T49" s="784"/>
      <c r="U49" s="780" t="s">
        <v>291</v>
      </c>
      <c r="V49" s="785"/>
      <c r="W49" s="786">
        <f>G49+O49</f>
        <v>0</v>
      </c>
      <c r="X49" s="783"/>
      <c r="Y49" s="783"/>
      <c r="Z49" s="783"/>
      <c r="AA49" s="783"/>
      <c r="AB49" s="783"/>
      <c r="AC49" s="784"/>
      <c r="AD49" s="780" t="s">
        <v>291</v>
      </c>
      <c r="AE49" s="781"/>
      <c r="AF49" s="782"/>
      <c r="AG49" s="783"/>
      <c r="AH49" s="783"/>
      <c r="AI49" s="783"/>
      <c r="AJ49" s="783"/>
      <c r="AK49" s="784"/>
      <c r="AL49" s="780" t="s">
        <v>291</v>
      </c>
      <c r="AM49" s="785"/>
      <c r="AN49" s="786"/>
      <c r="AO49" s="783"/>
      <c r="AP49" s="783"/>
      <c r="AQ49" s="783"/>
      <c r="AR49" s="783"/>
      <c r="AS49" s="784"/>
      <c r="AT49" s="780" t="s">
        <v>291</v>
      </c>
      <c r="AU49" s="781"/>
      <c r="AV49" s="782">
        <f>AF49+AN49</f>
        <v>0</v>
      </c>
      <c r="AW49" s="783"/>
      <c r="AX49" s="783"/>
      <c r="AY49" s="783"/>
      <c r="AZ49" s="783"/>
      <c r="BA49" s="783"/>
      <c r="BB49" s="784"/>
      <c r="BC49" s="780" t="s">
        <v>291</v>
      </c>
      <c r="BD49" s="420"/>
    </row>
    <row r="50" spans="1:56" ht="9" customHeight="1">
      <c r="A50" s="569"/>
      <c r="B50" s="570"/>
      <c r="C50" s="730" t="s">
        <v>298</v>
      </c>
      <c r="D50" s="730"/>
      <c r="E50" s="730"/>
      <c r="F50" s="811" t="s">
        <v>333</v>
      </c>
      <c r="G50" s="686"/>
      <c r="H50" s="686"/>
      <c r="I50" s="686"/>
      <c r="J50" s="686"/>
      <c r="K50" s="686"/>
      <c r="L50" s="686"/>
      <c r="M50" s="686"/>
      <c r="N50" s="686"/>
      <c r="O50" s="686"/>
      <c r="P50" s="686"/>
      <c r="Q50" s="686"/>
      <c r="R50" s="686"/>
      <c r="S50" s="686"/>
      <c r="T50" s="857" t="s">
        <v>334</v>
      </c>
      <c r="U50" s="684"/>
      <c r="V50" s="684"/>
      <c r="W50" s="684"/>
      <c r="X50" s="684"/>
      <c r="Y50" s="684"/>
      <c r="Z50" s="684"/>
      <c r="AA50" s="684"/>
      <c r="AB50" s="684"/>
      <c r="AC50" s="684"/>
      <c r="AD50" s="685"/>
      <c r="AE50" s="811" t="s">
        <v>337</v>
      </c>
      <c r="AF50" s="686"/>
      <c r="AG50" s="686"/>
      <c r="AH50" s="686"/>
      <c r="AI50" s="686"/>
      <c r="AJ50" s="686"/>
      <c r="AK50" s="686"/>
      <c r="AL50" s="686"/>
      <c r="AM50" s="686"/>
      <c r="AN50" s="686"/>
      <c r="AO50" s="686"/>
      <c r="AP50" s="686"/>
      <c r="AQ50" s="686"/>
      <c r="AR50" s="811" t="s">
        <v>430</v>
      </c>
      <c r="AS50" s="686"/>
      <c r="AT50" s="686"/>
      <c r="AU50" s="686"/>
      <c r="AV50" s="686"/>
      <c r="AW50" s="686"/>
      <c r="AX50" s="686"/>
      <c r="AY50" s="686"/>
      <c r="AZ50" s="686"/>
      <c r="BA50" s="686"/>
      <c r="BB50" s="686"/>
      <c r="BC50" s="686"/>
      <c r="BD50" s="812"/>
    </row>
    <row r="51" spans="1:56" ht="9" customHeight="1">
      <c r="A51" s="569"/>
      <c r="B51" s="570"/>
      <c r="C51" s="730"/>
      <c r="D51" s="730"/>
      <c r="E51" s="730"/>
      <c r="F51" s="811"/>
      <c r="G51" s="686"/>
      <c r="H51" s="686"/>
      <c r="I51" s="686"/>
      <c r="J51" s="686"/>
      <c r="K51" s="686"/>
      <c r="L51" s="686"/>
      <c r="M51" s="686"/>
      <c r="N51" s="686"/>
      <c r="O51" s="686"/>
      <c r="P51" s="686"/>
      <c r="Q51" s="686"/>
      <c r="R51" s="686"/>
      <c r="S51" s="686"/>
      <c r="T51" s="857"/>
      <c r="U51" s="684"/>
      <c r="V51" s="684"/>
      <c r="W51" s="684"/>
      <c r="X51" s="684"/>
      <c r="Y51" s="684"/>
      <c r="Z51" s="684"/>
      <c r="AA51" s="684"/>
      <c r="AB51" s="684"/>
      <c r="AC51" s="684"/>
      <c r="AD51" s="685"/>
      <c r="AE51" s="811"/>
      <c r="AF51" s="686"/>
      <c r="AG51" s="686"/>
      <c r="AH51" s="686"/>
      <c r="AI51" s="686"/>
      <c r="AJ51" s="686"/>
      <c r="AK51" s="686"/>
      <c r="AL51" s="686"/>
      <c r="AM51" s="686"/>
      <c r="AN51" s="686"/>
      <c r="AO51" s="686"/>
      <c r="AP51" s="686"/>
      <c r="AQ51" s="686"/>
      <c r="AR51" s="811"/>
      <c r="AS51" s="686"/>
      <c r="AT51" s="686"/>
      <c r="AU51" s="686"/>
      <c r="AV51" s="686"/>
      <c r="AW51" s="686"/>
      <c r="AX51" s="686"/>
      <c r="AY51" s="686"/>
      <c r="AZ51" s="686"/>
      <c r="BA51" s="686"/>
      <c r="BB51" s="686"/>
      <c r="BC51" s="686"/>
      <c r="BD51" s="812"/>
    </row>
    <row r="52" spans="1:56" ht="9" customHeight="1">
      <c r="A52" s="775"/>
      <c r="B52" s="515"/>
      <c r="C52" s="730"/>
      <c r="D52" s="730"/>
      <c r="E52" s="730"/>
      <c r="F52" s="811"/>
      <c r="G52" s="686"/>
      <c r="H52" s="686"/>
      <c r="I52" s="686"/>
      <c r="J52" s="686"/>
      <c r="K52" s="686"/>
      <c r="L52" s="686"/>
      <c r="M52" s="686"/>
      <c r="N52" s="686"/>
      <c r="O52" s="686"/>
      <c r="P52" s="686"/>
      <c r="Q52" s="686"/>
      <c r="R52" s="686"/>
      <c r="S52" s="686"/>
      <c r="T52" s="857"/>
      <c r="U52" s="684"/>
      <c r="V52" s="684"/>
      <c r="W52" s="684"/>
      <c r="X52" s="684"/>
      <c r="Y52" s="684"/>
      <c r="Z52" s="684"/>
      <c r="AA52" s="684"/>
      <c r="AB52" s="684"/>
      <c r="AC52" s="684"/>
      <c r="AD52" s="685"/>
      <c r="AE52" s="811"/>
      <c r="AF52" s="686"/>
      <c r="AG52" s="686"/>
      <c r="AH52" s="686"/>
      <c r="AI52" s="686"/>
      <c r="AJ52" s="686"/>
      <c r="AK52" s="686"/>
      <c r="AL52" s="686"/>
      <c r="AM52" s="686"/>
      <c r="AN52" s="686"/>
      <c r="AO52" s="686"/>
      <c r="AP52" s="686"/>
      <c r="AQ52" s="686"/>
      <c r="AR52" s="811"/>
      <c r="AS52" s="686"/>
      <c r="AT52" s="686"/>
      <c r="AU52" s="686"/>
      <c r="AV52" s="686"/>
      <c r="AW52" s="686"/>
      <c r="AX52" s="686"/>
      <c r="AY52" s="686"/>
      <c r="AZ52" s="686"/>
      <c r="BA52" s="686"/>
      <c r="BB52" s="686"/>
      <c r="BC52" s="686"/>
      <c r="BD52" s="812"/>
    </row>
    <row r="53" spans="1:56" ht="6.95" customHeight="1">
      <c r="A53" s="706" t="s">
        <v>299</v>
      </c>
      <c r="B53" s="707"/>
      <c r="C53" s="517">
        <v>1</v>
      </c>
      <c r="D53" s="517"/>
      <c r="E53" s="517"/>
      <c r="F53" s="720" t="str">
        <f>市作成シート!L7</f>
        <v/>
      </c>
      <c r="G53" s="721"/>
      <c r="H53" s="721"/>
      <c r="I53" s="721"/>
      <c r="J53" s="721"/>
      <c r="K53" s="721"/>
      <c r="L53" s="721"/>
      <c r="M53" s="721"/>
      <c r="N53" s="721"/>
      <c r="O53" s="721"/>
      <c r="P53" s="721"/>
      <c r="Q53" s="721"/>
      <c r="R53" s="721"/>
      <c r="S53" s="721"/>
      <c r="T53" s="726"/>
      <c r="U53" s="727"/>
      <c r="V53" s="727"/>
      <c r="W53" s="727"/>
      <c r="X53" s="727"/>
      <c r="Y53" s="727"/>
      <c r="Z53" s="727"/>
      <c r="AA53" s="727"/>
      <c r="AB53" s="727"/>
      <c r="AC53" s="648" t="s">
        <v>285</v>
      </c>
      <c r="AD53" s="649"/>
      <c r="AE53" s="694"/>
      <c r="AF53" s="691"/>
      <c r="AG53" s="691"/>
      <c r="AH53" s="691"/>
      <c r="AI53" s="691"/>
      <c r="AJ53" s="691"/>
      <c r="AK53" s="691"/>
      <c r="AL53" s="691"/>
      <c r="AM53" s="691"/>
      <c r="AN53" s="691"/>
      <c r="AO53" s="691"/>
      <c r="AP53" s="691"/>
      <c r="AQ53" s="697"/>
      <c r="AR53" s="813"/>
      <c r="AS53" s="855" t="s">
        <v>323</v>
      </c>
      <c r="AT53" s="855"/>
      <c r="AU53" s="855"/>
      <c r="AV53" s="855"/>
      <c r="AW53" s="855"/>
      <c r="AX53" s="855"/>
      <c r="AY53" s="855"/>
      <c r="AZ53" s="855"/>
      <c r="BA53" s="855"/>
      <c r="BB53" s="855"/>
      <c r="BC53" s="855"/>
      <c r="BD53" s="724"/>
    </row>
    <row r="54" spans="1:56" ht="6.95" customHeight="1">
      <c r="A54" s="708"/>
      <c r="B54" s="709"/>
      <c r="C54" s="517"/>
      <c r="D54" s="517"/>
      <c r="E54" s="517"/>
      <c r="F54" s="720"/>
      <c r="G54" s="721"/>
      <c r="H54" s="721"/>
      <c r="I54" s="721"/>
      <c r="J54" s="721"/>
      <c r="K54" s="721"/>
      <c r="L54" s="721"/>
      <c r="M54" s="721"/>
      <c r="N54" s="721"/>
      <c r="O54" s="721"/>
      <c r="P54" s="721"/>
      <c r="Q54" s="721"/>
      <c r="R54" s="721"/>
      <c r="S54" s="721"/>
      <c r="T54" s="726"/>
      <c r="U54" s="727"/>
      <c r="V54" s="727"/>
      <c r="W54" s="727"/>
      <c r="X54" s="727"/>
      <c r="Y54" s="727"/>
      <c r="Z54" s="727"/>
      <c r="AA54" s="727"/>
      <c r="AB54" s="727"/>
      <c r="AC54" s="648"/>
      <c r="AD54" s="649"/>
      <c r="AE54" s="695"/>
      <c r="AF54" s="692"/>
      <c r="AG54" s="692"/>
      <c r="AH54" s="692"/>
      <c r="AI54" s="692"/>
      <c r="AJ54" s="692"/>
      <c r="AK54" s="692"/>
      <c r="AL54" s="692"/>
      <c r="AM54" s="692"/>
      <c r="AN54" s="692"/>
      <c r="AO54" s="692"/>
      <c r="AP54" s="692"/>
      <c r="AQ54" s="698"/>
      <c r="AR54" s="813"/>
      <c r="AS54" s="855"/>
      <c r="AT54" s="855"/>
      <c r="AU54" s="855"/>
      <c r="AV54" s="855"/>
      <c r="AW54" s="855"/>
      <c r="AX54" s="855"/>
      <c r="AY54" s="855"/>
      <c r="AZ54" s="855"/>
      <c r="BA54" s="855"/>
      <c r="BB54" s="855"/>
      <c r="BC54" s="855"/>
      <c r="BD54" s="724"/>
    </row>
    <row r="55" spans="1:56" ht="6.95" customHeight="1">
      <c r="A55" s="708"/>
      <c r="B55" s="709"/>
      <c r="C55" s="517"/>
      <c r="D55" s="517"/>
      <c r="E55" s="517"/>
      <c r="F55" s="720"/>
      <c r="G55" s="721"/>
      <c r="H55" s="721"/>
      <c r="I55" s="721"/>
      <c r="J55" s="721"/>
      <c r="K55" s="721"/>
      <c r="L55" s="721"/>
      <c r="M55" s="721"/>
      <c r="N55" s="721"/>
      <c r="O55" s="721"/>
      <c r="P55" s="721"/>
      <c r="Q55" s="721"/>
      <c r="R55" s="721"/>
      <c r="S55" s="721"/>
      <c r="T55" s="726"/>
      <c r="U55" s="727"/>
      <c r="V55" s="727"/>
      <c r="W55" s="727"/>
      <c r="X55" s="727"/>
      <c r="Y55" s="727"/>
      <c r="Z55" s="727"/>
      <c r="AA55" s="727"/>
      <c r="AB55" s="727"/>
      <c r="AC55" s="648"/>
      <c r="AD55" s="649"/>
      <c r="AE55" s="695"/>
      <c r="AF55" s="692"/>
      <c r="AG55" s="692"/>
      <c r="AH55" s="692"/>
      <c r="AI55" s="692"/>
      <c r="AJ55" s="692"/>
      <c r="AK55" s="692"/>
      <c r="AL55" s="692"/>
      <c r="AM55" s="692"/>
      <c r="AN55" s="692"/>
      <c r="AO55" s="692"/>
      <c r="AP55" s="692"/>
      <c r="AQ55" s="698"/>
      <c r="AR55" s="813"/>
      <c r="AS55" s="855"/>
      <c r="AT55" s="855"/>
      <c r="AU55" s="855"/>
      <c r="AV55" s="855"/>
      <c r="AW55" s="855"/>
      <c r="AX55" s="855"/>
      <c r="AY55" s="855"/>
      <c r="AZ55" s="855"/>
      <c r="BA55" s="855"/>
      <c r="BB55" s="855"/>
      <c r="BC55" s="855"/>
      <c r="BD55" s="724"/>
    </row>
    <row r="56" spans="1:56" ht="6.95" customHeight="1">
      <c r="A56" s="708"/>
      <c r="B56" s="709"/>
      <c r="C56" s="517"/>
      <c r="D56" s="517"/>
      <c r="E56" s="517"/>
      <c r="F56" s="720"/>
      <c r="G56" s="721"/>
      <c r="H56" s="721"/>
      <c r="I56" s="721"/>
      <c r="J56" s="721"/>
      <c r="K56" s="721"/>
      <c r="L56" s="721"/>
      <c r="M56" s="721"/>
      <c r="N56" s="721"/>
      <c r="O56" s="721"/>
      <c r="P56" s="721"/>
      <c r="Q56" s="721"/>
      <c r="R56" s="721"/>
      <c r="S56" s="721"/>
      <c r="T56" s="726"/>
      <c r="U56" s="727"/>
      <c r="V56" s="727"/>
      <c r="W56" s="727"/>
      <c r="X56" s="727"/>
      <c r="Y56" s="727"/>
      <c r="Z56" s="727"/>
      <c r="AA56" s="727"/>
      <c r="AB56" s="727"/>
      <c r="AC56" s="648"/>
      <c r="AD56" s="649"/>
      <c r="AE56" s="696"/>
      <c r="AF56" s="693"/>
      <c r="AG56" s="693"/>
      <c r="AH56" s="693"/>
      <c r="AI56" s="693"/>
      <c r="AJ56" s="693"/>
      <c r="AK56" s="693"/>
      <c r="AL56" s="693"/>
      <c r="AM56" s="693"/>
      <c r="AN56" s="693"/>
      <c r="AO56" s="693"/>
      <c r="AP56" s="693"/>
      <c r="AQ56" s="699"/>
      <c r="AR56" s="813"/>
      <c r="AS56" s="855"/>
      <c r="AT56" s="855"/>
      <c r="AU56" s="855"/>
      <c r="AV56" s="855"/>
      <c r="AW56" s="855"/>
      <c r="AX56" s="855"/>
      <c r="AY56" s="855"/>
      <c r="AZ56" s="855"/>
      <c r="BA56" s="855"/>
      <c r="BB56" s="855"/>
      <c r="BC56" s="855"/>
      <c r="BD56" s="724"/>
    </row>
    <row r="57" spans="1:56" ht="6.95" customHeight="1">
      <c r="A57" s="708"/>
      <c r="B57" s="709"/>
      <c r="C57" s="517">
        <v>2</v>
      </c>
      <c r="D57" s="517"/>
      <c r="E57" s="517"/>
      <c r="F57" s="720" t="str">
        <f>市作成シート!L8</f>
        <v/>
      </c>
      <c r="G57" s="721"/>
      <c r="H57" s="721"/>
      <c r="I57" s="721"/>
      <c r="J57" s="721"/>
      <c r="K57" s="721"/>
      <c r="L57" s="721"/>
      <c r="M57" s="721"/>
      <c r="N57" s="721"/>
      <c r="O57" s="721"/>
      <c r="P57" s="721"/>
      <c r="Q57" s="721"/>
      <c r="R57" s="721"/>
      <c r="S57" s="721"/>
      <c r="T57" s="726"/>
      <c r="U57" s="727"/>
      <c r="V57" s="727"/>
      <c r="W57" s="727"/>
      <c r="X57" s="727"/>
      <c r="Y57" s="727"/>
      <c r="Z57" s="727"/>
      <c r="AA57" s="727"/>
      <c r="AB57" s="727"/>
      <c r="AC57" s="648" t="s">
        <v>285</v>
      </c>
      <c r="AD57" s="649"/>
      <c r="AE57" s="694"/>
      <c r="AF57" s="691"/>
      <c r="AG57" s="691"/>
      <c r="AH57" s="691"/>
      <c r="AI57" s="691"/>
      <c r="AJ57" s="691"/>
      <c r="AK57" s="691"/>
      <c r="AL57" s="691"/>
      <c r="AM57" s="691"/>
      <c r="AN57" s="691"/>
      <c r="AO57" s="691"/>
      <c r="AP57" s="691"/>
      <c r="AQ57" s="697"/>
      <c r="AR57" s="813"/>
      <c r="AS57" s="855" t="s">
        <v>323</v>
      </c>
      <c r="AT57" s="855"/>
      <c r="AU57" s="855"/>
      <c r="AV57" s="855"/>
      <c r="AW57" s="855"/>
      <c r="AX57" s="855"/>
      <c r="AY57" s="855"/>
      <c r="AZ57" s="855"/>
      <c r="BA57" s="855"/>
      <c r="BB57" s="855"/>
      <c r="BC57" s="855"/>
      <c r="BD57" s="724"/>
    </row>
    <row r="58" spans="1:56" ht="6.95" customHeight="1">
      <c r="A58" s="708"/>
      <c r="B58" s="709"/>
      <c r="C58" s="517"/>
      <c r="D58" s="517"/>
      <c r="E58" s="517"/>
      <c r="F58" s="720"/>
      <c r="G58" s="721"/>
      <c r="H58" s="721"/>
      <c r="I58" s="721"/>
      <c r="J58" s="721"/>
      <c r="K58" s="721"/>
      <c r="L58" s="721"/>
      <c r="M58" s="721"/>
      <c r="N58" s="721"/>
      <c r="O58" s="721"/>
      <c r="P58" s="721"/>
      <c r="Q58" s="721"/>
      <c r="R58" s="721"/>
      <c r="S58" s="721"/>
      <c r="T58" s="726"/>
      <c r="U58" s="727"/>
      <c r="V58" s="727"/>
      <c r="W58" s="727"/>
      <c r="X58" s="727"/>
      <c r="Y58" s="727"/>
      <c r="Z58" s="727"/>
      <c r="AA58" s="727"/>
      <c r="AB58" s="727"/>
      <c r="AC58" s="648"/>
      <c r="AD58" s="649"/>
      <c r="AE58" s="695"/>
      <c r="AF58" s="692"/>
      <c r="AG58" s="692"/>
      <c r="AH58" s="692"/>
      <c r="AI58" s="692"/>
      <c r="AJ58" s="692"/>
      <c r="AK58" s="692"/>
      <c r="AL58" s="692"/>
      <c r="AM58" s="692"/>
      <c r="AN58" s="692"/>
      <c r="AO58" s="692"/>
      <c r="AP58" s="692"/>
      <c r="AQ58" s="698"/>
      <c r="AR58" s="813"/>
      <c r="AS58" s="855"/>
      <c r="AT58" s="855"/>
      <c r="AU58" s="855"/>
      <c r="AV58" s="855"/>
      <c r="AW58" s="855"/>
      <c r="AX58" s="855"/>
      <c r="AY58" s="855"/>
      <c r="AZ58" s="855"/>
      <c r="BA58" s="855"/>
      <c r="BB58" s="855"/>
      <c r="BC58" s="855"/>
      <c r="BD58" s="724"/>
    </row>
    <row r="59" spans="1:56" ht="6.95" customHeight="1">
      <c r="A59" s="708"/>
      <c r="B59" s="709"/>
      <c r="C59" s="517"/>
      <c r="D59" s="517"/>
      <c r="E59" s="517"/>
      <c r="F59" s="720"/>
      <c r="G59" s="721"/>
      <c r="H59" s="721"/>
      <c r="I59" s="721"/>
      <c r="J59" s="721"/>
      <c r="K59" s="721"/>
      <c r="L59" s="721"/>
      <c r="M59" s="721"/>
      <c r="N59" s="721"/>
      <c r="O59" s="721"/>
      <c r="P59" s="721"/>
      <c r="Q59" s="721"/>
      <c r="R59" s="721"/>
      <c r="S59" s="721"/>
      <c r="T59" s="726"/>
      <c r="U59" s="727"/>
      <c r="V59" s="727"/>
      <c r="W59" s="727"/>
      <c r="X59" s="727"/>
      <c r="Y59" s="727"/>
      <c r="Z59" s="727"/>
      <c r="AA59" s="727"/>
      <c r="AB59" s="727"/>
      <c r="AC59" s="648"/>
      <c r="AD59" s="649"/>
      <c r="AE59" s="695"/>
      <c r="AF59" s="692"/>
      <c r="AG59" s="692"/>
      <c r="AH59" s="692"/>
      <c r="AI59" s="692"/>
      <c r="AJ59" s="692"/>
      <c r="AK59" s="692"/>
      <c r="AL59" s="692"/>
      <c r="AM59" s="692"/>
      <c r="AN59" s="692"/>
      <c r="AO59" s="692"/>
      <c r="AP59" s="692"/>
      <c r="AQ59" s="698"/>
      <c r="AR59" s="813"/>
      <c r="AS59" s="855"/>
      <c r="AT59" s="855"/>
      <c r="AU59" s="855"/>
      <c r="AV59" s="855"/>
      <c r="AW59" s="855"/>
      <c r="AX59" s="855"/>
      <c r="AY59" s="855"/>
      <c r="AZ59" s="855"/>
      <c r="BA59" s="855"/>
      <c r="BB59" s="855"/>
      <c r="BC59" s="855"/>
      <c r="BD59" s="724"/>
    </row>
    <row r="60" spans="1:56" ht="6.95" customHeight="1">
      <c r="A60" s="708"/>
      <c r="B60" s="709"/>
      <c r="C60" s="517"/>
      <c r="D60" s="517"/>
      <c r="E60" s="517"/>
      <c r="F60" s="720"/>
      <c r="G60" s="721"/>
      <c r="H60" s="721"/>
      <c r="I60" s="721"/>
      <c r="J60" s="721"/>
      <c r="K60" s="721"/>
      <c r="L60" s="721"/>
      <c r="M60" s="721"/>
      <c r="N60" s="721"/>
      <c r="O60" s="721"/>
      <c r="P60" s="721"/>
      <c r="Q60" s="721"/>
      <c r="R60" s="721"/>
      <c r="S60" s="721"/>
      <c r="T60" s="726"/>
      <c r="U60" s="727"/>
      <c r="V60" s="727"/>
      <c r="W60" s="727"/>
      <c r="X60" s="727"/>
      <c r="Y60" s="727"/>
      <c r="Z60" s="727"/>
      <c r="AA60" s="727"/>
      <c r="AB60" s="727"/>
      <c r="AC60" s="648"/>
      <c r="AD60" s="649"/>
      <c r="AE60" s="696"/>
      <c r="AF60" s="693"/>
      <c r="AG60" s="693"/>
      <c r="AH60" s="693"/>
      <c r="AI60" s="693"/>
      <c r="AJ60" s="693"/>
      <c r="AK60" s="693"/>
      <c r="AL60" s="693"/>
      <c r="AM60" s="693"/>
      <c r="AN60" s="693"/>
      <c r="AO60" s="693"/>
      <c r="AP60" s="693"/>
      <c r="AQ60" s="699"/>
      <c r="AR60" s="813"/>
      <c r="AS60" s="855"/>
      <c r="AT60" s="855"/>
      <c r="AU60" s="855"/>
      <c r="AV60" s="855"/>
      <c r="AW60" s="855"/>
      <c r="AX60" s="855"/>
      <c r="AY60" s="855"/>
      <c r="AZ60" s="855"/>
      <c r="BA60" s="855"/>
      <c r="BB60" s="855"/>
      <c r="BC60" s="855"/>
      <c r="BD60" s="724"/>
    </row>
    <row r="61" spans="1:56" ht="6.95" customHeight="1">
      <c r="A61" s="708"/>
      <c r="B61" s="709"/>
      <c r="C61" s="517">
        <v>3</v>
      </c>
      <c r="D61" s="517"/>
      <c r="E61" s="517"/>
      <c r="F61" s="720" t="str">
        <f>市作成シート!L9</f>
        <v/>
      </c>
      <c r="G61" s="721"/>
      <c r="H61" s="721"/>
      <c r="I61" s="721"/>
      <c r="J61" s="721"/>
      <c r="K61" s="721"/>
      <c r="L61" s="721"/>
      <c r="M61" s="721"/>
      <c r="N61" s="721"/>
      <c r="O61" s="721"/>
      <c r="P61" s="721"/>
      <c r="Q61" s="721"/>
      <c r="R61" s="721"/>
      <c r="S61" s="721"/>
      <c r="T61" s="726"/>
      <c r="U61" s="727"/>
      <c r="V61" s="727"/>
      <c r="W61" s="727"/>
      <c r="X61" s="727"/>
      <c r="Y61" s="727"/>
      <c r="Z61" s="727"/>
      <c r="AA61" s="727"/>
      <c r="AB61" s="727"/>
      <c r="AC61" s="648" t="s">
        <v>285</v>
      </c>
      <c r="AD61" s="649"/>
      <c r="AE61" s="694"/>
      <c r="AF61" s="691"/>
      <c r="AG61" s="691"/>
      <c r="AH61" s="691"/>
      <c r="AI61" s="691"/>
      <c r="AJ61" s="691"/>
      <c r="AK61" s="691"/>
      <c r="AL61" s="691"/>
      <c r="AM61" s="691"/>
      <c r="AN61" s="691"/>
      <c r="AO61" s="691"/>
      <c r="AP61" s="691"/>
      <c r="AQ61" s="697"/>
      <c r="AR61" s="813"/>
      <c r="AS61" s="855" t="s">
        <v>323</v>
      </c>
      <c r="AT61" s="855"/>
      <c r="AU61" s="855"/>
      <c r="AV61" s="855"/>
      <c r="AW61" s="855"/>
      <c r="AX61" s="855"/>
      <c r="AY61" s="855"/>
      <c r="AZ61" s="855"/>
      <c r="BA61" s="855"/>
      <c r="BB61" s="855"/>
      <c r="BC61" s="855"/>
      <c r="BD61" s="724"/>
    </row>
    <row r="62" spans="1:56" ht="6.95" customHeight="1">
      <c r="A62" s="708"/>
      <c r="B62" s="709"/>
      <c r="C62" s="517"/>
      <c r="D62" s="517"/>
      <c r="E62" s="517"/>
      <c r="F62" s="720"/>
      <c r="G62" s="721"/>
      <c r="H62" s="721"/>
      <c r="I62" s="721"/>
      <c r="J62" s="721"/>
      <c r="K62" s="721"/>
      <c r="L62" s="721"/>
      <c r="M62" s="721"/>
      <c r="N62" s="721"/>
      <c r="O62" s="721"/>
      <c r="P62" s="721"/>
      <c r="Q62" s="721"/>
      <c r="R62" s="721"/>
      <c r="S62" s="721"/>
      <c r="T62" s="726"/>
      <c r="U62" s="727"/>
      <c r="V62" s="727"/>
      <c r="W62" s="727"/>
      <c r="X62" s="727"/>
      <c r="Y62" s="727"/>
      <c r="Z62" s="727"/>
      <c r="AA62" s="727"/>
      <c r="AB62" s="727"/>
      <c r="AC62" s="648"/>
      <c r="AD62" s="649"/>
      <c r="AE62" s="695"/>
      <c r="AF62" s="692"/>
      <c r="AG62" s="692"/>
      <c r="AH62" s="692"/>
      <c r="AI62" s="692"/>
      <c r="AJ62" s="692"/>
      <c r="AK62" s="692"/>
      <c r="AL62" s="692"/>
      <c r="AM62" s="692"/>
      <c r="AN62" s="692"/>
      <c r="AO62" s="692"/>
      <c r="AP62" s="692"/>
      <c r="AQ62" s="698"/>
      <c r="AR62" s="813"/>
      <c r="AS62" s="855"/>
      <c r="AT62" s="855"/>
      <c r="AU62" s="855"/>
      <c r="AV62" s="855"/>
      <c r="AW62" s="855"/>
      <c r="AX62" s="855"/>
      <c r="AY62" s="855"/>
      <c r="AZ62" s="855"/>
      <c r="BA62" s="855"/>
      <c r="BB62" s="855"/>
      <c r="BC62" s="855"/>
      <c r="BD62" s="724"/>
    </row>
    <row r="63" spans="1:56" ht="6.95" customHeight="1">
      <c r="A63" s="708"/>
      <c r="B63" s="709"/>
      <c r="C63" s="517"/>
      <c r="D63" s="517"/>
      <c r="E63" s="517"/>
      <c r="F63" s="720"/>
      <c r="G63" s="721"/>
      <c r="H63" s="721"/>
      <c r="I63" s="721"/>
      <c r="J63" s="721"/>
      <c r="K63" s="721"/>
      <c r="L63" s="721"/>
      <c r="M63" s="721"/>
      <c r="N63" s="721"/>
      <c r="O63" s="721"/>
      <c r="P63" s="721"/>
      <c r="Q63" s="721"/>
      <c r="R63" s="721"/>
      <c r="S63" s="721"/>
      <c r="T63" s="726"/>
      <c r="U63" s="727"/>
      <c r="V63" s="727"/>
      <c r="W63" s="727"/>
      <c r="X63" s="727"/>
      <c r="Y63" s="727"/>
      <c r="Z63" s="727"/>
      <c r="AA63" s="727"/>
      <c r="AB63" s="727"/>
      <c r="AC63" s="648"/>
      <c r="AD63" s="649"/>
      <c r="AE63" s="695"/>
      <c r="AF63" s="692"/>
      <c r="AG63" s="692"/>
      <c r="AH63" s="692"/>
      <c r="AI63" s="692"/>
      <c r="AJ63" s="692"/>
      <c r="AK63" s="692"/>
      <c r="AL63" s="692"/>
      <c r="AM63" s="692"/>
      <c r="AN63" s="692"/>
      <c r="AO63" s="692"/>
      <c r="AP63" s="692"/>
      <c r="AQ63" s="698"/>
      <c r="AR63" s="813"/>
      <c r="AS63" s="855"/>
      <c r="AT63" s="855"/>
      <c r="AU63" s="855"/>
      <c r="AV63" s="855"/>
      <c r="AW63" s="855"/>
      <c r="AX63" s="855"/>
      <c r="AY63" s="855"/>
      <c r="AZ63" s="855"/>
      <c r="BA63" s="855"/>
      <c r="BB63" s="855"/>
      <c r="BC63" s="855"/>
      <c r="BD63" s="724"/>
    </row>
    <row r="64" spans="1:56" ht="6.95" customHeight="1">
      <c r="A64" s="708"/>
      <c r="B64" s="709"/>
      <c r="C64" s="517"/>
      <c r="D64" s="517"/>
      <c r="E64" s="517"/>
      <c r="F64" s="720"/>
      <c r="G64" s="721"/>
      <c r="H64" s="721"/>
      <c r="I64" s="721"/>
      <c r="J64" s="721"/>
      <c r="K64" s="721"/>
      <c r="L64" s="721"/>
      <c r="M64" s="721"/>
      <c r="N64" s="721"/>
      <c r="O64" s="721"/>
      <c r="P64" s="721"/>
      <c r="Q64" s="721"/>
      <c r="R64" s="721"/>
      <c r="S64" s="721"/>
      <c r="T64" s="726"/>
      <c r="U64" s="727"/>
      <c r="V64" s="727"/>
      <c r="W64" s="727"/>
      <c r="X64" s="727"/>
      <c r="Y64" s="727"/>
      <c r="Z64" s="727"/>
      <c r="AA64" s="727"/>
      <c r="AB64" s="727"/>
      <c r="AC64" s="648"/>
      <c r="AD64" s="649"/>
      <c r="AE64" s="696"/>
      <c r="AF64" s="693"/>
      <c r="AG64" s="693"/>
      <c r="AH64" s="693"/>
      <c r="AI64" s="693"/>
      <c r="AJ64" s="693"/>
      <c r="AK64" s="693"/>
      <c r="AL64" s="693"/>
      <c r="AM64" s="693"/>
      <c r="AN64" s="693"/>
      <c r="AO64" s="693"/>
      <c r="AP64" s="693"/>
      <c r="AQ64" s="699"/>
      <c r="AR64" s="813"/>
      <c r="AS64" s="855"/>
      <c r="AT64" s="855"/>
      <c r="AU64" s="855"/>
      <c r="AV64" s="855"/>
      <c r="AW64" s="855"/>
      <c r="AX64" s="855"/>
      <c r="AY64" s="855"/>
      <c r="AZ64" s="855"/>
      <c r="BA64" s="855"/>
      <c r="BB64" s="855"/>
      <c r="BC64" s="855"/>
      <c r="BD64" s="724"/>
    </row>
    <row r="65" spans="1:56" ht="6.95" customHeight="1">
      <c r="A65" s="708"/>
      <c r="B65" s="709"/>
      <c r="C65" s="517">
        <v>4</v>
      </c>
      <c r="D65" s="517"/>
      <c r="E65" s="517"/>
      <c r="F65" s="720" t="str">
        <f>市作成シート!L10</f>
        <v/>
      </c>
      <c r="G65" s="721"/>
      <c r="H65" s="721"/>
      <c r="I65" s="721"/>
      <c r="J65" s="721"/>
      <c r="K65" s="721"/>
      <c r="L65" s="721"/>
      <c r="M65" s="721"/>
      <c r="N65" s="721"/>
      <c r="O65" s="721"/>
      <c r="P65" s="721"/>
      <c r="Q65" s="721"/>
      <c r="R65" s="721"/>
      <c r="S65" s="721"/>
      <c r="T65" s="726"/>
      <c r="U65" s="727"/>
      <c r="V65" s="727"/>
      <c r="W65" s="727"/>
      <c r="X65" s="727"/>
      <c r="Y65" s="727"/>
      <c r="Z65" s="727"/>
      <c r="AA65" s="727"/>
      <c r="AB65" s="727"/>
      <c r="AC65" s="648" t="s">
        <v>285</v>
      </c>
      <c r="AD65" s="649"/>
      <c r="AE65" s="694"/>
      <c r="AF65" s="691"/>
      <c r="AG65" s="691"/>
      <c r="AH65" s="691"/>
      <c r="AI65" s="691"/>
      <c r="AJ65" s="691"/>
      <c r="AK65" s="691"/>
      <c r="AL65" s="691"/>
      <c r="AM65" s="691"/>
      <c r="AN65" s="691"/>
      <c r="AO65" s="691"/>
      <c r="AP65" s="691"/>
      <c r="AQ65" s="697"/>
      <c r="AR65" s="813"/>
      <c r="AS65" s="855" t="s">
        <v>323</v>
      </c>
      <c r="AT65" s="855"/>
      <c r="AU65" s="855"/>
      <c r="AV65" s="855"/>
      <c r="AW65" s="855"/>
      <c r="AX65" s="855"/>
      <c r="AY65" s="855"/>
      <c r="AZ65" s="855"/>
      <c r="BA65" s="855"/>
      <c r="BB65" s="855"/>
      <c r="BC65" s="855"/>
      <c r="BD65" s="724"/>
    </row>
    <row r="66" spans="1:56" ht="6.95" customHeight="1">
      <c r="A66" s="708"/>
      <c r="B66" s="709"/>
      <c r="C66" s="517"/>
      <c r="D66" s="517"/>
      <c r="E66" s="517"/>
      <c r="F66" s="720"/>
      <c r="G66" s="721"/>
      <c r="H66" s="721"/>
      <c r="I66" s="721"/>
      <c r="J66" s="721"/>
      <c r="K66" s="721"/>
      <c r="L66" s="721"/>
      <c r="M66" s="721"/>
      <c r="N66" s="721"/>
      <c r="O66" s="721"/>
      <c r="P66" s="721"/>
      <c r="Q66" s="721"/>
      <c r="R66" s="721"/>
      <c r="S66" s="721"/>
      <c r="T66" s="726"/>
      <c r="U66" s="727"/>
      <c r="V66" s="727"/>
      <c r="W66" s="727"/>
      <c r="X66" s="727"/>
      <c r="Y66" s="727"/>
      <c r="Z66" s="727"/>
      <c r="AA66" s="727"/>
      <c r="AB66" s="727"/>
      <c r="AC66" s="648"/>
      <c r="AD66" s="649"/>
      <c r="AE66" s="695"/>
      <c r="AF66" s="692"/>
      <c r="AG66" s="692"/>
      <c r="AH66" s="692"/>
      <c r="AI66" s="692"/>
      <c r="AJ66" s="692"/>
      <c r="AK66" s="692"/>
      <c r="AL66" s="692"/>
      <c r="AM66" s="692"/>
      <c r="AN66" s="692"/>
      <c r="AO66" s="692"/>
      <c r="AP66" s="692"/>
      <c r="AQ66" s="698"/>
      <c r="AR66" s="813"/>
      <c r="AS66" s="855"/>
      <c r="AT66" s="855"/>
      <c r="AU66" s="855"/>
      <c r="AV66" s="855"/>
      <c r="AW66" s="855"/>
      <c r="AX66" s="855"/>
      <c r="AY66" s="855"/>
      <c r="AZ66" s="855"/>
      <c r="BA66" s="855"/>
      <c r="BB66" s="855"/>
      <c r="BC66" s="855"/>
      <c r="BD66" s="724"/>
    </row>
    <row r="67" spans="1:56" ht="6.95" customHeight="1">
      <c r="A67" s="708"/>
      <c r="B67" s="709"/>
      <c r="C67" s="517"/>
      <c r="D67" s="517"/>
      <c r="E67" s="517"/>
      <c r="F67" s="720"/>
      <c r="G67" s="721"/>
      <c r="H67" s="721"/>
      <c r="I67" s="721"/>
      <c r="J67" s="721"/>
      <c r="K67" s="721"/>
      <c r="L67" s="721"/>
      <c r="M67" s="721"/>
      <c r="N67" s="721"/>
      <c r="O67" s="721"/>
      <c r="P67" s="721"/>
      <c r="Q67" s="721"/>
      <c r="R67" s="721"/>
      <c r="S67" s="721"/>
      <c r="T67" s="726"/>
      <c r="U67" s="727"/>
      <c r="V67" s="727"/>
      <c r="W67" s="727"/>
      <c r="X67" s="727"/>
      <c r="Y67" s="727"/>
      <c r="Z67" s="727"/>
      <c r="AA67" s="727"/>
      <c r="AB67" s="727"/>
      <c r="AC67" s="648"/>
      <c r="AD67" s="649"/>
      <c r="AE67" s="695"/>
      <c r="AF67" s="692"/>
      <c r="AG67" s="692"/>
      <c r="AH67" s="692"/>
      <c r="AI67" s="692"/>
      <c r="AJ67" s="692"/>
      <c r="AK67" s="692"/>
      <c r="AL67" s="692"/>
      <c r="AM67" s="692"/>
      <c r="AN67" s="692"/>
      <c r="AO67" s="692"/>
      <c r="AP67" s="692"/>
      <c r="AQ67" s="698"/>
      <c r="AR67" s="813"/>
      <c r="AS67" s="855"/>
      <c r="AT67" s="855"/>
      <c r="AU67" s="855"/>
      <c r="AV67" s="855"/>
      <c r="AW67" s="855"/>
      <c r="AX67" s="855"/>
      <c r="AY67" s="855"/>
      <c r="AZ67" s="855"/>
      <c r="BA67" s="855"/>
      <c r="BB67" s="855"/>
      <c r="BC67" s="855"/>
      <c r="BD67" s="724"/>
    </row>
    <row r="68" spans="1:56" ht="6.95" customHeight="1">
      <c r="A68" s="708"/>
      <c r="B68" s="709"/>
      <c r="C68" s="517"/>
      <c r="D68" s="517"/>
      <c r="E68" s="517"/>
      <c r="F68" s="720"/>
      <c r="G68" s="721"/>
      <c r="H68" s="721"/>
      <c r="I68" s="721"/>
      <c r="J68" s="721"/>
      <c r="K68" s="721"/>
      <c r="L68" s="721"/>
      <c r="M68" s="721"/>
      <c r="N68" s="721"/>
      <c r="O68" s="721"/>
      <c r="P68" s="721"/>
      <c r="Q68" s="721"/>
      <c r="R68" s="721"/>
      <c r="S68" s="721"/>
      <c r="T68" s="726"/>
      <c r="U68" s="727"/>
      <c r="V68" s="727"/>
      <c r="W68" s="727"/>
      <c r="X68" s="727"/>
      <c r="Y68" s="727"/>
      <c r="Z68" s="727"/>
      <c r="AA68" s="727"/>
      <c r="AB68" s="727"/>
      <c r="AC68" s="648"/>
      <c r="AD68" s="649"/>
      <c r="AE68" s="696"/>
      <c r="AF68" s="693"/>
      <c r="AG68" s="693"/>
      <c r="AH68" s="693"/>
      <c r="AI68" s="693"/>
      <c r="AJ68" s="693"/>
      <c r="AK68" s="693"/>
      <c r="AL68" s="693"/>
      <c r="AM68" s="693"/>
      <c r="AN68" s="693"/>
      <c r="AO68" s="693"/>
      <c r="AP68" s="693"/>
      <c r="AQ68" s="699"/>
      <c r="AR68" s="813"/>
      <c r="AS68" s="855"/>
      <c r="AT68" s="855"/>
      <c r="AU68" s="855"/>
      <c r="AV68" s="855"/>
      <c r="AW68" s="855"/>
      <c r="AX68" s="855"/>
      <c r="AY68" s="855"/>
      <c r="AZ68" s="855"/>
      <c r="BA68" s="855"/>
      <c r="BB68" s="855"/>
      <c r="BC68" s="855"/>
      <c r="BD68" s="724"/>
    </row>
    <row r="69" spans="1:56" ht="6.95" customHeight="1">
      <c r="A69" s="710"/>
      <c r="B69" s="711"/>
      <c r="C69" s="517">
        <v>5</v>
      </c>
      <c r="D69" s="517"/>
      <c r="E69" s="517"/>
      <c r="F69" s="720" t="str">
        <f>市作成シート!L11</f>
        <v/>
      </c>
      <c r="G69" s="721"/>
      <c r="H69" s="721"/>
      <c r="I69" s="721"/>
      <c r="J69" s="721"/>
      <c r="K69" s="721"/>
      <c r="L69" s="721"/>
      <c r="M69" s="721"/>
      <c r="N69" s="721"/>
      <c r="O69" s="721"/>
      <c r="P69" s="721"/>
      <c r="Q69" s="721"/>
      <c r="R69" s="721"/>
      <c r="S69" s="721"/>
      <c r="T69" s="726"/>
      <c r="U69" s="727"/>
      <c r="V69" s="727"/>
      <c r="W69" s="727"/>
      <c r="X69" s="727"/>
      <c r="Y69" s="727"/>
      <c r="Z69" s="727"/>
      <c r="AA69" s="727"/>
      <c r="AB69" s="727"/>
      <c r="AC69" s="648" t="s">
        <v>285</v>
      </c>
      <c r="AD69" s="649"/>
      <c r="AE69" s="694"/>
      <c r="AF69" s="691"/>
      <c r="AG69" s="691"/>
      <c r="AH69" s="691"/>
      <c r="AI69" s="691"/>
      <c r="AJ69" s="691"/>
      <c r="AK69" s="691"/>
      <c r="AL69" s="691"/>
      <c r="AM69" s="691"/>
      <c r="AN69" s="691"/>
      <c r="AO69" s="691"/>
      <c r="AP69" s="691"/>
      <c r="AQ69" s="697"/>
      <c r="AR69" s="813"/>
      <c r="AS69" s="855" t="s">
        <v>323</v>
      </c>
      <c r="AT69" s="855"/>
      <c r="AU69" s="855"/>
      <c r="AV69" s="855"/>
      <c r="AW69" s="855"/>
      <c r="AX69" s="855"/>
      <c r="AY69" s="855"/>
      <c r="AZ69" s="855"/>
      <c r="BA69" s="855"/>
      <c r="BB69" s="855"/>
      <c r="BC69" s="855"/>
      <c r="BD69" s="724"/>
    </row>
    <row r="70" spans="1:56" ht="6.95" customHeight="1">
      <c r="A70" s="776"/>
      <c r="B70" s="777"/>
      <c r="C70" s="517"/>
      <c r="D70" s="517"/>
      <c r="E70" s="517"/>
      <c r="F70" s="720"/>
      <c r="G70" s="721"/>
      <c r="H70" s="721"/>
      <c r="I70" s="721"/>
      <c r="J70" s="721"/>
      <c r="K70" s="721"/>
      <c r="L70" s="721"/>
      <c r="M70" s="721"/>
      <c r="N70" s="721"/>
      <c r="O70" s="721"/>
      <c r="P70" s="721"/>
      <c r="Q70" s="721"/>
      <c r="R70" s="721"/>
      <c r="S70" s="721"/>
      <c r="T70" s="726"/>
      <c r="U70" s="727"/>
      <c r="V70" s="727"/>
      <c r="W70" s="727"/>
      <c r="X70" s="727"/>
      <c r="Y70" s="727"/>
      <c r="Z70" s="727"/>
      <c r="AA70" s="727"/>
      <c r="AB70" s="727"/>
      <c r="AC70" s="648"/>
      <c r="AD70" s="649"/>
      <c r="AE70" s="695"/>
      <c r="AF70" s="692"/>
      <c r="AG70" s="692"/>
      <c r="AH70" s="692"/>
      <c r="AI70" s="692"/>
      <c r="AJ70" s="692"/>
      <c r="AK70" s="692"/>
      <c r="AL70" s="692"/>
      <c r="AM70" s="692"/>
      <c r="AN70" s="692"/>
      <c r="AO70" s="692"/>
      <c r="AP70" s="692"/>
      <c r="AQ70" s="698"/>
      <c r="AR70" s="813"/>
      <c r="AS70" s="855"/>
      <c r="AT70" s="855"/>
      <c r="AU70" s="855"/>
      <c r="AV70" s="855"/>
      <c r="AW70" s="855"/>
      <c r="AX70" s="855"/>
      <c r="AY70" s="855"/>
      <c r="AZ70" s="855"/>
      <c r="BA70" s="855"/>
      <c r="BB70" s="855"/>
      <c r="BC70" s="855"/>
      <c r="BD70" s="724"/>
    </row>
    <row r="71" spans="1:56" ht="6.95" customHeight="1">
      <c r="A71" s="569"/>
      <c r="B71" s="570"/>
      <c r="C71" s="517"/>
      <c r="D71" s="517"/>
      <c r="E71" s="517"/>
      <c r="F71" s="720"/>
      <c r="G71" s="721"/>
      <c r="H71" s="721"/>
      <c r="I71" s="721"/>
      <c r="J71" s="721"/>
      <c r="K71" s="721"/>
      <c r="L71" s="721"/>
      <c r="M71" s="721"/>
      <c r="N71" s="721"/>
      <c r="O71" s="721"/>
      <c r="P71" s="721"/>
      <c r="Q71" s="721"/>
      <c r="R71" s="721"/>
      <c r="S71" s="721"/>
      <c r="T71" s="726"/>
      <c r="U71" s="727"/>
      <c r="V71" s="727"/>
      <c r="W71" s="727"/>
      <c r="X71" s="727"/>
      <c r="Y71" s="727"/>
      <c r="Z71" s="727"/>
      <c r="AA71" s="727"/>
      <c r="AB71" s="727"/>
      <c r="AC71" s="648"/>
      <c r="AD71" s="649"/>
      <c r="AE71" s="695"/>
      <c r="AF71" s="692"/>
      <c r="AG71" s="692"/>
      <c r="AH71" s="692"/>
      <c r="AI71" s="692"/>
      <c r="AJ71" s="692"/>
      <c r="AK71" s="692"/>
      <c r="AL71" s="692"/>
      <c r="AM71" s="692"/>
      <c r="AN71" s="692"/>
      <c r="AO71" s="692"/>
      <c r="AP71" s="692"/>
      <c r="AQ71" s="698"/>
      <c r="AR71" s="813"/>
      <c r="AS71" s="855"/>
      <c r="AT71" s="855"/>
      <c r="AU71" s="855"/>
      <c r="AV71" s="855"/>
      <c r="AW71" s="855"/>
      <c r="AX71" s="855"/>
      <c r="AY71" s="855"/>
      <c r="AZ71" s="855"/>
      <c r="BA71" s="855"/>
      <c r="BB71" s="855"/>
      <c r="BC71" s="855"/>
      <c r="BD71" s="724"/>
    </row>
    <row r="72" spans="1:56" ht="6.95" customHeight="1">
      <c r="A72" s="778"/>
      <c r="B72" s="712"/>
      <c r="C72" s="858"/>
      <c r="D72" s="858"/>
      <c r="E72" s="858"/>
      <c r="F72" s="722"/>
      <c r="G72" s="723"/>
      <c r="H72" s="723"/>
      <c r="I72" s="723"/>
      <c r="J72" s="723"/>
      <c r="K72" s="723"/>
      <c r="L72" s="723"/>
      <c r="M72" s="723"/>
      <c r="N72" s="723"/>
      <c r="O72" s="723"/>
      <c r="P72" s="723"/>
      <c r="Q72" s="723"/>
      <c r="R72" s="723"/>
      <c r="S72" s="723"/>
      <c r="T72" s="728"/>
      <c r="U72" s="729"/>
      <c r="V72" s="729"/>
      <c r="W72" s="729"/>
      <c r="X72" s="729"/>
      <c r="Y72" s="729"/>
      <c r="Z72" s="729"/>
      <c r="AA72" s="729"/>
      <c r="AB72" s="729"/>
      <c r="AC72" s="673"/>
      <c r="AD72" s="674"/>
      <c r="AE72" s="700"/>
      <c r="AF72" s="701"/>
      <c r="AG72" s="701"/>
      <c r="AH72" s="701"/>
      <c r="AI72" s="701"/>
      <c r="AJ72" s="701"/>
      <c r="AK72" s="701"/>
      <c r="AL72" s="701"/>
      <c r="AM72" s="701"/>
      <c r="AN72" s="701"/>
      <c r="AO72" s="701"/>
      <c r="AP72" s="701"/>
      <c r="AQ72" s="702"/>
      <c r="AR72" s="814"/>
      <c r="AS72" s="856"/>
      <c r="AT72" s="856"/>
      <c r="AU72" s="856"/>
      <c r="AV72" s="856"/>
      <c r="AW72" s="856"/>
      <c r="AX72" s="856"/>
      <c r="AY72" s="856"/>
      <c r="AZ72" s="856"/>
      <c r="BA72" s="856"/>
      <c r="BB72" s="856"/>
      <c r="BC72" s="856"/>
      <c r="BD72" s="725"/>
    </row>
    <row r="74" spans="1:56" ht="9" customHeight="1">
      <c r="B74" s="690" t="s">
        <v>306</v>
      </c>
      <c r="C74" s="690"/>
      <c r="D74" s="690"/>
      <c r="E74" s="690"/>
      <c r="F74" s="690"/>
      <c r="G74" s="690"/>
      <c r="H74" s="690"/>
      <c r="I74" s="690"/>
      <c r="J74" s="690"/>
      <c r="K74" s="690"/>
      <c r="L74" s="690"/>
      <c r="M74" s="690"/>
      <c r="N74" s="690"/>
      <c r="O74" s="690"/>
      <c r="P74" s="690"/>
      <c r="Q74" s="690"/>
      <c r="R74" s="690"/>
      <c r="S74" s="690"/>
      <c r="T74" s="690"/>
      <c r="U74" s="690"/>
      <c r="V74" s="690"/>
      <c r="W74" s="690"/>
      <c r="X74" s="690"/>
      <c r="Y74" s="690"/>
      <c r="Z74" s="690"/>
      <c r="AA74" s="690"/>
      <c r="AB74" s="690"/>
      <c r="AC74" s="690"/>
      <c r="AD74" s="690"/>
      <c r="AE74" s="690"/>
      <c r="AF74" s="690"/>
      <c r="AG74" s="690"/>
      <c r="AH74" s="690"/>
      <c r="AI74" s="690"/>
      <c r="AJ74" s="690"/>
      <c r="AK74" s="690"/>
      <c r="AL74" s="690"/>
      <c r="AM74" s="690"/>
      <c r="AN74" s="690"/>
      <c r="AO74" s="690"/>
      <c r="AP74" s="690"/>
      <c r="AQ74" s="690"/>
      <c r="AR74" s="690"/>
      <c r="AS74" s="690"/>
      <c r="AT74" s="690"/>
      <c r="AU74" s="690"/>
      <c r="AV74" s="690"/>
      <c r="AW74" s="690"/>
      <c r="AX74" s="690"/>
      <c r="AY74" s="690"/>
      <c r="AZ74" s="690"/>
      <c r="BA74" s="690"/>
      <c r="BB74" s="690"/>
      <c r="BC74" s="690"/>
      <c r="BD74" s="690"/>
    </row>
    <row r="75" spans="1:56" ht="9" customHeight="1">
      <c r="B75" s="690"/>
      <c r="C75" s="690"/>
      <c r="D75" s="690"/>
      <c r="E75" s="690"/>
      <c r="F75" s="690"/>
      <c r="G75" s="690"/>
      <c r="H75" s="690"/>
      <c r="I75" s="690"/>
      <c r="J75" s="690"/>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0"/>
      <c r="AL75" s="690"/>
      <c r="AM75" s="690"/>
      <c r="AN75" s="690"/>
      <c r="AO75" s="690"/>
      <c r="AP75" s="690"/>
      <c r="AQ75" s="690"/>
      <c r="AR75" s="690"/>
      <c r="AS75" s="690"/>
      <c r="AT75" s="690"/>
      <c r="AU75" s="690"/>
      <c r="AV75" s="690"/>
      <c r="AW75" s="690"/>
      <c r="AX75" s="690"/>
      <c r="AY75" s="690"/>
      <c r="AZ75" s="690"/>
      <c r="BA75" s="690"/>
      <c r="BB75" s="690"/>
      <c r="BC75" s="690"/>
      <c r="BD75" s="690"/>
    </row>
    <row r="76" spans="1:56" ht="9" customHeight="1">
      <c r="C76" s="567" t="s">
        <v>301</v>
      </c>
      <c r="D76" s="568"/>
      <c r="E76" s="568"/>
      <c r="F76" s="568"/>
      <c r="G76" s="568"/>
      <c r="H76" s="568"/>
      <c r="I76" s="568"/>
      <c r="J76" s="568"/>
      <c r="K76" s="568"/>
      <c r="L76" s="568"/>
      <c r="M76" s="568"/>
      <c r="N76" s="568"/>
      <c r="O76" s="568"/>
      <c r="P76" s="568"/>
      <c r="Q76" s="568"/>
      <c r="R76" s="568"/>
      <c r="S76" s="568"/>
      <c r="T76" s="568"/>
      <c r="U76" s="568"/>
      <c r="V76" s="568"/>
      <c r="W76" s="568"/>
      <c r="X76" s="568"/>
      <c r="Y76" s="568"/>
      <c r="Z76" s="568"/>
      <c r="AA76" s="568"/>
      <c r="AB76" s="568"/>
      <c r="AC76" s="568"/>
      <c r="AD76" s="568" t="s">
        <v>308</v>
      </c>
      <c r="AE76" s="568"/>
      <c r="AF76" s="568"/>
      <c r="AG76" s="568"/>
      <c r="AH76" s="568"/>
      <c r="AI76" s="568"/>
      <c r="AJ76" s="568"/>
      <c r="AK76" s="568"/>
      <c r="AL76" s="568"/>
      <c r="AM76" s="568"/>
      <c r="AN76" s="568"/>
      <c r="AO76" s="568"/>
      <c r="AP76" s="568"/>
      <c r="AQ76" s="568"/>
      <c r="AR76" s="568" t="s">
        <v>307</v>
      </c>
      <c r="AS76" s="568"/>
      <c r="AT76" s="568"/>
      <c r="AU76" s="568"/>
      <c r="AV76" s="568"/>
      <c r="AW76" s="568"/>
      <c r="AX76" s="568"/>
      <c r="AY76" s="568"/>
      <c r="AZ76" s="568"/>
      <c r="BA76" s="568"/>
      <c r="BB76" s="568"/>
      <c r="BC76" s="568"/>
      <c r="BD76" s="681"/>
    </row>
    <row r="77" spans="1:56" ht="9" customHeight="1">
      <c r="C77" s="569"/>
      <c r="D77" s="570"/>
      <c r="E77" s="570"/>
      <c r="F77" s="570"/>
      <c r="G77" s="570"/>
      <c r="H77" s="570"/>
      <c r="I77" s="570"/>
      <c r="J77" s="570"/>
      <c r="K77" s="570"/>
      <c r="L77" s="570"/>
      <c r="M77" s="570"/>
      <c r="N77" s="570"/>
      <c r="O77" s="570"/>
      <c r="P77" s="570"/>
      <c r="Q77" s="570"/>
      <c r="R77" s="570"/>
      <c r="S77" s="570"/>
      <c r="T77" s="570"/>
      <c r="U77" s="570"/>
      <c r="V77" s="570"/>
      <c r="W77" s="570"/>
      <c r="X77" s="570"/>
      <c r="Y77" s="570"/>
      <c r="Z77" s="570"/>
      <c r="AA77" s="570"/>
      <c r="AB77" s="570"/>
      <c r="AC77" s="570"/>
      <c r="AD77" s="570"/>
      <c r="AE77" s="570"/>
      <c r="AF77" s="570"/>
      <c r="AG77" s="570"/>
      <c r="AH77" s="570"/>
      <c r="AI77" s="570"/>
      <c r="AJ77" s="570"/>
      <c r="AK77" s="570"/>
      <c r="AL77" s="570"/>
      <c r="AM77" s="570"/>
      <c r="AN77" s="570"/>
      <c r="AO77" s="570"/>
      <c r="AP77" s="570"/>
      <c r="AQ77" s="570"/>
      <c r="AR77" s="570"/>
      <c r="AS77" s="570"/>
      <c r="AT77" s="570"/>
      <c r="AU77" s="570"/>
      <c r="AV77" s="570"/>
      <c r="AW77" s="570"/>
      <c r="AX77" s="570"/>
      <c r="AY77" s="570"/>
      <c r="AZ77" s="570"/>
      <c r="BA77" s="570"/>
      <c r="BB77" s="570"/>
      <c r="BC77" s="570"/>
      <c r="BD77" s="682"/>
    </row>
    <row r="78" spans="1:56" ht="9" customHeight="1">
      <c r="C78" s="687" t="s">
        <v>303</v>
      </c>
      <c r="D78" s="688"/>
      <c r="E78" s="686"/>
      <c r="F78" s="686"/>
      <c r="G78" s="686"/>
      <c r="H78" s="686"/>
      <c r="I78" s="686"/>
      <c r="J78" s="686"/>
      <c r="K78" s="686"/>
      <c r="L78" s="689" t="s">
        <v>304</v>
      </c>
      <c r="M78" s="689"/>
      <c r="N78" s="686" t="s">
        <v>302</v>
      </c>
      <c r="O78" s="686"/>
      <c r="P78" s="684" t="s">
        <v>305</v>
      </c>
      <c r="Q78" s="684"/>
      <c r="R78" s="684"/>
      <c r="S78" s="684"/>
      <c r="T78" s="684"/>
      <c r="U78" s="684"/>
      <c r="V78" s="684"/>
      <c r="W78" s="684"/>
      <c r="X78" s="684"/>
      <c r="Y78" s="684"/>
      <c r="Z78" s="684"/>
      <c r="AA78" s="684"/>
      <c r="AB78" s="684"/>
      <c r="AC78" s="685"/>
      <c r="AD78" s="570" t="str">
        <f>市作成シート!C9&amp;"　　年　　月　　日"</f>
        <v>令和　　年　　月　　日</v>
      </c>
      <c r="AE78" s="570"/>
      <c r="AF78" s="570"/>
      <c r="AG78" s="570"/>
      <c r="AH78" s="570"/>
      <c r="AI78" s="570"/>
      <c r="AJ78" s="570"/>
      <c r="AK78" s="570"/>
      <c r="AL78" s="570"/>
      <c r="AM78" s="570"/>
      <c r="AN78" s="570"/>
      <c r="AO78" s="570"/>
      <c r="AP78" s="570"/>
      <c r="AQ78" s="570"/>
      <c r="AR78" s="570"/>
      <c r="AS78" s="570"/>
      <c r="AT78" s="570"/>
      <c r="AU78" s="570"/>
      <c r="AV78" s="570"/>
      <c r="AW78" s="570"/>
      <c r="AX78" s="570"/>
      <c r="AY78" s="570"/>
      <c r="AZ78" s="570"/>
      <c r="BA78" s="570"/>
      <c r="BB78" s="570"/>
      <c r="BC78" s="570"/>
      <c r="BD78" s="682"/>
    </row>
    <row r="79" spans="1:56" ht="9" customHeight="1">
      <c r="C79" s="687"/>
      <c r="D79" s="688"/>
      <c r="E79" s="686"/>
      <c r="F79" s="686"/>
      <c r="G79" s="686"/>
      <c r="H79" s="686"/>
      <c r="I79" s="686"/>
      <c r="J79" s="686"/>
      <c r="K79" s="686"/>
      <c r="L79" s="689"/>
      <c r="M79" s="689"/>
      <c r="N79" s="686"/>
      <c r="O79" s="686"/>
      <c r="P79" s="684"/>
      <c r="Q79" s="684"/>
      <c r="R79" s="684"/>
      <c r="S79" s="684"/>
      <c r="T79" s="684"/>
      <c r="U79" s="684"/>
      <c r="V79" s="684"/>
      <c r="W79" s="684"/>
      <c r="X79" s="684"/>
      <c r="Y79" s="684"/>
      <c r="Z79" s="684"/>
      <c r="AA79" s="684"/>
      <c r="AB79" s="684"/>
      <c r="AC79" s="685"/>
      <c r="AD79" s="570"/>
      <c r="AE79" s="570"/>
      <c r="AF79" s="570"/>
      <c r="AG79" s="570"/>
      <c r="AH79" s="570"/>
      <c r="AI79" s="570"/>
      <c r="AJ79" s="570"/>
      <c r="AK79" s="570"/>
      <c r="AL79" s="570"/>
      <c r="AM79" s="570"/>
      <c r="AN79" s="570"/>
      <c r="AO79" s="570"/>
      <c r="AP79" s="570"/>
      <c r="AQ79" s="570"/>
      <c r="AR79" s="570"/>
      <c r="AS79" s="570"/>
      <c r="AT79" s="570"/>
      <c r="AU79" s="570"/>
      <c r="AV79" s="570"/>
      <c r="AW79" s="570"/>
      <c r="AX79" s="570"/>
      <c r="AY79" s="570"/>
      <c r="AZ79" s="570"/>
      <c r="BA79" s="570"/>
      <c r="BB79" s="570"/>
      <c r="BC79" s="570"/>
      <c r="BD79" s="682"/>
    </row>
    <row r="80" spans="1:56" ht="9" customHeight="1">
      <c r="C80" s="687" t="s">
        <v>303</v>
      </c>
      <c r="D80" s="688"/>
      <c r="E80" s="686"/>
      <c r="F80" s="686"/>
      <c r="G80" s="686"/>
      <c r="H80" s="686"/>
      <c r="I80" s="686"/>
      <c r="J80" s="686"/>
      <c r="K80" s="686"/>
      <c r="L80" s="689" t="s">
        <v>304</v>
      </c>
      <c r="M80" s="689"/>
      <c r="N80" s="686" t="s">
        <v>302</v>
      </c>
      <c r="O80" s="686"/>
      <c r="P80" s="684" t="s">
        <v>305</v>
      </c>
      <c r="Q80" s="684"/>
      <c r="R80" s="684"/>
      <c r="S80" s="684"/>
      <c r="T80" s="684"/>
      <c r="U80" s="684"/>
      <c r="V80" s="684"/>
      <c r="W80" s="684"/>
      <c r="X80" s="684"/>
      <c r="Y80" s="684"/>
      <c r="Z80" s="684"/>
      <c r="AA80" s="684"/>
      <c r="AB80" s="684"/>
      <c r="AC80" s="685"/>
      <c r="AD80" s="703" t="str">
        <f t="shared" ref="AD80" si="0">$AD$78</f>
        <v>令和　　年　　月　　日</v>
      </c>
      <c r="AE80" s="704"/>
      <c r="AF80" s="704"/>
      <c r="AG80" s="704"/>
      <c r="AH80" s="704"/>
      <c r="AI80" s="704"/>
      <c r="AJ80" s="704"/>
      <c r="AK80" s="704"/>
      <c r="AL80" s="704"/>
      <c r="AM80" s="704"/>
      <c r="AN80" s="704"/>
      <c r="AO80" s="704"/>
      <c r="AP80" s="704"/>
      <c r="AQ80" s="705"/>
      <c r="AR80" s="570"/>
      <c r="AS80" s="570"/>
      <c r="AT80" s="570"/>
      <c r="AU80" s="570"/>
      <c r="AV80" s="570"/>
      <c r="AW80" s="570"/>
      <c r="AX80" s="570"/>
      <c r="AY80" s="570"/>
      <c r="AZ80" s="570"/>
      <c r="BA80" s="570"/>
      <c r="BB80" s="570"/>
      <c r="BC80" s="570"/>
      <c r="BD80" s="682"/>
    </row>
    <row r="81" spans="1:56" ht="9" customHeight="1">
      <c r="C81" s="687"/>
      <c r="D81" s="688"/>
      <c r="E81" s="686"/>
      <c r="F81" s="686"/>
      <c r="G81" s="686"/>
      <c r="H81" s="686"/>
      <c r="I81" s="686"/>
      <c r="J81" s="686"/>
      <c r="K81" s="686"/>
      <c r="L81" s="689"/>
      <c r="M81" s="689"/>
      <c r="N81" s="686"/>
      <c r="O81" s="686"/>
      <c r="P81" s="684"/>
      <c r="Q81" s="684"/>
      <c r="R81" s="684"/>
      <c r="S81" s="684"/>
      <c r="T81" s="684"/>
      <c r="U81" s="684"/>
      <c r="V81" s="684"/>
      <c r="W81" s="684"/>
      <c r="X81" s="684"/>
      <c r="Y81" s="684"/>
      <c r="Z81" s="684"/>
      <c r="AA81" s="684"/>
      <c r="AB81" s="684"/>
      <c r="AC81" s="685"/>
      <c r="AD81" s="509"/>
      <c r="AE81" s="510"/>
      <c r="AF81" s="510"/>
      <c r="AG81" s="510"/>
      <c r="AH81" s="510"/>
      <c r="AI81" s="510"/>
      <c r="AJ81" s="510"/>
      <c r="AK81" s="510"/>
      <c r="AL81" s="510"/>
      <c r="AM81" s="510"/>
      <c r="AN81" s="510"/>
      <c r="AO81" s="510"/>
      <c r="AP81" s="510"/>
      <c r="AQ81" s="511"/>
      <c r="AR81" s="570"/>
      <c r="AS81" s="570"/>
      <c r="AT81" s="570"/>
      <c r="AU81" s="570"/>
      <c r="AV81" s="570"/>
      <c r="AW81" s="570"/>
      <c r="AX81" s="570"/>
      <c r="AY81" s="570"/>
      <c r="AZ81" s="570"/>
      <c r="BA81" s="570"/>
      <c r="BB81" s="570"/>
      <c r="BC81" s="570"/>
      <c r="BD81" s="682"/>
    </row>
    <row r="82" spans="1:56" ht="9" customHeight="1">
      <c r="C82" s="687" t="s">
        <v>303</v>
      </c>
      <c r="D82" s="688"/>
      <c r="E82" s="686"/>
      <c r="F82" s="686"/>
      <c r="G82" s="686"/>
      <c r="H82" s="686"/>
      <c r="I82" s="686"/>
      <c r="J82" s="686"/>
      <c r="K82" s="686"/>
      <c r="L82" s="689" t="s">
        <v>304</v>
      </c>
      <c r="M82" s="689"/>
      <c r="N82" s="686" t="s">
        <v>302</v>
      </c>
      <c r="O82" s="686"/>
      <c r="P82" s="684" t="s">
        <v>305</v>
      </c>
      <c r="Q82" s="684"/>
      <c r="R82" s="684"/>
      <c r="S82" s="684"/>
      <c r="T82" s="684"/>
      <c r="U82" s="684"/>
      <c r="V82" s="684"/>
      <c r="W82" s="684"/>
      <c r="X82" s="684"/>
      <c r="Y82" s="684"/>
      <c r="Z82" s="684"/>
      <c r="AA82" s="684"/>
      <c r="AB82" s="684"/>
      <c r="AC82" s="685"/>
      <c r="AD82" s="570" t="str">
        <f>$AD$78</f>
        <v>令和　　年　　月　　日</v>
      </c>
      <c r="AE82" s="570"/>
      <c r="AF82" s="570"/>
      <c r="AG82" s="570"/>
      <c r="AH82" s="570"/>
      <c r="AI82" s="570"/>
      <c r="AJ82" s="570"/>
      <c r="AK82" s="570"/>
      <c r="AL82" s="570"/>
      <c r="AM82" s="570"/>
      <c r="AN82" s="570"/>
      <c r="AO82" s="570"/>
      <c r="AP82" s="570"/>
      <c r="AQ82" s="570"/>
      <c r="AR82" s="570"/>
      <c r="AS82" s="570"/>
      <c r="AT82" s="570"/>
      <c r="AU82" s="570"/>
      <c r="AV82" s="570"/>
      <c r="AW82" s="570"/>
      <c r="AX82" s="570"/>
      <c r="AY82" s="570"/>
      <c r="AZ82" s="570"/>
      <c r="BA82" s="570"/>
      <c r="BB82" s="570"/>
      <c r="BC82" s="570"/>
      <c r="BD82" s="682"/>
    </row>
    <row r="83" spans="1:56" ht="9" customHeight="1">
      <c r="C83" s="687"/>
      <c r="D83" s="688"/>
      <c r="E83" s="686"/>
      <c r="F83" s="686"/>
      <c r="G83" s="686"/>
      <c r="H83" s="686"/>
      <c r="I83" s="686"/>
      <c r="J83" s="686"/>
      <c r="K83" s="686"/>
      <c r="L83" s="689"/>
      <c r="M83" s="689"/>
      <c r="N83" s="686"/>
      <c r="O83" s="686"/>
      <c r="P83" s="684"/>
      <c r="Q83" s="684"/>
      <c r="R83" s="684"/>
      <c r="S83" s="684"/>
      <c r="T83" s="684"/>
      <c r="U83" s="684"/>
      <c r="V83" s="684"/>
      <c r="W83" s="684"/>
      <c r="X83" s="684"/>
      <c r="Y83" s="684"/>
      <c r="Z83" s="684"/>
      <c r="AA83" s="684"/>
      <c r="AB83" s="684"/>
      <c r="AC83" s="685"/>
      <c r="AD83" s="570"/>
      <c r="AE83" s="570"/>
      <c r="AF83" s="570"/>
      <c r="AG83" s="570"/>
      <c r="AH83" s="570"/>
      <c r="AI83" s="570"/>
      <c r="AJ83" s="570"/>
      <c r="AK83" s="570"/>
      <c r="AL83" s="570"/>
      <c r="AM83" s="570"/>
      <c r="AN83" s="570"/>
      <c r="AO83" s="570"/>
      <c r="AP83" s="570"/>
      <c r="AQ83" s="570"/>
      <c r="AR83" s="570"/>
      <c r="AS83" s="570"/>
      <c r="AT83" s="570"/>
      <c r="AU83" s="570"/>
      <c r="AV83" s="570"/>
      <c r="AW83" s="570"/>
      <c r="AX83" s="570"/>
      <c r="AY83" s="570"/>
      <c r="AZ83" s="570"/>
      <c r="BA83" s="570"/>
      <c r="BB83" s="570"/>
      <c r="BC83" s="570"/>
      <c r="BD83" s="682"/>
    </row>
    <row r="84" spans="1:56" ht="9" customHeight="1">
      <c r="C84" s="687" t="s">
        <v>303</v>
      </c>
      <c r="D84" s="688"/>
      <c r="E84" s="686"/>
      <c r="F84" s="686"/>
      <c r="G84" s="686"/>
      <c r="H84" s="686"/>
      <c r="I84" s="686"/>
      <c r="J84" s="686"/>
      <c r="K84" s="686"/>
      <c r="L84" s="689" t="s">
        <v>304</v>
      </c>
      <c r="M84" s="689"/>
      <c r="N84" s="686" t="s">
        <v>302</v>
      </c>
      <c r="O84" s="686"/>
      <c r="P84" s="684" t="s">
        <v>305</v>
      </c>
      <c r="Q84" s="684"/>
      <c r="R84" s="684"/>
      <c r="S84" s="684"/>
      <c r="T84" s="684"/>
      <c r="U84" s="684"/>
      <c r="V84" s="684"/>
      <c r="W84" s="684"/>
      <c r="X84" s="684"/>
      <c r="Y84" s="684"/>
      <c r="Z84" s="684"/>
      <c r="AA84" s="684"/>
      <c r="AB84" s="684"/>
      <c r="AC84" s="685"/>
      <c r="AD84" s="703" t="str">
        <f t="shared" ref="AD84" si="1">$AD$78</f>
        <v>令和　　年　　月　　日</v>
      </c>
      <c r="AE84" s="704"/>
      <c r="AF84" s="704"/>
      <c r="AG84" s="704"/>
      <c r="AH84" s="704"/>
      <c r="AI84" s="704"/>
      <c r="AJ84" s="704"/>
      <c r="AK84" s="704"/>
      <c r="AL84" s="704"/>
      <c r="AM84" s="704"/>
      <c r="AN84" s="704"/>
      <c r="AO84" s="704"/>
      <c r="AP84" s="704"/>
      <c r="AQ84" s="705"/>
      <c r="AR84" s="570"/>
      <c r="AS84" s="570"/>
      <c r="AT84" s="570"/>
      <c r="AU84" s="570"/>
      <c r="AV84" s="570"/>
      <c r="AW84" s="570"/>
      <c r="AX84" s="570"/>
      <c r="AY84" s="570"/>
      <c r="AZ84" s="570"/>
      <c r="BA84" s="570"/>
      <c r="BB84" s="570"/>
      <c r="BC84" s="570"/>
      <c r="BD84" s="682"/>
    </row>
    <row r="85" spans="1:56" ht="9" customHeight="1">
      <c r="C85" s="687"/>
      <c r="D85" s="688"/>
      <c r="E85" s="686"/>
      <c r="F85" s="686"/>
      <c r="G85" s="686"/>
      <c r="H85" s="686"/>
      <c r="I85" s="686"/>
      <c r="J85" s="686"/>
      <c r="K85" s="686"/>
      <c r="L85" s="689"/>
      <c r="M85" s="689"/>
      <c r="N85" s="686"/>
      <c r="O85" s="686"/>
      <c r="P85" s="684"/>
      <c r="Q85" s="684"/>
      <c r="R85" s="684"/>
      <c r="S85" s="684"/>
      <c r="T85" s="684"/>
      <c r="U85" s="684"/>
      <c r="V85" s="684"/>
      <c r="W85" s="684"/>
      <c r="X85" s="684"/>
      <c r="Y85" s="684"/>
      <c r="Z85" s="684"/>
      <c r="AA85" s="684"/>
      <c r="AB85" s="684"/>
      <c r="AC85" s="685"/>
      <c r="AD85" s="509"/>
      <c r="AE85" s="510"/>
      <c r="AF85" s="510"/>
      <c r="AG85" s="510"/>
      <c r="AH85" s="510"/>
      <c r="AI85" s="510"/>
      <c r="AJ85" s="510"/>
      <c r="AK85" s="510"/>
      <c r="AL85" s="510"/>
      <c r="AM85" s="510"/>
      <c r="AN85" s="510"/>
      <c r="AO85" s="510"/>
      <c r="AP85" s="510"/>
      <c r="AQ85" s="511"/>
      <c r="AR85" s="570"/>
      <c r="AS85" s="570"/>
      <c r="AT85" s="570"/>
      <c r="AU85" s="570"/>
      <c r="AV85" s="570"/>
      <c r="AW85" s="570"/>
      <c r="AX85" s="570"/>
      <c r="AY85" s="570"/>
      <c r="AZ85" s="570"/>
      <c r="BA85" s="570"/>
      <c r="BB85" s="570"/>
      <c r="BC85" s="570"/>
      <c r="BD85" s="682"/>
    </row>
    <row r="86" spans="1:56" ht="9" customHeight="1">
      <c r="C86" s="687" t="s">
        <v>303</v>
      </c>
      <c r="D86" s="688"/>
      <c r="E86" s="686"/>
      <c r="F86" s="686"/>
      <c r="G86" s="686"/>
      <c r="H86" s="686"/>
      <c r="I86" s="686"/>
      <c r="J86" s="686"/>
      <c r="K86" s="686"/>
      <c r="L86" s="689" t="s">
        <v>304</v>
      </c>
      <c r="M86" s="689"/>
      <c r="N86" s="686" t="s">
        <v>302</v>
      </c>
      <c r="O86" s="686"/>
      <c r="P86" s="684" t="s">
        <v>305</v>
      </c>
      <c r="Q86" s="684"/>
      <c r="R86" s="684"/>
      <c r="S86" s="684"/>
      <c r="T86" s="684"/>
      <c r="U86" s="684"/>
      <c r="V86" s="684"/>
      <c r="W86" s="684"/>
      <c r="X86" s="684"/>
      <c r="Y86" s="684"/>
      <c r="Z86" s="684"/>
      <c r="AA86" s="684"/>
      <c r="AB86" s="684"/>
      <c r="AC86" s="685"/>
      <c r="AD86" s="703" t="str">
        <f t="shared" ref="AD86" si="2">$AD$78</f>
        <v>令和　　年　　月　　日</v>
      </c>
      <c r="AE86" s="704"/>
      <c r="AF86" s="704"/>
      <c r="AG86" s="704"/>
      <c r="AH86" s="704"/>
      <c r="AI86" s="704"/>
      <c r="AJ86" s="704"/>
      <c r="AK86" s="704"/>
      <c r="AL86" s="704"/>
      <c r="AM86" s="704"/>
      <c r="AN86" s="704"/>
      <c r="AO86" s="704"/>
      <c r="AP86" s="704"/>
      <c r="AQ86" s="705"/>
      <c r="AR86" s="570"/>
      <c r="AS86" s="570"/>
      <c r="AT86" s="570"/>
      <c r="AU86" s="570"/>
      <c r="AV86" s="570"/>
      <c r="AW86" s="570"/>
      <c r="AX86" s="570"/>
      <c r="AY86" s="570"/>
      <c r="AZ86" s="570"/>
      <c r="BA86" s="570"/>
      <c r="BB86" s="570"/>
      <c r="BC86" s="570"/>
      <c r="BD86" s="682"/>
    </row>
    <row r="87" spans="1:56" ht="9" customHeight="1">
      <c r="C87" s="687"/>
      <c r="D87" s="688"/>
      <c r="E87" s="686"/>
      <c r="F87" s="686"/>
      <c r="G87" s="686"/>
      <c r="H87" s="686"/>
      <c r="I87" s="686"/>
      <c r="J87" s="686"/>
      <c r="K87" s="686"/>
      <c r="L87" s="689"/>
      <c r="M87" s="689"/>
      <c r="N87" s="686"/>
      <c r="O87" s="686"/>
      <c r="P87" s="684"/>
      <c r="Q87" s="684"/>
      <c r="R87" s="684"/>
      <c r="S87" s="684"/>
      <c r="T87" s="684"/>
      <c r="U87" s="684"/>
      <c r="V87" s="684"/>
      <c r="W87" s="684"/>
      <c r="X87" s="684"/>
      <c r="Y87" s="684"/>
      <c r="Z87" s="684"/>
      <c r="AA87" s="684"/>
      <c r="AB87" s="684"/>
      <c r="AC87" s="685"/>
      <c r="AD87" s="509"/>
      <c r="AE87" s="510"/>
      <c r="AF87" s="510"/>
      <c r="AG87" s="510"/>
      <c r="AH87" s="510"/>
      <c r="AI87" s="510"/>
      <c r="AJ87" s="510"/>
      <c r="AK87" s="510"/>
      <c r="AL87" s="510"/>
      <c r="AM87" s="510"/>
      <c r="AN87" s="510"/>
      <c r="AO87" s="510"/>
      <c r="AP87" s="510"/>
      <c r="AQ87" s="511"/>
      <c r="AR87" s="570"/>
      <c r="AS87" s="570"/>
      <c r="AT87" s="570"/>
      <c r="AU87" s="570"/>
      <c r="AV87" s="570"/>
      <c r="AW87" s="570"/>
      <c r="AX87" s="570"/>
      <c r="AY87" s="570"/>
      <c r="AZ87" s="570"/>
      <c r="BA87" s="570"/>
      <c r="BB87" s="570"/>
      <c r="BC87" s="570"/>
      <c r="BD87" s="682"/>
    </row>
    <row r="88" spans="1:56" ht="9" customHeight="1">
      <c r="C88" s="687" t="s">
        <v>303</v>
      </c>
      <c r="D88" s="688"/>
      <c r="E88" s="686"/>
      <c r="F88" s="686"/>
      <c r="G88" s="686"/>
      <c r="H88" s="686"/>
      <c r="I88" s="686"/>
      <c r="J88" s="686"/>
      <c r="K88" s="686"/>
      <c r="L88" s="689" t="s">
        <v>304</v>
      </c>
      <c r="M88" s="689"/>
      <c r="N88" s="686" t="s">
        <v>302</v>
      </c>
      <c r="O88" s="686"/>
      <c r="P88" s="684" t="s">
        <v>305</v>
      </c>
      <c r="Q88" s="684"/>
      <c r="R88" s="684"/>
      <c r="S88" s="684"/>
      <c r="T88" s="684"/>
      <c r="U88" s="684"/>
      <c r="V88" s="684"/>
      <c r="W88" s="684"/>
      <c r="X88" s="684"/>
      <c r="Y88" s="684"/>
      <c r="Z88" s="684"/>
      <c r="AA88" s="684"/>
      <c r="AB88" s="684"/>
      <c r="AC88" s="685"/>
      <c r="AD88" s="703" t="str">
        <f t="shared" ref="AD88" si="3">$AD$78</f>
        <v>令和　　年　　月　　日</v>
      </c>
      <c r="AE88" s="704"/>
      <c r="AF88" s="704"/>
      <c r="AG88" s="704"/>
      <c r="AH88" s="704"/>
      <c r="AI88" s="704"/>
      <c r="AJ88" s="704"/>
      <c r="AK88" s="704"/>
      <c r="AL88" s="704"/>
      <c r="AM88" s="704"/>
      <c r="AN88" s="704"/>
      <c r="AO88" s="704"/>
      <c r="AP88" s="704"/>
      <c r="AQ88" s="705"/>
      <c r="AR88" s="570"/>
      <c r="AS88" s="570"/>
      <c r="AT88" s="570"/>
      <c r="AU88" s="570"/>
      <c r="AV88" s="570"/>
      <c r="AW88" s="570"/>
      <c r="AX88" s="570"/>
      <c r="AY88" s="570"/>
      <c r="AZ88" s="570"/>
      <c r="BA88" s="570"/>
      <c r="BB88" s="570"/>
      <c r="BC88" s="570"/>
      <c r="BD88" s="682"/>
    </row>
    <row r="89" spans="1:56" ht="9" customHeight="1">
      <c r="C89" s="687"/>
      <c r="D89" s="688"/>
      <c r="E89" s="686"/>
      <c r="F89" s="686"/>
      <c r="G89" s="686"/>
      <c r="H89" s="686"/>
      <c r="I89" s="686"/>
      <c r="J89" s="686"/>
      <c r="K89" s="686"/>
      <c r="L89" s="689"/>
      <c r="M89" s="689"/>
      <c r="N89" s="686"/>
      <c r="O89" s="686"/>
      <c r="P89" s="684"/>
      <c r="Q89" s="684"/>
      <c r="R89" s="684"/>
      <c r="S89" s="684"/>
      <c r="T89" s="684"/>
      <c r="U89" s="684"/>
      <c r="V89" s="684"/>
      <c r="W89" s="684"/>
      <c r="X89" s="684"/>
      <c r="Y89" s="684"/>
      <c r="Z89" s="684"/>
      <c r="AA89" s="684"/>
      <c r="AB89" s="684"/>
      <c r="AC89" s="685"/>
      <c r="AD89" s="509"/>
      <c r="AE89" s="510"/>
      <c r="AF89" s="510"/>
      <c r="AG89" s="510"/>
      <c r="AH89" s="510"/>
      <c r="AI89" s="510"/>
      <c r="AJ89" s="510"/>
      <c r="AK89" s="510"/>
      <c r="AL89" s="510"/>
      <c r="AM89" s="510"/>
      <c r="AN89" s="510"/>
      <c r="AO89" s="510"/>
      <c r="AP89" s="510"/>
      <c r="AQ89" s="511"/>
      <c r="AR89" s="570"/>
      <c r="AS89" s="570"/>
      <c r="AT89" s="570"/>
      <c r="AU89" s="570"/>
      <c r="AV89" s="570"/>
      <c r="AW89" s="570"/>
      <c r="AX89" s="570"/>
      <c r="AY89" s="570"/>
      <c r="AZ89" s="570"/>
      <c r="BA89" s="570"/>
      <c r="BB89" s="570"/>
      <c r="BC89" s="570"/>
      <c r="BD89" s="682"/>
    </row>
    <row r="90" spans="1:56" ht="9" customHeight="1">
      <c r="C90" s="687" t="s">
        <v>303</v>
      </c>
      <c r="D90" s="688"/>
      <c r="E90" s="686"/>
      <c r="F90" s="686"/>
      <c r="G90" s="686"/>
      <c r="H90" s="686"/>
      <c r="I90" s="686"/>
      <c r="J90" s="686"/>
      <c r="K90" s="686"/>
      <c r="L90" s="689" t="s">
        <v>304</v>
      </c>
      <c r="M90" s="689"/>
      <c r="N90" s="686" t="s">
        <v>302</v>
      </c>
      <c r="O90" s="686"/>
      <c r="P90" s="684" t="s">
        <v>305</v>
      </c>
      <c r="Q90" s="684"/>
      <c r="R90" s="684"/>
      <c r="S90" s="684"/>
      <c r="T90" s="684"/>
      <c r="U90" s="684"/>
      <c r="V90" s="684"/>
      <c r="W90" s="684"/>
      <c r="X90" s="684"/>
      <c r="Y90" s="684"/>
      <c r="Z90" s="684"/>
      <c r="AA90" s="684"/>
      <c r="AB90" s="684"/>
      <c r="AC90" s="685"/>
      <c r="AD90" s="570" t="str">
        <f t="shared" ref="AD90" si="4">$AD$78</f>
        <v>令和　　年　　月　　日</v>
      </c>
      <c r="AE90" s="570"/>
      <c r="AF90" s="570"/>
      <c r="AG90" s="570"/>
      <c r="AH90" s="570"/>
      <c r="AI90" s="570"/>
      <c r="AJ90" s="570"/>
      <c r="AK90" s="570"/>
      <c r="AL90" s="570"/>
      <c r="AM90" s="570"/>
      <c r="AN90" s="570"/>
      <c r="AO90" s="570"/>
      <c r="AP90" s="570"/>
      <c r="AQ90" s="570"/>
      <c r="AR90" s="570"/>
      <c r="AS90" s="570"/>
      <c r="AT90" s="570"/>
      <c r="AU90" s="570"/>
      <c r="AV90" s="570"/>
      <c r="AW90" s="570"/>
      <c r="AX90" s="570"/>
      <c r="AY90" s="570"/>
      <c r="AZ90" s="570"/>
      <c r="BA90" s="570"/>
      <c r="BB90" s="570"/>
      <c r="BC90" s="570"/>
      <c r="BD90" s="682"/>
    </row>
    <row r="91" spans="1:56" ht="9" customHeight="1">
      <c r="C91" s="714"/>
      <c r="D91" s="715"/>
      <c r="E91" s="716"/>
      <c r="F91" s="716"/>
      <c r="G91" s="716"/>
      <c r="H91" s="716"/>
      <c r="I91" s="716"/>
      <c r="J91" s="716"/>
      <c r="K91" s="716"/>
      <c r="L91" s="717"/>
      <c r="M91" s="717"/>
      <c r="N91" s="716"/>
      <c r="O91" s="716"/>
      <c r="P91" s="718"/>
      <c r="Q91" s="718"/>
      <c r="R91" s="718"/>
      <c r="S91" s="718"/>
      <c r="T91" s="718"/>
      <c r="U91" s="718"/>
      <c r="V91" s="718"/>
      <c r="W91" s="718"/>
      <c r="X91" s="718"/>
      <c r="Y91" s="718"/>
      <c r="Z91" s="718"/>
      <c r="AA91" s="718"/>
      <c r="AB91" s="718"/>
      <c r="AC91" s="719"/>
      <c r="AD91" s="712"/>
      <c r="AE91" s="712"/>
      <c r="AF91" s="712"/>
      <c r="AG91" s="712"/>
      <c r="AH91" s="712"/>
      <c r="AI91" s="712"/>
      <c r="AJ91" s="712"/>
      <c r="AK91" s="712"/>
      <c r="AL91" s="712"/>
      <c r="AM91" s="712"/>
      <c r="AN91" s="712"/>
      <c r="AO91" s="712"/>
      <c r="AP91" s="712"/>
      <c r="AQ91" s="712"/>
      <c r="AR91" s="712"/>
      <c r="AS91" s="712"/>
      <c r="AT91" s="712"/>
      <c r="AU91" s="712"/>
      <c r="AV91" s="712"/>
      <c r="AW91" s="712"/>
      <c r="AX91" s="712"/>
      <c r="AY91" s="712"/>
      <c r="AZ91" s="712"/>
      <c r="BA91" s="712"/>
      <c r="BB91" s="712"/>
      <c r="BC91" s="712"/>
      <c r="BD91" s="713"/>
    </row>
    <row r="92" spans="1:56" ht="9" customHeight="1">
      <c r="A92" s="331" t="str">
        <f>"業務委託【官公庁】　直前１ヶ年の実績調書（履行末が"&amp;市作成シート!B21&amp;市作成シート!C21&amp;"年4月～"&amp;市作成シート!C9&amp;市作成シート!D9&amp;"年6月の業務）"</f>
        <v>業務委託【官公庁】　直前１ヶ年の実績調書（履行末が平成30年4月～令和元年6月の業務）</v>
      </c>
      <c r="B92" s="331"/>
      <c r="C92" s="331"/>
      <c r="D92" s="331"/>
      <c r="E92" s="331"/>
      <c r="F92" s="331"/>
      <c r="G92" s="331"/>
      <c r="H92" s="331"/>
      <c r="I92" s="331"/>
      <c r="J92" s="331"/>
      <c r="K92" s="331"/>
      <c r="L92" s="331"/>
      <c r="M92" s="331"/>
      <c r="N92" s="331"/>
      <c r="O92" s="331"/>
      <c r="P92" s="331"/>
      <c r="Q92" s="331"/>
      <c r="R92" s="331"/>
      <c r="S92" s="331"/>
      <c r="T92" s="331"/>
      <c r="U92" s="331"/>
      <c r="V92" s="331"/>
      <c r="W92" s="331"/>
      <c r="X92" s="331"/>
      <c r="Y92" s="331"/>
      <c r="Z92" s="331"/>
      <c r="AA92" s="331"/>
      <c r="AB92" s="331"/>
      <c r="AC92" s="331"/>
      <c r="AD92" s="331"/>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106"/>
      <c r="BD92" s="106"/>
    </row>
    <row r="93" spans="1:56" ht="9" customHeight="1">
      <c r="A93" s="331"/>
      <c r="B93" s="331"/>
      <c r="C93" s="331"/>
      <c r="D93" s="331"/>
      <c r="E93" s="331"/>
      <c r="F93" s="331"/>
      <c r="G93" s="331"/>
      <c r="H93" s="331"/>
      <c r="I93" s="331"/>
      <c r="J93" s="331"/>
      <c r="K93" s="331"/>
      <c r="L93" s="331"/>
      <c r="M93" s="331"/>
      <c r="N93" s="331"/>
      <c r="O93" s="331"/>
      <c r="P93" s="331"/>
      <c r="Q93" s="331"/>
      <c r="R93" s="331"/>
      <c r="S93" s="331"/>
      <c r="T93" s="331"/>
      <c r="U93" s="331"/>
      <c r="V93" s="331"/>
      <c r="W93" s="331"/>
      <c r="X93" s="331"/>
      <c r="Y93" s="331"/>
      <c r="Z93" s="331"/>
      <c r="AA93" s="331"/>
      <c r="AB93" s="331"/>
      <c r="AC93" s="331"/>
      <c r="AD93" s="331"/>
      <c r="AE93" s="331"/>
      <c r="AF93" s="331"/>
      <c r="AG93" s="331"/>
      <c r="AH93" s="331"/>
      <c r="AI93" s="331"/>
      <c r="AJ93" s="331"/>
      <c r="AK93" s="331"/>
      <c r="AL93" s="331"/>
      <c r="AM93" s="331"/>
      <c r="AN93" s="331"/>
      <c r="AO93" s="331"/>
      <c r="AP93" s="331"/>
      <c r="AQ93" s="331"/>
      <c r="AR93" s="331"/>
      <c r="AS93" s="331"/>
      <c r="AT93" s="331"/>
      <c r="AU93" s="331"/>
      <c r="AV93" s="331"/>
      <c r="AW93" s="331"/>
      <c r="AX93" s="331"/>
      <c r="AY93" s="331"/>
      <c r="AZ93" s="331"/>
      <c r="BA93" s="331"/>
      <c r="BB93" s="331"/>
      <c r="BC93" s="106"/>
      <c r="BD93" s="106"/>
    </row>
    <row r="94" spans="1:56" ht="9" customHeight="1">
      <c r="A94" s="680"/>
      <c r="B94" s="680"/>
      <c r="C94" s="680"/>
      <c r="D94" s="680"/>
      <c r="E94" s="680"/>
      <c r="F94" s="680"/>
      <c r="G94" s="680"/>
      <c r="H94" s="680"/>
      <c r="I94" s="680"/>
      <c r="J94" s="680"/>
      <c r="K94" s="680"/>
      <c r="L94" s="680"/>
      <c r="M94" s="680"/>
      <c r="N94" s="680"/>
      <c r="O94" s="680"/>
      <c r="P94" s="680"/>
      <c r="Q94" s="680"/>
      <c r="R94" s="680"/>
      <c r="S94" s="680"/>
      <c r="T94" s="680"/>
      <c r="U94" s="680"/>
      <c r="V94" s="680"/>
      <c r="W94" s="680"/>
      <c r="X94" s="680"/>
      <c r="Y94" s="680"/>
      <c r="Z94" s="680"/>
      <c r="AA94" s="680"/>
      <c r="AB94" s="680"/>
      <c r="AC94" s="680"/>
      <c r="AD94" s="680"/>
      <c r="AE94" s="680"/>
      <c r="AF94" s="680"/>
      <c r="AG94" s="680"/>
      <c r="AH94" s="680"/>
      <c r="AI94" s="680"/>
      <c r="AJ94" s="680"/>
      <c r="AK94" s="680"/>
      <c r="AL94" s="680"/>
      <c r="AM94" s="680"/>
      <c r="AN94" s="680"/>
      <c r="AO94" s="680"/>
      <c r="AP94" s="680"/>
      <c r="AQ94" s="680"/>
      <c r="AR94" s="680"/>
      <c r="AS94" s="680"/>
      <c r="AT94" s="680"/>
      <c r="AU94" s="680"/>
      <c r="AV94" s="680"/>
      <c r="AW94" s="680"/>
      <c r="AX94" s="680"/>
      <c r="AY94" s="680"/>
      <c r="AZ94" s="680"/>
      <c r="BA94" s="680"/>
      <c r="BB94" s="680"/>
      <c r="BC94" s="106"/>
      <c r="BD94" s="106"/>
    </row>
    <row r="95" spans="1:56" ht="9" customHeight="1">
      <c r="A95" s="429" t="s">
        <v>455</v>
      </c>
      <c r="B95" s="430"/>
      <c r="C95" s="430"/>
      <c r="D95" s="430"/>
      <c r="E95" s="430"/>
      <c r="F95" s="430"/>
      <c r="G95" s="430"/>
      <c r="H95" s="678"/>
      <c r="I95" s="568" t="s">
        <v>309</v>
      </c>
      <c r="J95" s="568"/>
      <c r="K95" s="568"/>
      <c r="L95" s="568"/>
      <c r="M95" s="568"/>
      <c r="N95" s="568"/>
      <c r="O95" s="568"/>
      <c r="P95" s="568"/>
      <c r="Q95" s="633" t="s">
        <v>335</v>
      </c>
      <c r="R95" s="430"/>
      <c r="S95" s="430"/>
      <c r="T95" s="430"/>
      <c r="U95" s="430"/>
      <c r="V95" s="430"/>
      <c r="W95" s="430"/>
      <c r="X95" s="430"/>
      <c r="Y95" s="430"/>
      <c r="Z95" s="430"/>
      <c r="AA95" s="430"/>
      <c r="AB95" s="430"/>
      <c r="AC95" s="430"/>
      <c r="AD95" s="430"/>
      <c r="AE95" s="430"/>
      <c r="AF95" s="430"/>
      <c r="AG95" s="430"/>
      <c r="AH95" s="430"/>
      <c r="AI95" s="430"/>
      <c r="AJ95" s="430"/>
      <c r="AK95" s="430"/>
      <c r="AL95" s="678"/>
      <c r="AM95" s="633" t="s">
        <v>310</v>
      </c>
      <c r="AN95" s="430"/>
      <c r="AO95" s="430"/>
      <c r="AP95" s="430"/>
      <c r="AQ95" s="430"/>
      <c r="AR95" s="430"/>
      <c r="AS95" s="678"/>
      <c r="AT95" s="568" t="s">
        <v>332</v>
      </c>
      <c r="AU95" s="568"/>
      <c r="AV95" s="568"/>
      <c r="AW95" s="568"/>
      <c r="AX95" s="568"/>
      <c r="AY95" s="568"/>
      <c r="AZ95" s="568"/>
      <c r="BA95" s="568"/>
      <c r="BB95" s="681"/>
      <c r="BC95" s="101"/>
      <c r="BD95" s="102"/>
    </row>
    <row r="96" spans="1:56" ht="9" customHeight="1">
      <c r="A96" s="679"/>
      <c r="B96" s="510"/>
      <c r="C96" s="510"/>
      <c r="D96" s="510"/>
      <c r="E96" s="510"/>
      <c r="F96" s="510"/>
      <c r="G96" s="510"/>
      <c r="H96" s="511"/>
      <c r="I96" s="570"/>
      <c r="J96" s="570"/>
      <c r="K96" s="570"/>
      <c r="L96" s="570"/>
      <c r="M96" s="570"/>
      <c r="N96" s="570"/>
      <c r="O96" s="570"/>
      <c r="P96" s="570"/>
      <c r="Q96" s="509"/>
      <c r="R96" s="510"/>
      <c r="S96" s="510"/>
      <c r="T96" s="510"/>
      <c r="U96" s="510"/>
      <c r="V96" s="510"/>
      <c r="W96" s="510"/>
      <c r="X96" s="510"/>
      <c r="Y96" s="510"/>
      <c r="Z96" s="510"/>
      <c r="AA96" s="510"/>
      <c r="AB96" s="510"/>
      <c r="AC96" s="510"/>
      <c r="AD96" s="510"/>
      <c r="AE96" s="510"/>
      <c r="AF96" s="510"/>
      <c r="AG96" s="510"/>
      <c r="AH96" s="510"/>
      <c r="AI96" s="510"/>
      <c r="AJ96" s="510"/>
      <c r="AK96" s="510"/>
      <c r="AL96" s="511"/>
      <c r="AM96" s="509"/>
      <c r="AN96" s="510"/>
      <c r="AO96" s="510"/>
      <c r="AP96" s="510"/>
      <c r="AQ96" s="510"/>
      <c r="AR96" s="510"/>
      <c r="AS96" s="511"/>
      <c r="AT96" s="570"/>
      <c r="AU96" s="570"/>
      <c r="AV96" s="570"/>
      <c r="AW96" s="570"/>
      <c r="AX96" s="570"/>
      <c r="AY96" s="570"/>
      <c r="AZ96" s="570"/>
      <c r="BA96" s="570"/>
      <c r="BB96" s="682"/>
      <c r="BC96" s="101"/>
      <c r="BD96" s="102"/>
    </row>
    <row r="97" spans="1:56" ht="8.1" customHeight="1">
      <c r="A97" s="603"/>
      <c r="B97" s="604"/>
      <c r="C97" s="604"/>
      <c r="D97" s="604"/>
      <c r="E97" s="604"/>
      <c r="F97" s="604"/>
      <c r="G97" s="604"/>
      <c r="H97" s="605"/>
      <c r="I97" s="539"/>
      <c r="J97" s="539"/>
      <c r="K97" s="539"/>
      <c r="L97" s="539"/>
      <c r="M97" s="539"/>
      <c r="N97" s="539"/>
      <c r="O97" s="539"/>
      <c r="P97" s="539"/>
      <c r="Q97" s="653"/>
      <c r="R97" s="654"/>
      <c r="S97" s="654"/>
      <c r="T97" s="654"/>
      <c r="U97" s="654"/>
      <c r="V97" s="654"/>
      <c r="W97" s="654"/>
      <c r="X97" s="654"/>
      <c r="Y97" s="654"/>
      <c r="Z97" s="654"/>
      <c r="AA97" s="654"/>
      <c r="AB97" s="654"/>
      <c r="AC97" s="654"/>
      <c r="AD97" s="654"/>
      <c r="AE97" s="654"/>
      <c r="AF97" s="654"/>
      <c r="AG97" s="654"/>
      <c r="AH97" s="654"/>
      <c r="AI97" s="654"/>
      <c r="AJ97" s="654"/>
      <c r="AK97" s="654"/>
      <c r="AL97" s="655"/>
      <c r="AM97" s="656"/>
      <c r="AN97" s="657"/>
      <c r="AO97" s="657"/>
      <c r="AP97" s="657"/>
      <c r="AQ97" s="657"/>
      <c r="AR97" s="648" t="s">
        <v>285</v>
      </c>
      <c r="AS97" s="649"/>
      <c r="AT97" s="662" t="s">
        <v>311</v>
      </c>
      <c r="AU97" s="663"/>
      <c r="AV97" s="610"/>
      <c r="AW97" s="610"/>
      <c r="AX97" s="610"/>
      <c r="AY97" s="610"/>
      <c r="AZ97" s="610"/>
      <c r="BA97" s="610"/>
      <c r="BB97" s="641"/>
      <c r="BC97" s="105"/>
      <c r="BD97" s="103"/>
    </row>
    <row r="98" spans="1:56" ht="8.1" customHeight="1">
      <c r="A98" s="650"/>
      <c r="B98" s="651"/>
      <c r="C98" s="651"/>
      <c r="D98" s="651"/>
      <c r="E98" s="651"/>
      <c r="F98" s="651"/>
      <c r="G98" s="651"/>
      <c r="H98" s="652"/>
      <c r="I98" s="539"/>
      <c r="J98" s="539"/>
      <c r="K98" s="539"/>
      <c r="L98" s="539"/>
      <c r="M98" s="539"/>
      <c r="N98" s="539"/>
      <c r="O98" s="539"/>
      <c r="P98" s="539"/>
      <c r="Q98" s="627"/>
      <c r="R98" s="628"/>
      <c r="S98" s="628"/>
      <c r="T98" s="628"/>
      <c r="U98" s="628"/>
      <c r="V98" s="628"/>
      <c r="W98" s="628"/>
      <c r="X98" s="628"/>
      <c r="Y98" s="628"/>
      <c r="Z98" s="628"/>
      <c r="AA98" s="628"/>
      <c r="AB98" s="628"/>
      <c r="AC98" s="628"/>
      <c r="AD98" s="628"/>
      <c r="AE98" s="628"/>
      <c r="AF98" s="628"/>
      <c r="AG98" s="628"/>
      <c r="AH98" s="628"/>
      <c r="AI98" s="628"/>
      <c r="AJ98" s="628"/>
      <c r="AK98" s="628"/>
      <c r="AL98" s="629"/>
      <c r="AM98" s="658"/>
      <c r="AN98" s="659"/>
      <c r="AO98" s="659"/>
      <c r="AP98" s="659"/>
      <c r="AQ98" s="659"/>
      <c r="AR98" s="648"/>
      <c r="AS98" s="649"/>
      <c r="AT98" s="643"/>
      <c r="AU98" s="644"/>
      <c r="AV98" s="522"/>
      <c r="AW98" s="522"/>
      <c r="AX98" s="522"/>
      <c r="AY98" s="522"/>
      <c r="AZ98" s="522"/>
      <c r="BA98" s="522"/>
      <c r="BB98" s="642"/>
      <c r="BC98" s="105"/>
      <c r="BD98" s="103"/>
    </row>
    <row r="99" spans="1:56" ht="8.1" customHeight="1">
      <c r="A99" s="650"/>
      <c r="B99" s="651"/>
      <c r="C99" s="651"/>
      <c r="D99" s="651"/>
      <c r="E99" s="651"/>
      <c r="F99" s="651"/>
      <c r="G99" s="651"/>
      <c r="H99" s="652"/>
      <c r="I99" s="539"/>
      <c r="J99" s="539"/>
      <c r="K99" s="539"/>
      <c r="L99" s="539"/>
      <c r="M99" s="539"/>
      <c r="N99" s="539"/>
      <c r="O99" s="539"/>
      <c r="P99" s="539"/>
      <c r="Q99" s="627"/>
      <c r="R99" s="628"/>
      <c r="S99" s="628"/>
      <c r="T99" s="628"/>
      <c r="U99" s="628"/>
      <c r="V99" s="628"/>
      <c r="W99" s="628"/>
      <c r="X99" s="628"/>
      <c r="Y99" s="628"/>
      <c r="Z99" s="628"/>
      <c r="AA99" s="628"/>
      <c r="AB99" s="628"/>
      <c r="AC99" s="628"/>
      <c r="AD99" s="628"/>
      <c r="AE99" s="628"/>
      <c r="AF99" s="628"/>
      <c r="AG99" s="628"/>
      <c r="AH99" s="628"/>
      <c r="AI99" s="628"/>
      <c r="AJ99" s="628"/>
      <c r="AK99" s="628"/>
      <c r="AL99" s="629"/>
      <c r="AM99" s="658"/>
      <c r="AN99" s="659"/>
      <c r="AO99" s="659"/>
      <c r="AP99" s="659"/>
      <c r="AQ99" s="659"/>
      <c r="AR99" s="648"/>
      <c r="AS99" s="649"/>
      <c r="AT99" s="643" t="s">
        <v>312</v>
      </c>
      <c r="AU99" s="644"/>
      <c r="AV99" s="522"/>
      <c r="AW99" s="522"/>
      <c r="AX99" s="522"/>
      <c r="AY99" s="522"/>
      <c r="AZ99" s="522"/>
      <c r="BA99" s="522"/>
      <c r="BB99" s="642"/>
      <c r="BC99" s="105"/>
      <c r="BD99" s="103"/>
    </row>
    <row r="100" spans="1:56" ht="8.1" customHeight="1">
      <c r="A100" s="606"/>
      <c r="B100" s="607"/>
      <c r="C100" s="607"/>
      <c r="D100" s="607"/>
      <c r="E100" s="607"/>
      <c r="F100" s="607"/>
      <c r="G100" s="607"/>
      <c r="H100" s="608"/>
      <c r="I100" s="539"/>
      <c r="J100" s="539"/>
      <c r="K100" s="539"/>
      <c r="L100" s="539"/>
      <c r="M100" s="539"/>
      <c r="N100" s="539"/>
      <c r="O100" s="539"/>
      <c r="P100" s="539"/>
      <c r="Q100" s="630"/>
      <c r="R100" s="631"/>
      <c r="S100" s="631"/>
      <c r="T100" s="631"/>
      <c r="U100" s="631"/>
      <c r="V100" s="631"/>
      <c r="W100" s="631"/>
      <c r="X100" s="631"/>
      <c r="Y100" s="631"/>
      <c r="Z100" s="631"/>
      <c r="AA100" s="631"/>
      <c r="AB100" s="631"/>
      <c r="AC100" s="631"/>
      <c r="AD100" s="631"/>
      <c r="AE100" s="631"/>
      <c r="AF100" s="631"/>
      <c r="AG100" s="631"/>
      <c r="AH100" s="631"/>
      <c r="AI100" s="631"/>
      <c r="AJ100" s="631"/>
      <c r="AK100" s="631"/>
      <c r="AL100" s="632"/>
      <c r="AM100" s="660"/>
      <c r="AN100" s="661"/>
      <c r="AO100" s="661"/>
      <c r="AP100" s="661"/>
      <c r="AQ100" s="661"/>
      <c r="AR100" s="648"/>
      <c r="AS100" s="649"/>
      <c r="AT100" s="645"/>
      <c r="AU100" s="646"/>
      <c r="AV100" s="528"/>
      <c r="AW100" s="528"/>
      <c r="AX100" s="528"/>
      <c r="AY100" s="528"/>
      <c r="AZ100" s="528"/>
      <c r="BA100" s="528"/>
      <c r="BB100" s="647"/>
      <c r="BC100" s="105"/>
      <c r="BD100" s="103"/>
    </row>
    <row r="101" spans="1:56" ht="9" customHeight="1">
      <c r="A101" s="603"/>
      <c r="B101" s="604"/>
      <c r="C101" s="604"/>
      <c r="D101" s="604"/>
      <c r="E101" s="604"/>
      <c r="F101" s="604"/>
      <c r="G101" s="604"/>
      <c r="H101" s="605"/>
      <c r="I101" s="539"/>
      <c r="J101" s="539"/>
      <c r="K101" s="539"/>
      <c r="L101" s="539"/>
      <c r="M101" s="539"/>
      <c r="N101" s="539"/>
      <c r="O101" s="539"/>
      <c r="P101" s="539"/>
      <c r="Q101" s="653"/>
      <c r="R101" s="654"/>
      <c r="S101" s="654"/>
      <c r="T101" s="654"/>
      <c r="U101" s="654"/>
      <c r="V101" s="654"/>
      <c r="W101" s="654"/>
      <c r="X101" s="654"/>
      <c r="Y101" s="654"/>
      <c r="Z101" s="654"/>
      <c r="AA101" s="654"/>
      <c r="AB101" s="654"/>
      <c r="AC101" s="654"/>
      <c r="AD101" s="654"/>
      <c r="AE101" s="654"/>
      <c r="AF101" s="654"/>
      <c r="AG101" s="654"/>
      <c r="AH101" s="654"/>
      <c r="AI101" s="654"/>
      <c r="AJ101" s="654"/>
      <c r="AK101" s="654"/>
      <c r="AL101" s="655"/>
      <c r="AM101" s="656"/>
      <c r="AN101" s="657"/>
      <c r="AO101" s="657"/>
      <c r="AP101" s="657"/>
      <c r="AQ101" s="657"/>
      <c r="AR101" s="648" t="s">
        <v>285</v>
      </c>
      <c r="AS101" s="649"/>
      <c r="AT101" s="662" t="s">
        <v>311</v>
      </c>
      <c r="AU101" s="663"/>
      <c r="AV101" s="610"/>
      <c r="AW101" s="610"/>
      <c r="AX101" s="610"/>
      <c r="AY101" s="610"/>
      <c r="AZ101" s="610"/>
      <c r="BA101" s="610"/>
      <c r="BB101" s="641"/>
      <c r="BC101" s="105"/>
      <c r="BD101" s="103"/>
    </row>
    <row r="102" spans="1:56" ht="9" customHeight="1">
      <c r="A102" s="650"/>
      <c r="B102" s="651"/>
      <c r="C102" s="651"/>
      <c r="D102" s="651"/>
      <c r="E102" s="651"/>
      <c r="F102" s="651"/>
      <c r="G102" s="651"/>
      <c r="H102" s="652"/>
      <c r="I102" s="539"/>
      <c r="J102" s="539"/>
      <c r="K102" s="539"/>
      <c r="L102" s="539"/>
      <c r="M102" s="539"/>
      <c r="N102" s="539"/>
      <c r="O102" s="539"/>
      <c r="P102" s="539"/>
      <c r="Q102" s="627"/>
      <c r="R102" s="628"/>
      <c r="S102" s="628"/>
      <c r="T102" s="628"/>
      <c r="U102" s="628"/>
      <c r="V102" s="628"/>
      <c r="W102" s="628"/>
      <c r="X102" s="628"/>
      <c r="Y102" s="628"/>
      <c r="Z102" s="628"/>
      <c r="AA102" s="628"/>
      <c r="AB102" s="628"/>
      <c r="AC102" s="628"/>
      <c r="AD102" s="628"/>
      <c r="AE102" s="628"/>
      <c r="AF102" s="628"/>
      <c r="AG102" s="628"/>
      <c r="AH102" s="628"/>
      <c r="AI102" s="628"/>
      <c r="AJ102" s="628"/>
      <c r="AK102" s="628"/>
      <c r="AL102" s="629"/>
      <c r="AM102" s="658"/>
      <c r="AN102" s="659"/>
      <c r="AO102" s="659"/>
      <c r="AP102" s="659"/>
      <c r="AQ102" s="659"/>
      <c r="AR102" s="648"/>
      <c r="AS102" s="649"/>
      <c r="AT102" s="643"/>
      <c r="AU102" s="644"/>
      <c r="AV102" s="522"/>
      <c r="AW102" s="522"/>
      <c r="AX102" s="522"/>
      <c r="AY102" s="522"/>
      <c r="AZ102" s="522"/>
      <c r="BA102" s="522"/>
      <c r="BB102" s="642"/>
      <c r="BC102" s="105"/>
      <c r="BD102" s="103"/>
    </row>
    <row r="103" spans="1:56" ht="9" customHeight="1">
      <c r="A103" s="650"/>
      <c r="B103" s="651"/>
      <c r="C103" s="651"/>
      <c r="D103" s="651"/>
      <c r="E103" s="651"/>
      <c r="F103" s="651"/>
      <c r="G103" s="651"/>
      <c r="H103" s="652"/>
      <c r="I103" s="539"/>
      <c r="J103" s="539"/>
      <c r="K103" s="539"/>
      <c r="L103" s="539"/>
      <c r="M103" s="539"/>
      <c r="N103" s="539"/>
      <c r="O103" s="539"/>
      <c r="P103" s="539"/>
      <c r="Q103" s="627"/>
      <c r="R103" s="628"/>
      <c r="S103" s="628"/>
      <c r="T103" s="628"/>
      <c r="U103" s="628"/>
      <c r="V103" s="628"/>
      <c r="W103" s="628"/>
      <c r="X103" s="628"/>
      <c r="Y103" s="628"/>
      <c r="Z103" s="628"/>
      <c r="AA103" s="628"/>
      <c r="AB103" s="628"/>
      <c r="AC103" s="628"/>
      <c r="AD103" s="628"/>
      <c r="AE103" s="628"/>
      <c r="AF103" s="628"/>
      <c r="AG103" s="628"/>
      <c r="AH103" s="628"/>
      <c r="AI103" s="628"/>
      <c r="AJ103" s="628"/>
      <c r="AK103" s="628"/>
      <c r="AL103" s="629"/>
      <c r="AM103" s="658"/>
      <c r="AN103" s="659"/>
      <c r="AO103" s="659"/>
      <c r="AP103" s="659"/>
      <c r="AQ103" s="659"/>
      <c r="AR103" s="648"/>
      <c r="AS103" s="649"/>
      <c r="AT103" s="643" t="s">
        <v>312</v>
      </c>
      <c r="AU103" s="644"/>
      <c r="AV103" s="522"/>
      <c r="AW103" s="522"/>
      <c r="AX103" s="522"/>
      <c r="AY103" s="522"/>
      <c r="AZ103" s="522"/>
      <c r="BA103" s="522"/>
      <c r="BB103" s="642"/>
      <c r="BC103" s="105"/>
      <c r="BD103" s="103"/>
    </row>
    <row r="104" spans="1:56" ht="9" customHeight="1">
      <c r="A104" s="606"/>
      <c r="B104" s="607"/>
      <c r="C104" s="607"/>
      <c r="D104" s="607"/>
      <c r="E104" s="607"/>
      <c r="F104" s="607"/>
      <c r="G104" s="607"/>
      <c r="H104" s="608"/>
      <c r="I104" s="539"/>
      <c r="J104" s="539"/>
      <c r="K104" s="539"/>
      <c r="L104" s="539"/>
      <c r="M104" s="539"/>
      <c r="N104" s="539"/>
      <c r="O104" s="539"/>
      <c r="P104" s="539"/>
      <c r="Q104" s="630"/>
      <c r="R104" s="631"/>
      <c r="S104" s="631"/>
      <c r="T104" s="631"/>
      <c r="U104" s="631"/>
      <c r="V104" s="631"/>
      <c r="W104" s="631"/>
      <c r="X104" s="631"/>
      <c r="Y104" s="631"/>
      <c r="Z104" s="631"/>
      <c r="AA104" s="631"/>
      <c r="AB104" s="631"/>
      <c r="AC104" s="631"/>
      <c r="AD104" s="631"/>
      <c r="AE104" s="631"/>
      <c r="AF104" s="631"/>
      <c r="AG104" s="631"/>
      <c r="AH104" s="631"/>
      <c r="AI104" s="631"/>
      <c r="AJ104" s="631"/>
      <c r="AK104" s="631"/>
      <c r="AL104" s="632"/>
      <c r="AM104" s="660"/>
      <c r="AN104" s="661"/>
      <c r="AO104" s="661"/>
      <c r="AP104" s="661"/>
      <c r="AQ104" s="661"/>
      <c r="AR104" s="648"/>
      <c r="AS104" s="649"/>
      <c r="AT104" s="645"/>
      <c r="AU104" s="646"/>
      <c r="AV104" s="528"/>
      <c r="AW104" s="528"/>
      <c r="AX104" s="528"/>
      <c r="AY104" s="528"/>
      <c r="AZ104" s="528"/>
      <c r="BA104" s="528"/>
      <c r="BB104" s="647"/>
      <c r="BC104" s="105"/>
      <c r="BD104" s="103"/>
    </row>
    <row r="105" spans="1:56" ht="9" customHeight="1">
      <c r="A105" s="603"/>
      <c r="B105" s="604"/>
      <c r="C105" s="604"/>
      <c r="D105" s="604"/>
      <c r="E105" s="604"/>
      <c r="F105" s="604"/>
      <c r="G105" s="604"/>
      <c r="H105" s="605"/>
      <c r="I105" s="539"/>
      <c r="J105" s="539"/>
      <c r="K105" s="539"/>
      <c r="L105" s="539"/>
      <c r="M105" s="539"/>
      <c r="N105" s="539"/>
      <c r="O105" s="539"/>
      <c r="P105" s="539"/>
      <c r="Q105" s="653"/>
      <c r="R105" s="654"/>
      <c r="S105" s="654"/>
      <c r="T105" s="654"/>
      <c r="U105" s="654"/>
      <c r="V105" s="654"/>
      <c r="W105" s="654"/>
      <c r="X105" s="654"/>
      <c r="Y105" s="654"/>
      <c r="Z105" s="654"/>
      <c r="AA105" s="654"/>
      <c r="AB105" s="654"/>
      <c r="AC105" s="654"/>
      <c r="AD105" s="654"/>
      <c r="AE105" s="654"/>
      <c r="AF105" s="654"/>
      <c r="AG105" s="654"/>
      <c r="AH105" s="654"/>
      <c r="AI105" s="654"/>
      <c r="AJ105" s="654"/>
      <c r="AK105" s="654"/>
      <c r="AL105" s="655"/>
      <c r="AM105" s="656"/>
      <c r="AN105" s="657"/>
      <c r="AO105" s="657"/>
      <c r="AP105" s="657"/>
      <c r="AQ105" s="657"/>
      <c r="AR105" s="648" t="s">
        <v>285</v>
      </c>
      <c r="AS105" s="649"/>
      <c r="AT105" s="662" t="s">
        <v>311</v>
      </c>
      <c r="AU105" s="663"/>
      <c r="AV105" s="610"/>
      <c r="AW105" s="610"/>
      <c r="AX105" s="610"/>
      <c r="AY105" s="610"/>
      <c r="AZ105" s="610"/>
      <c r="BA105" s="610"/>
      <c r="BB105" s="641"/>
      <c r="BC105" s="105"/>
      <c r="BD105" s="103"/>
    </row>
    <row r="106" spans="1:56" ht="9" customHeight="1">
      <c r="A106" s="650"/>
      <c r="B106" s="651"/>
      <c r="C106" s="651"/>
      <c r="D106" s="651"/>
      <c r="E106" s="651"/>
      <c r="F106" s="651"/>
      <c r="G106" s="651"/>
      <c r="H106" s="652"/>
      <c r="I106" s="539"/>
      <c r="J106" s="539"/>
      <c r="K106" s="539"/>
      <c r="L106" s="539"/>
      <c r="M106" s="539"/>
      <c r="N106" s="539"/>
      <c r="O106" s="539"/>
      <c r="P106" s="539"/>
      <c r="Q106" s="627"/>
      <c r="R106" s="628"/>
      <c r="S106" s="628"/>
      <c r="T106" s="628"/>
      <c r="U106" s="628"/>
      <c r="V106" s="628"/>
      <c r="W106" s="628"/>
      <c r="X106" s="628"/>
      <c r="Y106" s="628"/>
      <c r="Z106" s="628"/>
      <c r="AA106" s="628"/>
      <c r="AB106" s="628"/>
      <c r="AC106" s="628"/>
      <c r="AD106" s="628"/>
      <c r="AE106" s="628"/>
      <c r="AF106" s="628"/>
      <c r="AG106" s="628"/>
      <c r="AH106" s="628"/>
      <c r="AI106" s="628"/>
      <c r="AJ106" s="628"/>
      <c r="AK106" s="628"/>
      <c r="AL106" s="629"/>
      <c r="AM106" s="658"/>
      <c r="AN106" s="659"/>
      <c r="AO106" s="659"/>
      <c r="AP106" s="659"/>
      <c r="AQ106" s="659"/>
      <c r="AR106" s="648"/>
      <c r="AS106" s="649"/>
      <c r="AT106" s="643"/>
      <c r="AU106" s="644"/>
      <c r="AV106" s="522"/>
      <c r="AW106" s="522"/>
      <c r="AX106" s="522"/>
      <c r="AY106" s="522"/>
      <c r="AZ106" s="522"/>
      <c r="BA106" s="522"/>
      <c r="BB106" s="642"/>
      <c r="BC106" s="105"/>
      <c r="BD106" s="103"/>
    </row>
    <row r="107" spans="1:56" ht="9" customHeight="1">
      <c r="A107" s="650"/>
      <c r="B107" s="651"/>
      <c r="C107" s="651"/>
      <c r="D107" s="651"/>
      <c r="E107" s="651"/>
      <c r="F107" s="651"/>
      <c r="G107" s="651"/>
      <c r="H107" s="652"/>
      <c r="I107" s="539"/>
      <c r="J107" s="539"/>
      <c r="K107" s="539"/>
      <c r="L107" s="539"/>
      <c r="M107" s="539"/>
      <c r="N107" s="539"/>
      <c r="O107" s="539"/>
      <c r="P107" s="539"/>
      <c r="Q107" s="627"/>
      <c r="R107" s="628"/>
      <c r="S107" s="628"/>
      <c r="T107" s="628"/>
      <c r="U107" s="628"/>
      <c r="V107" s="628"/>
      <c r="W107" s="628"/>
      <c r="X107" s="628"/>
      <c r="Y107" s="628"/>
      <c r="Z107" s="628"/>
      <c r="AA107" s="628"/>
      <c r="AB107" s="628"/>
      <c r="AC107" s="628"/>
      <c r="AD107" s="628"/>
      <c r="AE107" s="628"/>
      <c r="AF107" s="628"/>
      <c r="AG107" s="628"/>
      <c r="AH107" s="628"/>
      <c r="AI107" s="628"/>
      <c r="AJ107" s="628"/>
      <c r="AK107" s="628"/>
      <c r="AL107" s="629"/>
      <c r="AM107" s="658"/>
      <c r="AN107" s="659"/>
      <c r="AO107" s="659"/>
      <c r="AP107" s="659"/>
      <c r="AQ107" s="659"/>
      <c r="AR107" s="648"/>
      <c r="AS107" s="649"/>
      <c r="AT107" s="643" t="s">
        <v>312</v>
      </c>
      <c r="AU107" s="644"/>
      <c r="AV107" s="522"/>
      <c r="AW107" s="522"/>
      <c r="AX107" s="522"/>
      <c r="AY107" s="522"/>
      <c r="AZ107" s="522"/>
      <c r="BA107" s="522"/>
      <c r="BB107" s="642"/>
      <c r="BC107" s="105"/>
      <c r="BD107" s="103"/>
    </row>
    <row r="108" spans="1:56" ht="9" customHeight="1">
      <c r="A108" s="606"/>
      <c r="B108" s="607"/>
      <c r="C108" s="607"/>
      <c r="D108" s="607"/>
      <c r="E108" s="607"/>
      <c r="F108" s="607"/>
      <c r="G108" s="607"/>
      <c r="H108" s="608"/>
      <c r="I108" s="539"/>
      <c r="J108" s="539"/>
      <c r="K108" s="539"/>
      <c r="L108" s="539"/>
      <c r="M108" s="539"/>
      <c r="N108" s="539"/>
      <c r="O108" s="539"/>
      <c r="P108" s="539"/>
      <c r="Q108" s="630"/>
      <c r="R108" s="631"/>
      <c r="S108" s="631"/>
      <c r="T108" s="631"/>
      <c r="U108" s="631"/>
      <c r="V108" s="631"/>
      <c r="W108" s="631"/>
      <c r="X108" s="631"/>
      <c r="Y108" s="631"/>
      <c r="Z108" s="631"/>
      <c r="AA108" s="631"/>
      <c r="AB108" s="631"/>
      <c r="AC108" s="631"/>
      <c r="AD108" s="631"/>
      <c r="AE108" s="631"/>
      <c r="AF108" s="631"/>
      <c r="AG108" s="631"/>
      <c r="AH108" s="631"/>
      <c r="AI108" s="631"/>
      <c r="AJ108" s="631"/>
      <c r="AK108" s="631"/>
      <c r="AL108" s="632"/>
      <c r="AM108" s="660"/>
      <c r="AN108" s="661"/>
      <c r="AO108" s="661"/>
      <c r="AP108" s="661"/>
      <c r="AQ108" s="661"/>
      <c r="AR108" s="648"/>
      <c r="AS108" s="649"/>
      <c r="AT108" s="645"/>
      <c r="AU108" s="646"/>
      <c r="AV108" s="528"/>
      <c r="AW108" s="528"/>
      <c r="AX108" s="528"/>
      <c r="AY108" s="528"/>
      <c r="AZ108" s="528"/>
      <c r="BA108" s="528"/>
      <c r="BB108" s="647"/>
      <c r="BC108" s="105"/>
      <c r="BD108" s="103"/>
    </row>
    <row r="109" spans="1:56" ht="9" customHeight="1">
      <c r="A109" s="603"/>
      <c r="B109" s="604"/>
      <c r="C109" s="604"/>
      <c r="D109" s="604"/>
      <c r="E109" s="604"/>
      <c r="F109" s="604"/>
      <c r="G109" s="604"/>
      <c r="H109" s="605"/>
      <c r="I109" s="539"/>
      <c r="J109" s="539"/>
      <c r="K109" s="539"/>
      <c r="L109" s="539"/>
      <c r="M109" s="539"/>
      <c r="N109" s="539"/>
      <c r="O109" s="539"/>
      <c r="P109" s="539"/>
      <c r="Q109" s="653"/>
      <c r="R109" s="654"/>
      <c r="S109" s="654"/>
      <c r="T109" s="654"/>
      <c r="U109" s="654"/>
      <c r="V109" s="654"/>
      <c r="W109" s="654"/>
      <c r="X109" s="654"/>
      <c r="Y109" s="654"/>
      <c r="Z109" s="654"/>
      <c r="AA109" s="654"/>
      <c r="AB109" s="654"/>
      <c r="AC109" s="654"/>
      <c r="AD109" s="654"/>
      <c r="AE109" s="654"/>
      <c r="AF109" s="654"/>
      <c r="AG109" s="654"/>
      <c r="AH109" s="654"/>
      <c r="AI109" s="654"/>
      <c r="AJ109" s="654"/>
      <c r="AK109" s="654"/>
      <c r="AL109" s="655"/>
      <c r="AM109" s="656"/>
      <c r="AN109" s="657"/>
      <c r="AO109" s="657"/>
      <c r="AP109" s="657"/>
      <c r="AQ109" s="657"/>
      <c r="AR109" s="648" t="s">
        <v>285</v>
      </c>
      <c r="AS109" s="649"/>
      <c r="AT109" s="662" t="s">
        <v>311</v>
      </c>
      <c r="AU109" s="663"/>
      <c r="AV109" s="610"/>
      <c r="AW109" s="610"/>
      <c r="AX109" s="610"/>
      <c r="AY109" s="610"/>
      <c r="AZ109" s="610"/>
      <c r="BA109" s="610"/>
      <c r="BB109" s="641"/>
      <c r="BC109" s="105"/>
      <c r="BD109" s="103"/>
    </row>
    <row r="110" spans="1:56" ht="9" customHeight="1">
      <c r="A110" s="650"/>
      <c r="B110" s="651"/>
      <c r="C110" s="651"/>
      <c r="D110" s="651"/>
      <c r="E110" s="651"/>
      <c r="F110" s="651"/>
      <c r="G110" s="651"/>
      <c r="H110" s="652"/>
      <c r="I110" s="539"/>
      <c r="J110" s="539"/>
      <c r="K110" s="539"/>
      <c r="L110" s="539"/>
      <c r="M110" s="539"/>
      <c r="N110" s="539"/>
      <c r="O110" s="539"/>
      <c r="P110" s="539"/>
      <c r="Q110" s="627"/>
      <c r="R110" s="628"/>
      <c r="S110" s="628"/>
      <c r="T110" s="628"/>
      <c r="U110" s="628"/>
      <c r="V110" s="628"/>
      <c r="W110" s="628"/>
      <c r="X110" s="628"/>
      <c r="Y110" s="628"/>
      <c r="Z110" s="628"/>
      <c r="AA110" s="628"/>
      <c r="AB110" s="628"/>
      <c r="AC110" s="628"/>
      <c r="AD110" s="628"/>
      <c r="AE110" s="628"/>
      <c r="AF110" s="628"/>
      <c r="AG110" s="628"/>
      <c r="AH110" s="628"/>
      <c r="AI110" s="628"/>
      <c r="AJ110" s="628"/>
      <c r="AK110" s="628"/>
      <c r="AL110" s="629"/>
      <c r="AM110" s="658"/>
      <c r="AN110" s="659"/>
      <c r="AO110" s="659"/>
      <c r="AP110" s="659"/>
      <c r="AQ110" s="659"/>
      <c r="AR110" s="648"/>
      <c r="AS110" s="649"/>
      <c r="AT110" s="643"/>
      <c r="AU110" s="644"/>
      <c r="AV110" s="522"/>
      <c r="AW110" s="522"/>
      <c r="AX110" s="522"/>
      <c r="AY110" s="522"/>
      <c r="AZ110" s="522"/>
      <c r="BA110" s="522"/>
      <c r="BB110" s="642"/>
      <c r="BC110" s="105"/>
      <c r="BD110" s="103"/>
    </row>
    <row r="111" spans="1:56" ht="9" customHeight="1">
      <c r="A111" s="650"/>
      <c r="B111" s="651"/>
      <c r="C111" s="651"/>
      <c r="D111" s="651"/>
      <c r="E111" s="651"/>
      <c r="F111" s="651"/>
      <c r="G111" s="651"/>
      <c r="H111" s="652"/>
      <c r="I111" s="539"/>
      <c r="J111" s="539"/>
      <c r="K111" s="539"/>
      <c r="L111" s="539"/>
      <c r="M111" s="539"/>
      <c r="N111" s="539"/>
      <c r="O111" s="539"/>
      <c r="P111" s="539"/>
      <c r="Q111" s="627"/>
      <c r="R111" s="628"/>
      <c r="S111" s="628"/>
      <c r="T111" s="628"/>
      <c r="U111" s="628"/>
      <c r="V111" s="628"/>
      <c r="W111" s="628"/>
      <c r="X111" s="628"/>
      <c r="Y111" s="628"/>
      <c r="Z111" s="628"/>
      <c r="AA111" s="628"/>
      <c r="AB111" s="628"/>
      <c r="AC111" s="628"/>
      <c r="AD111" s="628"/>
      <c r="AE111" s="628"/>
      <c r="AF111" s="628"/>
      <c r="AG111" s="628"/>
      <c r="AH111" s="628"/>
      <c r="AI111" s="628"/>
      <c r="AJ111" s="628"/>
      <c r="AK111" s="628"/>
      <c r="AL111" s="629"/>
      <c r="AM111" s="658"/>
      <c r="AN111" s="659"/>
      <c r="AO111" s="659"/>
      <c r="AP111" s="659"/>
      <c r="AQ111" s="659"/>
      <c r="AR111" s="648"/>
      <c r="AS111" s="649"/>
      <c r="AT111" s="643" t="s">
        <v>312</v>
      </c>
      <c r="AU111" s="644"/>
      <c r="AV111" s="522"/>
      <c r="AW111" s="522"/>
      <c r="AX111" s="522"/>
      <c r="AY111" s="522"/>
      <c r="AZ111" s="522"/>
      <c r="BA111" s="522"/>
      <c r="BB111" s="642"/>
      <c r="BC111" s="105"/>
      <c r="BD111" s="103"/>
    </row>
    <row r="112" spans="1:56" ht="9" customHeight="1">
      <c r="A112" s="606"/>
      <c r="B112" s="607"/>
      <c r="C112" s="607"/>
      <c r="D112" s="607"/>
      <c r="E112" s="607"/>
      <c r="F112" s="607"/>
      <c r="G112" s="607"/>
      <c r="H112" s="608"/>
      <c r="I112" s="539"/>
      <c r="J112" s="539"/>
      <c r="K112" s="539"/>
      <c r="L112" s="539"/>
      <c r="M112" s="539"/>
      <c r="N112" s="539"/>
      <c r="O112" s="539"/>
      <c r="P112" s="539"/>
      <c r="Q112" s="630"/>
      <c r="R112" s="631"/>
      <c r="S112" s="631"/>
      <c r="T112" s="631"/>
      <c r="U112" s="631"/>
      <c r="V112" s="631"/>
      <c r="W112" s="631"/>
      <c r="X112" s="631"/>
      <c r="Y112" s="631"/>
      <c r="Z112" s="631"/>
      <c r="AA112" s="631"/>
      <c r="AB112" s="631"/>
      <c r="AC112" s="631"/>
      <c r="AD112" s="631"/>
      <c r="AE112" s="631"/>
      <c r="AF112" s="631"/>
      <c r="AG112" s="631"/>
      <c r="AH112" s="631"/>
      <c r="AI112" s="631"/>
      <c r="AJ112" s="631"/>
      <c r="AK112" s="631"/>
      <c r="AL112" s="632"/>
      <c r="AM112" s="660"/>
      <c r="AN112" s="661"/>
      <c r="AO112" s="661"/>
      <c r="AP112" s="661"/>
      <c r="AQ112" s="661"/>
      <c r="AR112" s="648"/>
      <c r="AS112" s="649"/>
      <c r="AT112" s="645"/>
      <c r="AU112" s="646"/>
      <c r="AV112" s="528"/>
      <c r="AW112" s="528"/>
      <c r="AX112" s="528"/>
      <c r="AY112" s="528"/>
      <c r="AZ112" s="528"/>
      <c r="BA112" s="528"/>
      <c r="BB112" s="647"/>
      <c r="BC112" s="105"/>
      <c r="BD112" s="103"/>
    </row>
    <row r="113" spans="1:56" ht="9" customHeight="1">
      <c r="A113" s="603"/>
      <c r="B113" s="604"/>
      <c r="C113" s="604"/>
      <c r="D113" s="604"/>
      <c r="E113" s="604"/>
      <c r="F113" s="604"/>
      <c r="G113" s="604"/>
      <c r="H113" s="605"/>
      <c r="I113" s="539"/>
      <c r="J113" s="539"/>
      <c r="K113" s="539"/>
      <c r="L113" s="539"/>
      <c r="M113" s="539"/>
      <c r="N113" s="539"/>
      <c r="O113" s="539"/>
      <c r="P113" s="539"/>
      <c r="Q113" s="653"/>
      <c r="R113" s="654"/>
      <c r="S113" s="654"/>
      <c r="T113" s="654"/>
      <c r="U113" s="654"/>
      <c r="V113" s="654"/>
      <c r="W113" s="654"/>
      <c r="X113" s="654"/>
      <c r="Y113" s="654"/>
      <c r="Z113" s="654"/>
      <c r="AA113" s="654"/>
      <c r="AB113" s="654"/>
      <c r="AC113" s="654"/>
      <c r="AD113" s="654"/>
      <c r="AE113" s="654"/>
      <c r="AF113" s="654"/>
      <c r="AG113" s="654"/>
      <c r="AH113" s="654"/>
      <c r="AI113" s="654"/>
      <c r="AJ113" s="654"/>
      <c r="AK113" s="654"/>
      <c r="AL113" s="655"/>
      <c r="AM113" s="656"/>
      <c r="AN113" s="657"/>
      <c r="AO113" s="657"/>
      <c r="AP113" s="657"/>
      <c r="AQ113" s="657"/>
      <c r="AR113" s="648" t="s">
        <v>285</v>
      </c>
      <c r="AS113" s="649"/>
      <c r="AT113" s="662" t="s">
        <v>311</v>
      </c>
      <c r="AU113" s="663"/>
      <c r="AV113" s="610"/>
      <c r="AW113" s="610"/>
      <c r="AX113" s="610"/>
      <c r="AY113" s="610"/>
      <c r="AZ113" s="610"/>
      <c r="BA113" s="610"/>
      <c r="BB113" s="641"/>
      <c r="BC113" s="105"/>
      <c r="BD113" s="103"/>
    </row>
    <row r="114" spans="1:56" ht="9" customHeight="1">
      <c r="A114" s="650"/>
      <c r="B114" s="651"/>
      <c r="C114" s="651"/>
      <c r="D114" s="651"/>
      <c r="E114" s="651"/>
      <c r="F114" s="651"/>
      <c r="G114" s="651"/>
      <c r="H114" s="652"/>
      <c r="I114" s="539"/>
      <c r="J114" s="539"/>
      <c r="K114" s="539"/>
      <c r="L114" s="539"/>
      <c r="M114" s="539"/>
      <c r="N114" s="539"/>
      <c r="O114" s="539"/>
      <c r="P114" s="539"/>
      <c r="Q114" s="627"/>
      <c r="R114" s="628"/>
      <c r="S114" s="628"/>
      <c r="T114" s="628"/>
      <c r="U114" s="628"/>
      <c r="V114" s="628"/>
      <c r="W114" s="628"/>
      <c r="X114" s="628"/>
      <c r="Y114" s="628"/>
      <c r="Z114" s="628"/>
      <c r="AA114" s="628"/>
      <c r="AB114" s="628"/>
      <c r="AC114" s="628"/>
      <c r="AD114" s="628"/>
      <c r="AE114" s="628"/>
      <c r="AF114" s="628"/>
      <c r="AG114" s="628"/>
      <c r="AH114" s="628"/>
      <c r="AI114" s="628"/>
      <c r="AJ114" s="628"/>
      <c r="AK114" s="628"/>
      <c r="AL114" s="629"/>
      <c r="AM114" s="658"/>
      <c r="AN114" s="659"/>
      <c r="AO114" s="659"/>
      <c r="AP114" s="659"/>
      <c r="AQ114" s="659"/>
      <c r="AR114" s="648"/>
      <c r="AS114" s="649"/>
      <c r="AT114" s="643"/>
      <c r="AU114" s="644"/>
      <c r="AV114" s="522"/>
      <c r="AW114" s="522"/>
      <c r="AX114" s="522"/>
      <c r="AY114" s="522"/>
      <c r="AZ114" s="522"/>
      <c r="BA114" s="522"/>
      <c r="BB114" s="642"/>
      <c r="BC114" s="105"/>
      <c r="BD114" s="103"/>
    </row>
    <row r="115" spans="1:56" ht="9" customHeight="1">
      <c r="A115" s="650"/>
      <c r="B115" s="651"/>
      <c r="C115" s="651"/>
      <c r="D115" s="651"/>
      <c r="E115" s="651"/>
      <c r="F115" s="651"/>
      <c r="G115" s="651"/>
      <c r="H115" s="652"/>
      <c r="I115" s="539"/>
      <c r="J115" s="539"/>
      <c r="K115" s="539"/>
      <c r="L115" s="539"/>
      <c r="M115" s="539"/>
      <c r="N115" s="539"/>
      <c r="O115" s="539"/>
      <c r="P115" s="539"/>
      <c r="Q115" s="627"/>
      <c r="R115" s="628"/>
      <c r="S115" s="628"/>
      <c r="T115" s="628"/>
      <c r="U115" s="628"/>
      <c r="V115" s="628"/>
      <c r="W115" s="628"/>
      <c r="X115" s="628"/>
      <c r="Y115" s="628"/>
      <c r="Z115" s="628"/>
      <c r="AA115" s="628"/>
      <c r="AB115" s="628"/>
      <c r="AC115" s="628"/>
      <c r="AD115" s="628"/>
      <c r="AE115" s="628"/>
      <c r="AF115" s="628"/>
      <c r="AG115" s="628"/>
      <c r="AH115" s="628"/>
      <c r="AI115" s="628"/>
      <c r="AJ115" s="628"/>
      <c r="AK115" s="628"/>
      <c r="AL115" s="629"/>
      <c r="AM115" s="658"/>
      <c r="AN115" s="659"/>
      <c r="AO115" s="659"/>
      <c r="AP115" s="659"/>
      <c r="AQ115" s="659"/>
      <c r="AR115" s="648"/>
      <c r="AS115" s="649"/>
      <c r="AT115" s="643" t="s">
        <v>312</v>
      </c>
      <c r="AU115" s="644"/>
      <c r="AV115" s="522"/>
      <c r="AW115" s="522"/>
      <c r="AX115" s="522"/>
      <c r="AY115" s="522"/>
      <c r="AZ115" s="522"/>
      <c r="BA115" s="522"/>
      <c r="BB115" s="642"/>
      <c r="BC115" s="105"/>
      <c r="BD115" s="103"/>
    </row>
    <row r="116" spans="1:56" ht="9" customHeight="1">
      <c r="A116" s="606"/>
      <c r="B116" s="607"/>
      <c r="C116" s="607"/>
      <c r="D116" s="607"/>
      <c r="E116" s="607"/>
      <c r="F116" s="607"/>
      <c r="G116" s="607"/>
      <c r="H116" s="608"/>
      <c r="I116" s="539"/>
      <c r="J116" s="539"/>
      <c r="K116" s="539"/>
      <c r="L116" s="539"/>
      <c r="M116" s="539"/>
      <c r="N116" s="539"/>
      <c r="O116" s="539"/>
      <c r="P116" s="539"/>
      <c r="Q116" s="630"/>
      <c r="R116" s="631"/>
      <c r="S116" s="631"/>
      <c r="T116" s="631"/>
      <c r="U116" s="631"/>
      <c r="V116" s="631"/>
      <c r="W116" s="631"/>
      <c r="X116" s="631"/>
      <c r="Y116" s="631"/>
      <c r="Z116" s="631"/>
      <c r="AA116" s="631"/>
      <c r="AB116" s="631"/>
      <c r="AC116" s="631"/>
      <c r="AD116" s="631"/>
      <c r="AE116" s="631"/>
      <c r="AF116" s="631"/>
      <c r="AG116" s="631"/>
      <c r="AH116" s="631"/>
      <c r="AI116" s="631"/>
      <c r="AJ116" s="631"/>
      <c r="AK116" s="631"/>
      <c r="AL116" s="632"/>
      <c r="AM116" s="660"/>
      <c r="AN116" s="661"/>
      <c r="AO116" s="661"/>
      <c r="AP116" s="661"/>
      <c r="AQ116" s="661"/>
      <c r="AR116" s="648"/>
      <c r="AS116" s="649"/>
      <c r="AT116" s="645"/>
      <c r="AU116" s="646"/>
      <c r="AV116" s="528"/>
      <c r="AW116" s="528"/>
      <c r="AX116" s="528"/>
      <c r="AY116" s="528"/>
      <c r="AZ116" s="528"/>
      <c r="BA116" s="528"/>
      <c r="BB116" s="647"/>
      <c r="BC116" s="105"/>
      <c r="BD116" s="103"/>
    </row>
    <row r="117" spans="1:56" ht="9" customHeight="1">
      <c r="A117" s="603"/>
      <c r="B117" s="604"/>
      <c r="C117" s="604"/>
      <c r="D117" s="604"/>
      <c r="E117" s="604"/>
      <c r="F117" s="604"/>
      <c r="G117" s="604"/>
      <c r="H117" s="605"/>
      <c r="I117" s="539"/>
      <c r="J117" s="539"/>
      <c r="K117" s="539"/>
      <c r="L117" s="539"/>
      <c r="M117" s="539"/>
      <c r="N117" s="539"/>
      <c r="O117" s="539"/>
      <c r="P117" s="539"/>
      <c r="Q117" s="653"/>
      <c r="R117" s="654"/>
      <c r="S117" s="654"/>
      <c r="T117" s="654"/>
      <c r="U117" s="654"/>
      <c r="V117" s="654"/>
      <c r="W117" s="654"/>
      <c r="X117" s="654"/>
      <c r="Y117" s="654"/>
      <c r="Z117" s="654"/>
      <c r="AA117" s="654"/>
      <c r="AB117" s="654"/>
      <c r="AC117" s="654"/>
      <c r="AD117" s="654"/>
      <c r="AE117" s="654"/>
      <c r="AF117" s="654"/>
      <c r="AG117" s="654"/>
      <c r="AH117" s="654"/>
      <c r="AI117" s="654"/>
      <c r="AJ117" s="654"/>
      <c r="AK117" s="654"/>
      <c r="AL117" s="655"/>
      <c r="AM117" s="656"/>
      <c r="AN117" s="657"/>
      <c r="AO117" s="657"/>
      <c r="AP117" s="657"/>
      <c r="AQ117" s="657"/>
      <c r="AR117" s="648" t="s">
        <v>285</v>
      </c>
      <c r="AS117" s="649"/>
      <c r="AT117" s="662" t="s">
        <v>311</v>
      </c>
      <c r="AU117" s="663"/>
      <c r="AV117" s="610"/>
      <c r="AW117" s="610"/>
      <c r="AX117" s="610"/>
      <c r="AY117" s="610"/>
      <c r="AZ117" s="610"/>
      <c r="BA117" s="610"/>
      <c r="BB117" s="641"/>
      <c r="BC117" s="105"/>
      <c r="BD117" s="103"/>
    </row>
    <row r="118" spans="1:56" ht="9" customHeight="1">
      <c r="A118" s="650"/>
      <c r="B118" s="651"/>
      <c r="C118" s="651"/>
      <c r="D118" s="651"/>
      <c r="E118" s="651"/>
      <c r="F118" s="651"/>
      <c r="G118" s="651"/>
      <c r="H118" s="652"/>
      <c r="I118" s="539"/>
      <c r="J118" s="539"/>
      <c r="K118" s="539"/>
      <c r="L118" s="539"/>
      <c r="M118" s="539"/>
      <c r="N118" s="539"/>
      <c r="O118" s="539"/>
      <c r="P118" s="539"/>
      <c r="Q118" s="627"/>
      <c r="R118" s="628"/>
      <c r="S118" s="628"/>
      <c r="T118" s="628"/>
      <c r="U118" s="628"/>
      <c r="V118" s="628"/>
      <c r="W118" s="628"/>
      <c r="X118" s="628"/>
      <c r="Y118" s="628"/>
      <c r="Z118" s="628"/>
      <c r="AA118" s="628"/>
      <c r="AB118" s="628"/>
      <c r="AC118" s="628"/>
      <c r="AD118" s="628"/>
      <c r="AE118" s="628"/>
      <c r="AF118" s="628"/>
      <c r="AG118" s="628"/>
      <c r="AH118" s="628"/>
      <c r="AI118" s="628"/>
      <c r="AJ118" s="628"/>
      <c r="AK118" s="628"/>
      <c r="AL118" s="629"/>
      <c r="AM118" s="658"/>
      <c r="AN118" s="659"/>
      <c r="AO118" s="659"/>
      <c r="AP118" s="659"/>
      <c r="AQ118" s="659"/>
      <c r="AR118" s="648"/>
      <c r="AS118" s="649"/>
      <c r="AT118" s="643"/>
      <c r="AU118" s="644"/>
      <c r="AV118" s="522"/>
      <c r="AW118" s="522"/>
      <c r="AX118" s="522"/>
      <c r="AY118" s="522"/>
      <c r="AZ118" s="522"/>
      <c r="BA118" s="522"/>
      <c r="BB118" s="642"/>
      <c r="BC118" s="105"/>
      <c r="BD118" s="103"/>
    </row>
    <row r="119" spans="1:56" ht="9" customHeight="1">
      <c r="A119" s="650"/>
      <c r="B119" s="651"/>
      <c r="C119" s="651"/>
      <c r="D119" s="651"/>
      <c r="E119" s="651"/>
      <c r="F119" s="651"/>
      <c r="G119" s="651"/>
      <c r="H119" s="652"/>
      <c r="I119" s="539"/>
      <c r="J119" s="539"/>
      <c r="K119" s="539"/>
      <c r="L119" s="539"/>
      <c r="M119" s="539"/>
      <c r="N119" s="539"/>
      <c r="O119" s="539"/>
      <c r="P119" s="539"/>
      <c r="Q119" s="627"/>
      <c r="R119" s="628"/>
      <c r="S119" s="628"/>
      <c r="T119" s="628"/>
      <c r="U119" s="628"/>
      <c r="V119" s="628"/>
      <c r="W119" s="628"/>
      <c r="X119" s="628"/>
      <c r="Y119" s="628"/>
      <c r="Z119" s="628"/>
      <c r="AA119" s="628"/>
      <c r="AB119" s="628"/>
      <c r="AC119" s="628"/>
      <c r="AD119" s="628"/>
      <c r="AE119" s="628"/>
      <c r="AF119" s="628"/>
      <c r="AG119" s="628"/>
      <c r="AH119" s="628"/>
      <c r="AI119" s="628"/>
      <c r="AJ119" s="628"/>
      <c r="AK119" s="628"/>
      <c r="AL119" s="629"/>
      <c r="AM119" s="658"/>
      <c r="AN119" s="659"/>
      <c r="AO119" s="659"/>
      <c r="AP119" s="659"/>
      <c r="AQ119" s="659"/>
      <c r="AR119" s="648"/>
      <c r="AS119" s="649"/>
      <c r="AT119" s="643" t="s">
        <v>312</v>
      </c>
      <c r="AU119" s="644"/>
      <c r="AV119" s="522"/>
      <c r="AW119" s="522"/>
      <c r="AX119" s="522"/>
      <c r="AY119" s="522"/>
      <c r="AZ119" s="522"/>
      <c r="BA119" s="522"/>
      <c r="BB119" s="642"/>
      <c r="BC119" s="105"/>
      <c r="BD119" s="103"/>
    </row>
    <row r="120" spans="1:56" ht="9" customHeight="1">
      <c r="A120" s="606"/>
      <c r="B120" s="607"/>
      <c r="C120" s="607"/>
      <c r="D120" s="607"/>
      <c r="E120" s="607"/>
      <c r="F120" s="607"/>
      <c r="G120" s="607"/>
      <c r="H120" s="608"/>
      <c r="I120" s="539"/>
      <c r="J120" s="539"/>
      <c r="K120" s="539"/>
      <c r="L120" s="539"/>
      <c r="M120" s="539"/>
      <c r="N120" s="539"/>
      <c r="O120" s="539"/>
      <c r="P120" s="539"/>
      <c r="Q120" s="630"/>
      <c r="R120" s="631"/>
      <c r="S120" s="631"/>
      <c r="T120" s="631"/>
      <c r="U120" s="631"/>
      <c r="V120" s="631"/>
      <c r="W120" s="631"/>
      <c r="X120" s="631"/>
      <c r="Y120" s="631"/>
      <c r="Z120" s="631"/>
      <c r="AA120" s="631"/>
      <c r="AB120" s="631"/>
      <c r="AC120" s="631"/>
      <c r="AD120" s="631"/>
      <c r="AE120" s="631"/>
      <c r="AF120" s="631"/>
      <c r="AG120" s="631"/>
      <c r="AH120" s="631"/>
      <c r="AI120" s="631"/>
      <c r="AJ120" s="631"/>
      <c r="AK120" s="631"/>
      <c r="AL120" s="632"/>
      <c r="AM120" s="660"/>
      <c r="AN120" s="661"/>
      <c r="AO120" s="661"/>
      <c r="AP120" s="661"/>
      <c r="AQ120" s="661"/>
      <c r="AR120" s="648"/>
      <c r="AS120" s="649"/>
      <c r="AT120" s="645"/>
      <c r="AU120" s="646"/>
      <c r="AV120" s="528"/>
      <c r="AW120" s="528"/>
      <c r="AX120" s="528"/>
      <c r="AY120" s="528"/>
      <c r="AZ120" s="528"/>
      <c r="BA120" s="528"/>
      <c r="BB120" s="647"/>
      <c r="BC120" s="105"/>
      <c r="BD120" s="103"/>
    </row>
    <row r="121" spans="1:56" ht="9" customHeight="1">
      <c r="A121" s="603"/>
      <c r="B121" s="604"/>
      <c r="C121" s="604"/>
      <c r="D121" s="604"/>
      <c r="E121" s="604"/>
      <c r="F121" s="604"/>
      <c r="G121" s="604"/>
      <c r="H121" s="605"/>
      <c r="I121" s="539"/>
      <c r="J121" s="539"/>
      <c r="K121" s="539"/>
      <c r="L121" s="539"/>
      <c r="M121" s="539"/>
      <c r="N121" s="539"/>
      <c r="O121" s="539"/>
      <c r="P121" s="539"/>
      <c r="Q121" s="653"/>
      <c r="R121" s="654"/>
      <c r="S121" s="654"/>
      <c r="T121" s="654"/>
      <c r="U121" s="654"/>
      <c r="V121" s="654"/>
      <c r="W121" s="654"/>
      <c r="X121" s="654"/>
      <c r="Y121" s="654"/>
      <c r="Z121" s="654"/>
      <c r="AA121" s="654"/>
      <c r="AB121" s="654"/>
      <c r="AC121" s="654"/>
      <c r="AD121" s="654"/>
      <c r="AE121" s="654"/>
      <c r="AF121" s="654"/>
      <c r="AG121" s="654"/>
      <c r="AH121" s="654"/>
      <c r="AI121" s="654"/>
      <c r="AJ121" s="654"/>
      <c r="AK121" s="654"/>
      <c r="AL121" s="655"/>
      <c r="AM121" s="656"/>
      <c r="AN121" s="657"/>
      <c r="AO121" s="657"/>
      <c r="AP121" s="657"/>
      <c r="AQ121" s="657"/>
      <c r="AR121" s="648" t="s">
        <v>285</v>
      </c>
      <c r="AS121" s="649"/>
      <c r="AT121" s="662" t="s">
        <v>311</v>
      </c>
      <c r="AU121" s="663"/>
      <c r="AV121" s="610"/>
      <c r="AW121" s="610"/>
      <c r="AX121" s="610"/>
      <c r="AY121" s="610"/>
      <c r="AZ121" s="610"/>
      <c r="BA121" s="610"/>
      <c r="BB121" s="641"/>
      <c r="BC121" s="105"/>
      <c r="BD121" s="103"/>
    </row>
    <row r="122" spans="1:56" ht="9" customHeight="1">
      <c r="A122" s="650"/>
      <c r="B122" s="651"/>
      <c r="C122" s="651"/>
      <c r="D122" s="651"/>
      <c r="E122" s="651"/>
      <c r="F122" s="651"/>
      <c r="G122" s="651"/>
      <c r="H122" s="652"/>
      <c r="I122" s="539"/>
      <c r="J122" s="539"/>
      <c r="K122" s="539"/>
      <c r="L122" s="539"/>
      <c r="M122" s="539"/>
      <c r="N122" s="539"/>
      <c r="O122" s="539"/>
      <c r="P122" s="539"/>
      <c r="Q122" s="627"/>
      <c r="R122" s="628"/>
      <c r="S122" s="628"/>
      <c r="T122" s="628"/>
      <c r="U122" s="628"/>
      <c r="V122" s="628"/>
      <c r="W122" s="628"/>
      <c r="X122" s="628"/>
      <c r="Y122" s="628"/>
      <c r="Z122" s="628"/>
      <c r="AA122" s="628"/>
      <c r="AB122" s="628"/>
      <c r="AC122" s="628"/>
      <c r="AD122" s="628"/>
      <c r="AE122" s="628"/>
      <c r="AF122" s="628"/>
      <c r="AG122" s="628"/>
      <c r="AH122" s="628"/>
      <c r="AI122" s="628"/>
      <c r="AJ122" s="628"/>
      <c r="AK122" s="628"/>
      <c r="AL122" s="629"/>
      <c r="AM122" s="658"/>
      <c r="AN122" s="659"/>
      <c r="AO122" s="659"/>
      <c r="AP122" s="659"/>
      <c r="AQ122" s="659"/>
      <c r="AR122" s="648"/>
      <c r="AS122" s="649"/>
      <c r="AT122" s="643"/>
      <c r="AU122" s="644"/>
      <c r="AV122" s="522"/>
      <c r="AW122" s="522"/>
      <c r="AX122" s="522"/>
      <c r="AY122" s="522"/>
      <c r="AZ122" s="522"/>
      <c r="BA122" s="522"/>
      <c r="BB122" s="642"/>
      <c r="BC122" s="105"/>
      <c r="BD122" s="103"/>
    </row>
    <row r="123" spans="1:56" ht="9" customHeight="1">
      <c r="A123" s="650"/>
      <c r="B123" s="651"/>
      <c r="C123" s="651"/>
      <c r="D123" s="651"/>
      <c r="E123" s="651"/>
      <c r="F123" s="651"/>
      <c r="G123" s="651"/>
      <c r="H123" s="652"/>
      <c r="I123" s="539"/>
      <c r="J123" s="539"/>
      <c r="K123" s="539"/>
      <c r="L123" s="539"/>
      <c r="M123" s="539"/>
      <c r="N123" s="539"/>
      <c r="O123" s="539"/>
      <c r="P123" s="539"/>
      <c r="Q123" s="627"/>
      <c r="R123" s="628"/>
      <c r="S123" s="628"/>
      <c r="T123" s="628"/>
      <c r="U123" s="628"/>
      <c r="V123" s="628"/>
      <c r="W123" s="628"/>
      <c r="X123" s="628"/>
      <c r="Y123" s="628"/>
      <c r="Z123" s="628"/>
      <c r="AA123" s="628"/>
      <c r="AB123" s="628"/>
      <c r="AC123" s="628"/>
      <c r="AD123" s="628"/>
      <c r="AE123" s="628"/>
      <c r="AF123" s="628"/>
      <c r="AG123" s="628"/>
      <c r="AH123" s="628"/>
      <c r="AI123" s="628"/>
      <c r="AJ123" s="628"/>
      <c r="AK123" s="628"/>
      <c r="AL123" s="629"/>
      <c r="AM123" s="658"/>
      <c r="AN123" s="659"/>
      <c r="AO123" s="659"/>
      <c r="AP123" s="659"/>
      <c r="AQ123" s="659"/>
      <c r="AR123" s="648"/>
      <c r="AS123" s="649"/>
      <c r="AT123" s="643" t="s">
        <v>312</v>
      </c>
      <c r="AU123" s="644"/>
      <c r="AV123" s="522"/>
      <c r="AW123" s="522"/>
      <c r="AX123" s="522"/>
      <c r="AY123" s="522"/>
      <c r="AZ123" s="522"/>
      <c r="BA123" s="522"/>
      <c r="BB123" s="642"/>
      <c r="BC123" s="105"/>
      <c r="BD123" s="103"/>
    </row>
    <row r="124" spans="1:56" ht="9" customHeight="1">
      <c r="A124" s="606"/>
      <c r="B124" s="607"/>
      <c r="C124" s="607"/>
      <c r="D124" s="607"/>
      <c r="E124" s="607"/>
      <c r="F124" s="607"/>
      <c r="G124" s="607"/>
      <c r="H124" s="608"/>
      <c r="I124" s="539"/>
      <c r="J124" s="539"/>
      <c r="K124" s="539"/>
      <c r="L124" s="539"/>
      <c r="M124" s="539"/>
      <c r="N124" s="539"/>
      <c r="O124" s="539"/>
      <c r="P124" s="539"/>
      <c r="Q124" s="630"/>
      <c r="R124" s="631"/>
      <c r="S124" s="631"/>
      <c r="T124" s="631"/>
      <c r="U124" s="631"/>
      <c r="V124" s="631"/>
      <c r="W124" s="631"/>
      <c r="X124" s="631"/>
      <c r="Y124" s="631"/>
      <c r="Z124" s="631"/>
      <c r="AA124" s="631"/>
      <c r="AB124" s="631"/>
      <c r="AC124" s="631"/>
      <c r="AD124" s="631"/>
      <c r="AE124" s="631"/>
      <c r="AF124" s="631"/>
      <c r="AG124" s="631"/>
      <c r="AH124" s="631"/>
      <c r="AI124" s="631"/>
      <c r="AJ124" s="631"/>
      <c r="AK124" s="631"/>
      <c r="AL124" s="632"/>
      <c r="AM124" s="660"/>
      <c r="AN124" s="661"/>
      <c r="AO124" s="661"/>
      <c r="AP124" s="661"/>
      <c r="AQ124" s="661"/>
      <c r="AR124" s="648"/>
      <c r="AS124" s="649"/>
      <c r="AT124" s="645"/>
      <c r="AU124" s="646"/>
      <c r="AV124" s="528"/>
      <c r="AW124" s="528"/>
      <c r="AX124" s="528"/>
      <c r="AY124" s="528"/>
      <c r="AZ124" s="528"/>
      <c r="BA124" s="528"/>
      <c r="BB124" s="647"/>
      <c r="BC124" s="105"/>
      <c r="BD124" s="103"/>
    </row>
    <row r="125" spans="1:56" ht="9" customHeight="1">
      <c r="A125" s="603"/>
      <c r="B125" s="604"/>
      <c r="C125" s="604"/>
      <c r="D125" s="604"/>
      <c r="E125" s="604"/>
      <c r="F125" s="604"/>
      <c r="G125" s="604"/>
      <c r="H125" s="605"/>
      <c r="I125" s="539"/>
      <c r="J125" s="539"/>
      <c r="K125" s="539"/>
      <c r="L125" s="539"/>
      <c r="M125" s="539"/>
      <c r="N125" s="539"/>
      <c r="O125" s="539"/>
      <c r="P125" s="539"/>
      <c r="Q125" s="653"/>
      <c r="R125" s="654"/>
      <c r="S125" s="654"/>
      <c r="T125" s="654"/>
      <c r="U125" s="654"/>
      <c r="V125" s="654"/>
      <c r="W125" s="654"/>
      <c r="X125" s="654"/>
      <c r="Y125" s="654"/>
      <c r="Z125" s="654"/>
      <c r="AA125" s="654"/>
      <c r="AB125" s="654"/>
      <c r="AC125" s="654"/>
      <c r="AD125" s="654"/>
      <c r="AE125" s="654"/>
      <c r="AF125" s="654"/>
      <c r="AG125" s="654"/>
      <c r="AH125" s="654"/>
      <c r="AI125" s="654"/>
      <c r="AJ125" s="654"/>
      <c r="AK125" s="654"/>
      <c r="AL125" s="655"/>
      <c r="AM125" s="656"/>
      <c r="AN125" s="657"/>
      <c r="AO125" s="657"/>
      <c r="AP125" s="657"/>
      <c r="AQ125" s="657"/>
      <c r="AR125" s="648" t="s">
        <v>285</v>
      </c>
      <c r="AS125" s="649"/>
      <c r="AT125" s="662" t="s">
        <v>311</v>
      </c>
      <c r="AU125" s="663"/>
      <c r="AV125" s="610"/>
      <c r="AW125" s="610"/>
      <c r="AX125" s="610"/>
      <c r="AY125" s="610"/>
      <c r="AZ125" s="610"/>
      <c r="BA125" s="610"/>
      <c r="BB125" s="641"/>
      <c r="BC125" s="105"/>
      <c r="BD125" s="103"/>
    </row>
    <row r="126" spans="1:56" ht="9" customHeight="1">
      <c r="A126" s="650"/>
      <c r="B126" s="651"/>
      <c r="C126" s="651"/>
      <c r="D126" s="651"/>
      <c r="E126" s="651"/>
      <c r="F126" s="651"/>
      <c r="G126" s="651"/>
      <c r="H126" s="652"/>
      <c r="I126" s="539"/>
      <c r="J126" s="539"/>
      <c r="K126" s="539"/>
      <c r="L126" s="539"/>
      <c r="M126" s="539"/>
      <c r="N126" s="539"/>
      <c r="O126" s="539"/>
      <c r="P126" s="539"/>
      <c r="Q126" s="627"/>
      <c r="R126" s="628"/>
      <c r="S126" s="628"/>
      <c r="T126" s="628"/>
      <c r="U126" s="628"/>
      <c r="V126" s="628"/>
      <c r="W126" s="628"/>
      <c r="X126" s="628"/>
      <c r="Y126" s="628"/>
      <c r="Z126" s="628"/>
      <c r="AA126" s="628"/>
      <c r="AB126" s="628"/>
      <c r="AC126" s="628"/>
      <c r="AD126" s="628"/>
      <c r="AE126" s="628"/>
      <c r="AF126" s="628"/>
      <c r="AG126" s="628"/>
      <c r="AH126" s="628"/>
      <c r="AI126" s="628"/>
      <c r="AJ126" s="628"/>
      <c r="AK126" s="628"/>
      <c r="AL126" s="629"/>
      <c r="AM126" s="658"/>
      <c r="AN126" s="659"/>
      <c r="AO126" s="659"/>
      <c r="AP126" s="659"/>
      <c r="AQ126" s="659"/>
      <c r="AR126" s="648"/>
      <c r="AS126" s="649"/>
      <c r="AT126" s="643"/>
      <c r="AU126" s="644"/>
      <c r="AV126" s="522"/>
      <c r="AW126" s="522"/>
      <c r="AX126" s="522"/>
      <c r="AY126" s="522"/>
      <c r="AZ126" s="522"/>
      <c r="BA126" s="522"/>
      <c r="BB126" s="642"/>
      <c r="BC126" s="105"/>
      <c r="BD126" s="103"/>
    </row>
    <row r="127" spans="1:56" ht="9" customHeight="1">
      <c r="A127" s="650"/>
      <c r="B127" s="651"/>
      <c r="C127" s="651"/>
      <c r="D127" s="651"/>
      <c r="E127" s="651"/>
      <c r="F127" s="651"/>
      <c r="G127" s="651"/>
      <c r="H127" s="652"/>
      <c r="I127" s="539"/>
      <c r="J127" s="539"/>
      <c r="K127" s="539"/>
      <c r="L127" s="539"/>
      <c r="M127" s="539"/>
      <c r="N127" s="539"/>
      <c r="O127" s="539"/>
      <c r="P127" s="539"/>
      <c r="Q127" s="627"/>
      <c r="R127" s="628"/>
      <c r="S127" s="628"/>
      <c r="T127" s="628"/>
      <c r="U127" s="628"/>
      <c r="V127" s="628"/>
      <c r="W127" s="628"/>
      <c r="X127" s="628"/>
      <c r="Y127" s="628"/>
      <c r="Z127" s="628"/>
      <c r="AA127" s="628"/>
      <c r="AB127" s="628"/>
      <c r="AC127" s="628"/>
      <c r="AD127" s="628"/>
      <c r="AE127" s="628"/>
      <c r="AF127" s="628"/>
      <c r="AG127" s="628"/>
      <c r="AH127" s="628"/>
      <c r="AI127" s="628"/>
      <c r="AJ127" s="628"/>
      <c r="AK127" s="628"/>
      <c r="AL127" s="629"/>
      <c r="AM127" s="658"/>
      <c r="AN127" s="659"/>
      <c r="AO127" s="659"/>
      <c r="AP127" s="659"/>
      <c r="AQ127" s="659"/>
      <c r="AR127" s="648"/>
      <c r="AS127" s="649"/>
      <c r="AT127" s="643" t="s">
        <v>312</v>
      </c>
      <c r="AU127" s="644"/>
      <c r="AV127" s="522"/>
      <c r="AW127" s="522"/>
      <c r="AX127" s="522"/>
      <c r="AY127" s="522"/>
      <c r="AZ127" s="522"/>
      <c r="BA127" s="522"/>
      <c r="BB127" s="642"/>
      <c r="BC127" s="105"/>
      <c r="BD127" s="103"/>
    </row>
    <row r="128" spans="1:56" ht="9" customHeight="1">
      <c r="A128" s="606"/>
      <c r="B128" s="607"/>
      <c r="C128" s="607"/>
      <c r="D128" s="607"/>
      <c r="E128" s="607"/>
      <c r="F128" s="607"/>
      <c r="G128" s="607"/>
      <c r="H128" s="608"/>
      <c r="I128" s="539"/>
      <c r="J128" s="539"/>
      <c r="K128" s="539"/>
      <c r="L128" s="539"/>
      <c r="M128" s="539"/>
      <c r="N128" s="539"/>
      <c r="O128" s="539"/>
      <c r="P128" s="539"/>
      <c r="Q128" s="630"/>
      <c r="R128" s="631"/>
      <c r="S128" s="631"/>
      <c r="T128" s="631"/>
      <c r="U128" s="631"/>
      <c r="V128" s="631"/>
      <c r="W128" s="631"/>
      <c r="X128" s="631"/>
      <c r="Y128" s="631"/>
      <c r="Z128" s="631"/>
      <c r="AA128" s="631"/>
      <c r="AB128" s="631"/>
      <c r="AC128" s="631"/>
      <c r="AD128" s="631"/>
      <c r="AE128" s="631"/>
      <c r="AF128" s="631"/>
      <c r="AG128" s="631"/>
      <c r="AH128" s="631"/>
      <c r="AI128" s="631"/>
      <c r="AJ128" s="631"/>
      <c r="AK128" s="631"/>
      <c r="AL128" s="632"/>
      <c r="AM128" s="660"/>
      <c r="AN128" s="661"/>
      <c r="AO128" s="661"/>
      <c r="AP128" s="661"/>
      <c r="AQ128" s="661"/>
      <c r="AR128" s="648"/>
      <c r="AS128" s="649"/>
      <c r="AT128" s="645"/>
      <c r="AU128" s="646"/>
      <c r="AV128" s="528"/>
      <c r="AW128" s="528"/>
      <c r="AX128" s="528"/>
      <c r="AY128" s="528"/>
      <c r="AZ128" s="528"/>
      <c r="BA128" s="528"/>
      <c r="BB128" s="647"/>
      <c r="BC128" s="105"/>
      <c r="BD128" s="103"/>
    </row>
    <row r="129" spans="1:56" ht="9" customHeight="1">
      <c r="A129" s="603"/>
      <c r="B129" s="604"/>
      <c r="C129" s="604"/>
      <c r="D129" s="604"/>
      <c r="E129" s="604"/>
      <c r="F129" s="604"/>
      <c r="G129" s="604"/>
      <c r="H129" s="605"/>
      <c r="I129" s="539"/>
      <c r="J129" s="539"/>
      <c r="K129" s="539"/>
      <c r="L129" s="539"/>
      <c r="M129" s="539"/>
      <c r="N129" s="539"/>
      <c r="O129" s="539"/>
      <c r="P129" s="539"/>
      <c r="Q129" s="653"/>
      <c r="R129" s="654"/>
      <c r="S129" s="654"/>
      <c r="T129" s="654"/>
      <c r="U129" s="654"/>
      <c r="V129" s="654"/>
      <c r="W129" s="654"/>
      <c r="X129" s="654"/>
      <c r="Y129" s="654"/>
      <c r="Z129" s="654"/>
      <c r="AA129" s="654"/>
      <c r="AB129" s="654"/>
      <c r="AC129" s="654"/>
      <c r="AD129" s="654"/>
      <c r="AE129" s="654"/>
      <c r="AF129" s="654"/>
      <c r="AG129" s="654"/>
      <c r="AH129" s="654"/>
      <c r="AI129" s="654"/>
      <c r="AJ129" s="654"/>
      <c r="AK129" s="654"/>
      <c r="AL129" s="655"/>
      <c r="AM129" s="656"/>
      <c r="AN129" s="657"/>
      <c r="AO129" s="657"/>
      <c r="AP129" s="657"/>
      <c r="AQ129" s="657"/>
      <c r="AR129" s="648" t="s">
        <v>285</v>
      </c>
      <c r="AS129" s="649"/>
      <c r="AT129" s="662" t="s">
        <v>311</v>
      </c>
      <c r="AU129" s="663"/>
      <c r="AV129" s="610"/>
      <c r="AW129" s="610"/>
      <c r="AX129" s="610"/>
      <c r="AY129" s="610"/>
      <c r="AZ129" s="610"/>
      <c r="BA129" s="610"/>
      <c r="BB129" s="641"/>
      <c r="BC129" s="105"/>
      <c r="BD129" s="103"/>
    </row>
    <row r="130" spans="1:56" ht="9" customHeight="1">
      <c r="A130" s="650"/>
      <c r="B130" s="651"/>
      <c r="C130" s="651"/>
      <c r="D130" s="651"/>
      <c r="E130" s="651"/>
      <c r="F130" s="651"/>
      <c r="G130" s="651"/>
      <c r="H130" s="652"/>
      <c r="I130" s="539"/>
      <c r="J130" s="539"/>
      <c r="K130" s="539"/>
      <c r="L130" s="539"/>
      <c r="M130" s="539"/>
      <c r="N130" s="539"/>
      <c r="O130" s="539"/>
      <c r="P130" s="539"/>
      <c r="Q130" s="627"/>
      <c r="R130" s="628"/>
      <c r="S130" s="628"/>
      <c r="T130" s="628"/>
      <c r="U130" s="628"/>
      <c r="V130" s="628"/>
      <c r="W130" s="628"/>
      <c r="X130" s="628"/>
      <c r="Y130" s="628"/>
      <c r="Z130" s="628"/>
      <c r="AA130" s="628"/>
      <c r="AB130" s="628"/>
      <c r="AC130" s="628"/>
      <c r="AD130" s="628"/>
      <c r="AE130" s="628"/>
      <c r="AF130" s="628"/>
      <c r="AG130" s="628"/>
      <c r="AH130" s="628"/>
      <c r="AI130" s="628"/>
      <c r="AJ130" s="628"/>
      <c r="AK130" s="628"/>
      <c r="AL130" s="629"/>
      <c r="AM130" s="658"/>
      <c r="AN130" s="659"/>
      <c r="AO130" s="659"/>
      <c r="AP130" s="659"/>
      <c r="AQ130" s="659"/>
      <c r="AR130" s="648"/>
      <c r="AS130" s="649"/>
      <c r="AT130" s="643"/>
      <c r="AU130" s="644"/>
      <c r="AV130" s="522"/>
      <c r="AW130" s="522"/>
      <c r="AX130" s="522"/>
      <c r="AY130" s="522"/>
      <c r="AZ130" s="522"/>
      <c r="BA130" s="522"/>
      <c r="BB130" s="642"/>
      <c r="BC130" s="105"/>
      <c r="BD130" s="103"/>
    </row>
    <row r="131" spans="1:56" ht="9" customHeight="1">
      <c r="A131" s="650"/>
      <c r="B131" s="651"/>
      <c r="C131" s="651"/>
      <c r="D131" s="651"/>
      <c r="E131" s="651"/>
      <c r="F131" s="651"/>
      <c r="G131" s="651"/>
      <c r="H131" s="652"/>
      <c r="I131" s="539"/>
      <c r="J131" s="539"/>
      <c r="K131" s="539"/>
      <c r="L131" s="539"/>
      <c r="M131" s="539"/>
      <c r="N131" s="539"/>
      <c r="O131" s="539"/>
      <c r="P131" s="539"/>
      <c r="Q131" s="627"/>
      <c r="R131" s="628"/>
      <c r="S131" s="628"/>
      <c r="T131" s="628"/>
      <c r="U131" s="628"/>
      <c r="V131" s="628"/>
      <c r="W131" s="628"/>
      <c r="X131" s="628"/>
      <c r="Y131" s="628"/>
      <c r="Z131" s="628"/>
      <c r="AA131" s="628"/>
      <c r="AB131" s="628"/>
      <c r="AC131" s="628"/>
      <c r="AD131" s="628"/>
      <c r="AE131" s="628"/>
      <c r="AF131" s="628"/>
      <c r="AG131" s="628"/>
      <c r="AH131" s="628"/>
      <c r="AI131" s="628"/>
      <c r="AJ131" s="628"/>
      <c r="AK131" s="628"/>
      <c r="AL131" s="629"/>
      <c r="AM131" s="658"/>
      <c r="AN131" s="659"/>
      <c r="AO131" s="659"/>
      <c r="AP131" s="659"/>
      <c r="AQ131" s="659"/>
      <c r="AR131" s="648"/>
      <c r="AS131" s="649"/>
      <c r="AT131" s="643" t="s">
        <v>312</v>
      </c>
      <c r="AU131" s="644"/>
      <c r="AV131" s="522"/>
      <c r="AW131" s="522"/>
      <c r="AX131" s="522"/>
      <c r="AY131" s="522"/>
      <c r="AZ131" s="522"/>
      <c r="BA131" s="522"/>
      <c r="BB131" s="642"/>
      <c r="BC131" s="105"/>
      <c r="BD131" s="103"/>
    </row>
    <row r="132" spans="1:56" ht="9" customHeight="1">
      <c r="A132" s="606"/>
      <c r="B132" s="607"/>
      <c r="C132" s="607"/>
      <c r="D132" s="607"/>
      <c r="E132" s="607"/>
      <c r="F132" s="607"/>
      <c r="G132" s="607"/>
      <c r="H132" s="608"/>
      <c r="I132" s="539"/>
      <c r="J132" s="539"/>
      <c r="K132" s="539"/>
      <c r="L132" s="539"/>
      <c r="M132" s="539"/>
      <c r="N132" s="539"/>
      <c r="O132" s="539"/>
      <c r="P132" s="539"/>
      <c r="Q132" s="630"/>
      <c r="R132" s="631"/>
      <c r="S132" s="631"/>
      <c r="T132" s="631"/>
      <c r="U132" s="631"/>
      <c r="V132" s="631"/>
      <c r="W132" s="631"/>
      <c r="X132" s="631"/>
      <c r="Y132" s="631"/>
      <c r="Z132" s="631"/>
      <c r="AA132" s="631"/>
      <c r="AB132" s="631"/>
      <c r="AC132" s="631"/>
      <c r="AD132" s="631"/>
      <c r="AE132" s="631"/>
      <c r="AF132" s="631"/>
      <c r="AG132" s="631"/>
      <c r="AH132" s="631"/>
      <c r="AI132" s="631"/>
      <c r="AJ132" s="631"/>
      <c r="AK132" s="631"/>
      <c r="AL132" s="632"/>
      <c r="AM132" s="660"/>
      <c r="AN132" s="661"/>
      <c r="AO132" s="661"/>
      <c r="AP132" s="661"/>
      <c r="AQ132" s="661"/>
      <c r="AR132" s="648"/>
      <c r="AS132" s="649"/>
      <c r="AT132" s="645"/>
      <c r="AU132" s="646"/>
      <c r="AV132" s="528"/>
      <c r="AW132" s="528"/>
      <c r="AX132" s="528"/>
      <c r="AY132" s="528"/>
      <c r="AZ132" s="528"/>
      <c r="BA132" s="528"/>
      <c r="BB132" s="647"/>
      <c r="BC132" s="105"/>
      <c r="BD132" s="103"/>
    </row>
    <row r="133" spans="1:56" ht="9" customHeight="1">
      <c r="A133" s="603"/>
      <c r="B133" s="604"/>
      <c r="C133" s="604"/>
      <c r="D133" s="604"/>
      <c r="E133" s="604"/>
      <c r="F133" s="604"/>
      <c r="G133" s="604"/>
      <c r="H133" s="605"/>
      <c r="I133" s="539"/>
      <c r="J133" s="539"/>
      <c r="K133" s="539"/>
      <c r="L133" s="539"/>
      <c r="M133" s="539"/>
      <c r="N133" s="539"/>
      <c r="O133" s="539"/>
      <c r="P133" s="539"/>
      <c r="Q133" s="653"/>
      <c r="R133" s="654"/>
      <c r="S133" s="654"/>
      <c r="T133" s="654"/>
      <c r="U133" s="654"/>
      <c r="V133" s="654"/>
      <c r="W133" s="654"/>
      <c r="X133" s="654"/>
      <c r="Y133" s="654"/>
      <c r="Z133" s="654"/>
      <c r="AA133" s="654"/>
      <c r="AB133" s="654"/>
      <c r="AC133" s="654"/>
      <c r="AD133" s="654"/>
      <c r="AE133" s="654"/>
      <c r="AF133" s="654"/>
      <c r="AG133" s="654"/>
      <c r="AH133" s="654"/>
      <c r="AI133" s="654"/>
      <c r="AJ133" s="654"/>
      <c r="AK133" s="654"/>
      <c r="AL133" s="655"/>
      <c r="AM133" s="656"/>
      <c r="AN133" s="657"/>
      <c r="AO133" s="657"/>
      <c r="AP133" s="657"/>
      <c r="AQ133" s="657"/>
      <c r="AR133" s="648" t="s">
        <v>285</v>
      </c>
      <c r="AS133" s="649"/>
      <c r="AT133" s="662" t="s">
        <v>311</v>
      </c>
      <c r="AU133" s="663"/>
      <c r="AV133" s="610"/>
      <c r="AW133" s="610"/>
      <c r="AX133" s="610"/>
      <c r="AY133" s="610"/>
      <c r="AZ133" s="610"/>
      <c r="BA133" s="610"/>
      <c r="BB133" s="641"/>
      <c r="BC133" s="105"/>
      <c r="BD133" s="103"/>
    </row>
    <row r="134" spans="1:56" ht="9" customHeight="1">
      <c r="A134" s="650"/>
      <c r="B134" s="651"/>
      <c r="C134" s="651"/>
      <c r="D134" s="651"/>
      <c r="E134" s="651"/>
      <c r="F134" s="651"/>
      <c r="G134" s="651"/>
      <c r="H134" s="652"/>
      <c r="I134" s="539"/>
      <c r="J134" s="539"/>
      <c r="K134" s="539"/>
      <c r="L134" s="539"/>
      <c r="M134" s="539"/>
      <c r="N134" s="539"/>
      <c r="O134" s="539"/>
      <c r="P134" s="539"/>
      <c r="Q134" s="627"/>
      <c r="R134" s="628"/>
      <c r="S134" s="628"/>
      <c r="T134" s="628"/>
      <c r="U134" s="628"/>
      <c r="V134" s="628"/>
      <c r="W134" s="628"/>
      <c r="X134" s="628"/>
      <c r="Y134" s="628"/>
      <c r="Z134" s="628"/>
      <c r="AA134" s="628"/>
      <c r="AB134" s="628"/>
      <c r="AC134" s="628"/>
      <c r="AD134" s="628"/>
      <c r="AE134" s="628"/>
      <c r="AF134" s="628"/>
      <c r="AG134" s="628"/>
      <c r="AH134" s="628"/>
      <c r="AI134" s="628"/>
      <c r="AJ134" s="628"/>
      <c r="AK134" s="628"/>
      <c r="AL134" s="629"/>
      <c r="AM134" s="658"/>
      <c r="AN134" s="659"/>
      <c r="AO134" s="659"/>
      <c r="AP134" s="659"/>
      <c r="AQ134" s="659"/>
      <c r="AR134" s="648"/>
      <c r="AS134" s="649"/>
      <c r="AT134" s="643"/>
      <c r="AU134" s="644"/>
      <c r="AV134" s="522"/>
      <c r="AW134" s="522"/>
      <c r="AX134" s="522"/>
      <c r="AY134" s="522"/>
      <c r="AZ134" s="522"/>
      <c r="BA134" s="522"/>
      <c r="BB134" s="642"/>
      <c r="BC134" s="105"/>
      <c r="BD134" s="103"/>
    </row>
    <row r="135" spans="1:56" ht="9" customHeight="1">
      <c r="A135" s="650"/>
      <c r="B135" s="651"/>
      <c r="C135" s="651"/>
      <c r="D135" s="651"/>
      <c r="E135" s="651"/>
      <c r="F135" s="651"/>
      <c r="G135" s="651"/>
      <c r="H135" s="652"/>
      <c r="I135" s="539"/>
      <c r="J135" s="539"/>
      <c r="K135" s="539"/>
      <c r="L135" s="539"/>
      <c r="M135" s="539"/>
      <c r="N135" s="539"/>
      <c r="O135" s="539"/>
      <c r="P135" s="539"/>
      <c r="Q135" s="627"/>
      <c r="R135" s="628"/>
      <c r="S135" s="628"/>
      <c r="T135" s="628"/>
      <c r="U135" s="628"/>
      <c r="V135" s="628"/>
      <c r="W135" s="628"/>
      <c r="X135" s="628"/>
      <c r="Y135" s="628"/>
      <c r="Z135" s="628"/>
      <c r="AA135" s="628"/>
      <c r="AB135" s="628"/>
      <c r="AC135" s="628"/>
      <c r="AD135" s="628"/>
      <c r="AE135" s="628"/>
      <c r="AF135" s="628"/>
      <c r="AG135" s="628"/>
      <c r="AH135" s="628"/>
      <c r="AI135" s="628"/>
      <c r="AJ135" s="628"/>
      <c r="AK135" s="628"/>
      <c r="AL135" s="629"/>
      <c r="AM135" s="658"/>
      <c r="AN135" s="659"/>
      <c r="AO135" s="659"/>
      <c r="AP135" s="659"/>
      <c r="AQ135" s="659"/>
      <c r="AR135" s="648"/>
      <c r="AS135" s="649"/>
      <c r="AT135" s="643" t="s">
        <v>312</v>
      </c>
      <c r="AU135" s="644"/>
      <c r="AV135" s="522"/>
      <c r="AW135" s="522"/>
      <c r="AX135" s="522"/>
      <c r="AY135" s="522"/>
      <c r="AZ135" s="522"/>
      <c r="BA135" s="522"/>
      <c r="BB135" s="642"/>
      <c r="BC135" s="105"/>
      <c r="BD135" s="103"/>
    </row>
    <row r="136" spans="1:56" ht="9" customHeight="1">
      <c r="A136" s="606"/>
      <c r="B136" s="607"/>
      <c r="C136" s="607"/>
      <c r="D136" s="607"/>
      <c r="E136" s="607"/>
      <c r="F136" s="607"/>
      <c r="G136" s="607"/>
      <c r="H136" s="608"/>
      <c r="I136" s="539"/>
      <c r="J136" s="539"/>
      <c r="K136" s="539"/>
      <c r="L136" s="539"/>
      <c r="M136" s="539"/>
      <c r="N136" s="539"/>
      <c r="O136" s="539"/>
      <c r="P136" s="539"/>
      <c r="Q136" s="630"/>
      <c r="R136" s="631"/>
      <c r="S136" s="631"/>
      <c r="T136" s="631"/>
      <c r="U136" s="631"/>
      <c r="V136" s="631"/>
      <c r="W136" s="631"/>
      <c r="X136" s="631"/>
      <c r="Y136" s="631"/>
      <c r="Z136" s="631"/>
      <c r="AA136" s="631"/>
      <c r="AB136" s="631"/>
      <c r="AC136" s="631"/>
      <c r="AD136" s="631"/>
      <c r="AE136" s="631"/>
      <c r="AF136" s="631"/>
      <c r="AG136" s="631"/>
      <c r="AH136" s="631"/>
      <c r="AI136" s="631"/>
      <c r="AJ136" s="631"/>
      <c r="AK136" s="631"/>
      <c r="AL136" s="632"/>
      <c r="AM136" s="660"/>
      <c r="AN136" s="661"/>
      <c r="AO136" s="661"/>
      <c r="AP136" s="661"/>
      <c r="AQ136" s="661"/>
      <c r="AR136" s="648"/>
      <c r="AS136" s="649"/>
      <c r="AT136" s="645"/>
      <c r="AU136" s="646"/>
      <c r="AV136" s="528"/>
      <c r="AW136" s="528"/>
      <c r="AX136" s="528"/>
      <c r="AY136" s="528"/>
      <c r="AZ136" s="528"/>
      <c r="BA136" s="528"/>
      <c r="BB136" s="647"/>
      <c r="BC136" s="105"/>
      <c r="BD136" s="103"/>
    </row>
    <row r="137" spans="1:56" ht="9" customHeight="1">
      <c r="A137" s="603"/>
      <c r="B137" s="604"/>
      <c r="C137" s="604"/>
      <c r="D137" s="604"/>
      <c r="E137" s="604"/>
      <c r="F137" s="604"/>
      <c r="G137" s="604"/>
      <c r="H137" s="605"/>
      <c r="I137" s="539"/>
      <c r="J137" s="539"/>
      <c r="K137" s="539"/>
      <c r="L137" s="539"/>
      <c r="M137" s="539"/>
      <c r="N137" s="539"/>
      <c r="O137" s="539"/>
      <c r="P137" s="539"/>
      <c r="Q137" s="653"/>
      <c r="R137" s="654"/>
      <c r="S137" s="654"/>
      <c r="T137" s="654"/>
      <c r="U137" s="654"/>
      <c r="V137" s="654"/>
      <c r="W137" s="654"/>
      <c r="X137" s="654"/>
      <c r="Y137" s="654"/>
      <c r="Z137" s="654"/>
      <c r="AA137" s="654"/>
      <c r="AB137" s="654"/>
      <c r="AC137" s="654"/>
      <c r="AD137" s="654"/>
      <c r="AE137" s="654"/>
      <c r="AF137" s="654"/>
      <c r="AG137" s="654"/>
      <c r="AH137" s="654"/>
      <c r="AI137" s="654"/>
      <c r="AJ137" s="654"/>
      <c r="AK137" s="654"/>
      <c r="AL137" s="655"/>
      <c r="AM137" s="656"/>
      <c r="AN137" s="657"/>
      <c r="AO137" s="657"/>
      <c r="AP137" s="657"/>
      <c r="AQ137" s="657"/>
      <c r="AR137" s="648" t="s">
        <v>285</v>
      </c>
      <c r="AS137" s="649"/>
      <c r="AT137" s="662" t="s">
        <v>311</v>
      </c>
      <c r="AU137" s="663"/>
      <c r="AV137" s="610"/>
      <c r="AW137" s="610"/>
      <c r="AX137" s="610"/>
      <c r="AY137" s="610"/>
      <c r="AZ137" s="610"/>
      <c r="BA137" s="610"/>
      <c r="BB137" s="641"/>
      <c r="BC137" s="105"/>
      <c r="BD137" s="103"/>
    </row>
    <row r="138" spans="1:56" ht="9" customHeight="1">
      <c r="A138" s="650"/>
      <c r="B138" s="651"/>
      <c r="C138" s="651"/>
      <c r="D138" s="651"/>
      <c r="E138" s="651"/>
      <c r="F138" s="651"/>
      <c r="G138" s="651"/>
      <c r="H138" s="652"/>
      <c r="I138" s="539"/>
      <c r="J138" s="539"/>
      <c r="K138" s="539"/>
      <c r="L138" s="539"/>
      <c r="M138" s="539"/>
      <c r="N138" s="539"/>
      <c r="O138" s="539"/>
      <c r="P138" s="539"/>
      <c r="Q138" s="627"/>
      <c r="R138" s="628"/>
      <c r="S138" s="628"/>
      <c r="T138" s="628"/>
      <c r="U138" s="628"/>
      <c r="V138" s="628"/>
      <c r="W138" s="628"/>
      <c r="X138" s="628"/>
      <c r="Y138" s="628"/>
      <c r="Z138" s="628"/>
      <c r="AA138" s="628"/>
      <c r="AB138" s="628"/>
      <c r="AC138" s="628"/>
      <c r="AD138" s="628"/>
      <c r="AE138" s="628"/>
      <c r="AF138" s="628"/>
      <c r="AG138" s="628"/>
      <c r="AH138" s="628"/>
      <c r="AI138" s="628"/>
      <c r="AJ138" s="628"/>
      <c r="AK138" s="628"/>
      <c r="AL138" s="629"/>
      <c r="AM138" s="658"/>
      <c r="AN138" s="659"/>
      <c r="AO138" s="659"/>
      <c r="AP138" s="659"/>
      <c r="AQ138" s="659"/>
      <c r="AR138" s="648"/>
      <c r="AS138" s="649"/>
      <c r="AT138" s="643"/>
      <c r="AU138" s="644"/>
      <c r="AV138" s="522"/>
      <c r="AW138" s="522"/>
      <c r="AX138" s="522"/>
      <c r="AY138" s="522"/>
      <c r="AZ138" s="522"/>
      <c r="BA138" s="522"/>
      <c r="BB138" s="642"/>
      <c r="BC138" s="105"/>
      <c r="BD138" s="103"/>
    </row>
    <row r="139" spans="1:56" ht="9" customHeight="1">
      <c r="A139" s="650"/>
      <c r="B139" s="651"/>
      <c r="C139" s="651"/>
      <c r="D139" s="651"/>
      <c r="E139" s="651"/>
      <c r="F139" s="651"/>
      <c r="G139" s="651"/>
      <c r="H139" s="652"/>
      <c r="I139" s="539"/>
      <c r="J139" s="539"/>
      <c r="K139" s="539"/>
      <c r="L139" s="539"/>
      <c r="M139" s="539"/>
      <c r="N139" s="539"/>
      <c r="O139" s="539"/>
      <c r="P139" s="539"/>
      <c r="Q139" s="627"/>
      <c r="R139" s="628"/>
      <c r="S139" s="628"/>
      <c r="T139" s="628"/>
      <c r="U139" s="628"/>
      <c r="V139" s="628"/>
      <c r="W139" s="628"/>
      <c r="X139" s="628"/>
      <c r="Y139" s="628"/>
      <c r="Z139" s="628"/>
      <c r="AA139" s="628"/>
      <c r="AB139" s="628"/>
      <c r="AC139" s="628"/>
      <c r="AD139" s="628"/>
      <c r="AE139" s="628"/>
      <c r="AF139" s="628"/>
      <c r="AG139" s="628"/>
      <c r="AH139" s="628"/>
      <c r="AI139" s="628"/>
      <c r="AJ139" s="628"/>
      <c r="AK139" s="628"/>
      <c r="AL139" s="629"/>
      <c r="AM139" s="658"/>
      <c r="AN139" s="659"/>
      <c r="AO139" s="659"/>
      <c r="AP139" s="659"/>
      <c r="AQ139" s="659"/>
      <c r="AR139" s="648"/>
      <c r="AS139" s="649"/>
      <c r="AT139" s="643" t="s">
        <v>312</v>
      </c>
      <c r="AU139" s="644"/>
      <c r="AV139" s="522"/>
      <c r="AW139" s="522"/>
      <c r="AX139" s="522"/>
      <c r="AY139" s="522"/>
      <c r="AZ139" s="522"/>
      <c r="BA139" s="522"/>
      <c r="BB139" s="642"/>
      <c r="BC139" s="105"/>
      <c r="BD139" s="103"/>
    </row>
    <row r="140" spans="1:56" ht="9" customHeight="1">
      <c r="A140" s="606"/>
      <c r="B140" s="607"/>
      <c r="C140" s="607"/>
      <c r="D140" s="607"/>
      <c r="E140" s="607"/>
      <c r="F140" s="607"/>
      <c r="G140" s="607"/>
      <c r="H140" s="608"/>
      <c r="I140" s="539"/>
      <c r="J140" s="539"/>
      <c r="K140" s="539"/>
      <c r="L140" s="539"/>
      <c r="M140" s="539"/>
      <c r="N140" s="539"/>
      <c r="O140" s="539"/>
      <c r="P140" s="539"/>
      <c r="Q140" s="630"/>
      <c r="R140" s="631"/>
      <c r="S140" s="631"/>
      <c r="T140" s="631"/>
      <c r="U140" s="631"/>
      <c r="V140" s="631"/>
      <c r="W140" s="631"/>
      <c r="X140" s="631"/>
      <c r="Y140" s="631"/>
      <c r="Z140" s="631"/>
      <c r="AA140" s="631"/>
      <c r="AB140" s="631"/>
      <c r="AC140" s="631"/>
      <c r="AD140" s="631"/>
      <c r="AE140" s="631"/>
      <c r="AF140" s="631"/>
      <c r="AG140" s="631"/>
      <c r="AH140" s="631"/>
      <c r="AI140" s="631"/>
      <c r="AJ140" s="631"/>
      <c r="AK140" s="631"/>
      <c r="AL140" s="632"/>
      <c r="AM140" s="660"/>
      <c r="AN140" s="661"/>
      <c r="AO140" s="661"/>
      <c r="AP140" s="661"/>
      <c r="AQ140" s="661"/>
      <c r="AR140" s="648"/>
      <c r="AS140" s="649"/>
      <c r="AT140" s="645"/>
      <c r="AU140" s="646"/>
      <c r="AV140" s="528"/>
      <c r="AW140" s="528"/>
      <c r="AX140" s="528"/>
      <c r="AY140" s="528"/>
      <c r="AZ140" s="528"/>
      <c r="BA140" s="528"/>
      <c r="BB140" s="647"/>
      <c r="BC140" s="105"/>
      <c r="BD140" s="103"/>
    </row>
    <row r="141" spans="1:56" ht="9" customHeight="1">
      <c r="A141" s="603"/>
      <c r="B141" s="604"/>
      <c r="C141" s="604"/>
      <c r="D141" s="604"/>
      <c r="E141" s="604"/>
      <c r="F141" s="604"/>
      <c r="G141" s="604"/>
      <c r="H141" s="605"/>
      <c r="I141" s="539"/>
      <c r="J141" s="539"/>
      <c r="K141" s="539"/>
      <c r="L141" s="539"/>
      <c r="M141" s="539"/>
      <c r="N141" s="539"/>
      <c r="O141" s="539"/>
      <c r="P141" s="539"/>
      <c r="Q141" s="653"/>
      <c r="R141" s="654"/>
      <c r="S141" s="654"/>
      <c r="T141" s="654"/>
      <c r="U141" s="654"/>
      <c r="V141" s="654"/>
      <c r="W141" s="654"/>
      <c r="X141" s="654"/>
      <c r="Y141" s="654"/>
      <c r="Z141" s="654"/>
      <c r="AA141" s="654"/>
      <c r="AB141" s="654"/>
      <c r="AC141" s="654"/>
      <c r="AD141" s="654"/>
      <c r="AE141" s="654"/>
      <c r="AF141" s="654"/>
      <c r="AG141" s="654"/>
      <c r="AH141" s="654"/>
      <c r="AI141" s="654"/>
      <c r="AJ141" s="654"/>
      <c r="AK141" s="654"/>
      <c r="AL141" s="655"/>
      <c r="AM141" s="656"/>
      <c r="AN141" s="657"/>
      <c r="AO141" s="657"/>
      <c r="AP141" s="657"/>
      <c r="AQ141" s="657"/>
      <c r="AR141" s="648" t="s">
        <v>285</v>
      </c>
      <c r="AS141" s="649"/>
      <c r="AT141" s="662" t="s">
        <v>311</v>
      </c>
      <c r="AU141" s="663"/>
      <c r="AV141" s="610"/>
      <c r="AW141" s="610"/>
      <c r="AX141" s="610"/>
      <c r="AY141" s="610"/>
      <c r="AZ141" s="610"/>
      <c r="BA141" s="610"/>
      <c r="BB141" s="641"/>
      <c r="BC141" s="105"/>
      <c r="BD141" s="103"/>
    </row>
    <row r="142" spans="1:56" ht="9" customHeight="1">
      <c r="A142" s="650"/>
      <c r="B142" s="651"/>
      <c r="C142" s="651"/>
      <c r="D142" s="651"/>
      <c r="E142" s="651"/>
      <c r="F142" s="651"/>
      <c r="G142" s="651"/>
      <c r="H142" s="652"/>
      <c r="I142" s="539"/>
      <c r="J142" s="539"/>
      <c r="K142" s="539"/>
      <c r="L142" s="539"/>
      <c r="M142" s="539"/>
      <c r="N142" s="539"/>
      <c r="O142" s="539"/>
      <c r="P142" s="539"/>
      <c r="Q142" s="627"/>
      <c r="R142" s="628"/>
      <c r="S142" s="628"/>
      <c r="T142" s="628"/>
      <c r="U142" s="628"/>
      <c r="V142" s="628"/>
      <c r="W142" s="628"/>
      <c r="X142" s="628"/>
      <c r="Y142" s="628"/>
      <c r="Z142" s="628"/>
      <c r="AA142" s="628"/>
      <c r="AB142" s="628"/>
      <c r="AC142" s="628"/>
      <c r="AD142" s="628"/>
      <c r="AE142" s="628"/>
      <c r="AF142" s="628"/>
      <c r="AG142" s="628"/>
      <c r="AH142" s="628"/>
      <c r="AI142" s="628"/>
      <c r="AJ142" s="628"/>
      <c r="AK142" s="628"/>
      <c r="AL142" s="629"/>
      <c r="AM142" s="658"/>
      <c r="AN142" s="659"/>
      <c r="AO142" s="659"/>
      <c r="AP142" s="659"/>
      <c r="AQ142" s="659"/>
      <c r="AR142" s="648"/>
      <c r="AS142" s="649"/>
      <c r="AT142" s="643"/>
      <c r="AU142" s="644"/>
      <c r="AV142" s="522"/>
      <c r="AW142" s="522"/>
      <c r="AX142" s="522"/>
      <c r="AY142" s="522"/>
      <c r="AZ142" s="522"/>
      <c r="BA142" s="522"/>
      <c r="BB142" s="642"/>
      <c r="BC142" s="105"/>
      <c r="BD142" s="103"/>
    </row>
    <row r="143" spans="1:56" ht="9" customHeight="1">
      <c r="A143" s="650"/>
      <c r="B143" s="651"/>
      <c r="C143" s="651"/>
      <c r="D143" s="651"/>
      <c r="E143" s="651"/>
      <c r="F143" s="651"/>
      <c r="G143" s="651"/>
      <c r="H143" s="652"/>
      <c r="I143" s="539"/>
      <c r="J143" s="539"/>
      <c r="K143" s="539"/>
      <c r="L143" s="539"/>
      <c r="M143" s="539"/>
      <c r="N143" s="539"/>
      <c r="O143" s="539"/>
      <c r="P143" s="539"/>
      <c r="Q143" s="627"/>
      <c r="R143" s="628"/>
      <c r="S143" s="628"/>
      <c r="T143" s="628"/>
      <c r="U143" s="628"/>
      <c r="V143" s="628"/>
      <c r="W143" s="628"/>
      <c r="X143" s="628"/>
      <c r="Y143" s="628"/>
      <c r="Z143" s="628"/>
      <c r="AA143" s="628"/>
      <c r="AB143" s="628"/>
      <c r="AC143" s="628"/>
      <c r="AD143" s="628"/>
      <c r="AE143" s="628"/>
      <c r="AF143" s="628"/>
      <c r="AG143" s="628"/>
      <c r="AH143" s="628"/>
      <c r="AI143" s="628"/>
      <c r="AJ143" s="628"/>
      <c r="AK143" s="628"/>
      <c r="AL143" s="629"/>
      <c r="AM143" s="658"/>
      <c r="AN143" s="659"/>
      <c r="AO143" s="659"/>
      <c r="AP143" s="659"/>
      <c r="AQ143" s="659"/>
      <c r="AR143" s="648"/>
      <c r="AS143" s="649"/>
      <c r="AT143" s="643" t="s">
        <v>312</v>
      </c>
      <c r="AU143" s="644"/>
      <c r="AV143" s="522"/>
      <c r="AW143" s="522"/>
      <c r="AX143" s="522"/>
      <c r="AY143" s="522"/>
      <c r="AZ143" s="522"/>
      <c r="BA143" s="522"/>
      <c r="BB143" s="642"/>
      <c r="BC143" s="105"/>
      <c r="BD143" s="103"/>
    </row>
    <row r="144" spans="1:56" ht="9" customHeight="1">
      <c r="A144" s="606"/>
      <c r="B144" s="607"/>
      <c r="C144" s="607"/>
      <c r="D144" s="607"/>
      <c r="E144" s="607"/>
      <c r="F144" s="607"/>
      <c r="G144" s="607"/>
      <c r="H144" s="608"/>
      <c r="I144" s="539"/>
      <c r="J144" s="539"/>
      <c r="K144" s="539"/>
      <c r="L144" s="539"/>
      <c r="M144" s="539"/>
      <c r="N144" s="539"/>
      <c r="O144" s="539"/>
      <c r="P144" s="539"/>
      <c r="Q144" s="630"/>
      <c r="R144" s="631"/>
      <c r="S144" s="631"/>
      <c r="T144" s="631"/>
      <c r="U144" s="631"/>
      <c r="V144" s="631"/>
      <c r="W144" s="631"/>
      <c r="X144" s="631"/>
      <c r="Y144" s="631"/>
      <c r="Z144" s="631"/>
      <c r="AA144" s="631"/>
      <c r="AB144" s="631"/>
      <c r="AC144" s="631"/>
      <c r="AD144" s="631"/>
      <c r="AE144" s="631"/>
      <c r="AF144" s="631"/>
      <c r="AG144" s="631"/>
      <c r="AH144" s="631"/>
      <c r="AI144" s="631"/>
      <c r="AJ144" s="631"/>
      <c r="AK144" s="631"/>
      <c r="AL144" s="632"/>
      <c r="AM144" s="660"/>
      <c r="AN144" s="661"/>
      <c r="AO144" s="661"/>
      <c r="AP144" s="661"/>
      <c r="AQ144" s="661"/>
      <c r="AR144" s="648"/>
      <c r="AS144" s="649"/>
      <c r="AT144" s="645"/>
      <c r="AU144" s="646"/>
      <c r="AV144" s="528"/>
      <c r="AW144" s="528"/>
      <c r="AX144" s="528"/>
      <c r="AY144" s="528"/>
      <c r="AZ144" s="528"/>
      <c r="BA144" s="528"/>
      <c r="BB144" s="647"/>
      <c r="BC144" s="105"/>
      <c r="BD144" s="103"/>
    </row>
    <row r="145" spans="1:56" ht="9" customHeight="1">
      <c r="A145" s="603"/>
      <c r="B145" s="604"/>
      <c r="C145" s="604"/>
      <c r="D145" s="604"/>
      <c r="E145" s="604"/>
      <c r="F145" s="604"/>
      <c r="G145" s="604"/>
      <c r="H145" s="605"/>
      <c r="I145" s="539"/>
      <c r="J145" s="539"/>
      <c r="K145" s="539"/>
      <c r="L145" s="539"/>
      <c r="M145" s="539"/>
      <c r="N145" s="539"/>
      <c r="O145" s="539"/>
      <c r="P145" s="539"/>
      <c r="Q145" s="653"/>
      <c r="R145" s="654"/>
      <c r="S145" s="654"/>
      <c r="T145" s="654"/>
      <c r="U145" s="654"/>
      <c r="V145" s="654"/>
      <c r="W145" s="654"/>
      <c r="X145" s="654"/>
      <c r="Y145" s="654"/>
      <c r="Z145" s="654"/>
      <c r="AA145" s="654"/>
      <c r="AB145" s="654"/>
      <c r="AC145" s="654"/>
      <c r="AD145" s="654"/>
      <c r="AE145" s="654"/>
      <c r="AF145" s="654"/>
      <c r="AG145" s="654"/>
      <c r="AH145" s="654"/>
      <c r="AI145" s="654"/>
      <c r="AJ145" s="654"/>
      <c r="AK145" s="654"/>
      <c r="AL145" s="655"/>
      <c r="AM145" s="656"/>
      <c r="AN145" s="657"/>
      <c r="AO145" s="657"/>
      <c r="AP145" s="657"/>
      <c r="AQ145" s="657"/>
      <c r="AR145" s="648" t="s">
        <v>285</v>
      </c>
      <c r="AS145" s="649"/>
      <c r="AT145" s="662" t="s">
        <v>311</v>
      </c>
      <c r="AU145" s="663"/>
      <c r="AV145" s="610"/>
      <c r="AW145" s="610"/>
      <c r="AX145" s="610"/>
      <c r="AY145" s="610"/>
      <c r="AZ145" s="610"/>
      <c r="BA145" s="610"/>
      <c r="BB145" s="641"/>
      <c r="BC145" s="105"/>
      <c r="BD145" s="103"/>
    </row>
    <row r="146" spans="1:56" ht="9" customHeight="1">
      <c r="A146" s="650"/>
      <c r="B146" s="651"/>
      <c r="C146" s="651"/>
      <c r="D146" s="651"/>
      <c r="E146" s="651"/>
      <c r="F146" s="651"/>
      <c r="G146" s="651"/>
      <c r="H146" s="652"/>
      <c r="I146" s="539"/>
      <c r="J146" s="539"/>
      <c r="K146" s="539"/>
      <c r="L146" s="539"/>
      <c r="M146" s="539"/>
      <c r="N146" s="539"/>
      <c r="O146" s="539"/>
      <c r="P146" s="539"/>
      <c r="Q146" s="627"/>
      <c r="R146" s="628"/>
      <c r="S146" s="628"/>
      <c r="T146" s="628"/>
      <c r="U146" s="628"/>
      <c r="V146" s="628"/>
      <c r="W146" s="628"/>
      <c r="X146" s="628"/>
      <c r="Y146" s="628"/>
      <c r="Z146" s="628"/>
      <c r="AA146" s="628"/>
      <c r="AB146" s="628"/>
      <c r="AC146" s="628"/>
      <c r="AD146" s="628"/>
      <c r="AE146" s="628"/>
      <c r="AF146" s="628"/>
      <c r="AG146" s="628"/>
      <c r="AH146" s="628"/>
      <c r="AI146" s="628"/>
      <c r="AJ146" s="628"/>
      <c r="AK146" s="628"/>
      <c r="AL146" s="629"/>
      <c r="AM146" s="658"/>
      <c r="AN146" s="659"/>
      <c r="AO146" s="659"/>
      <c r="AP146" s="659"/>
      <c r="AQ146" s="659"/>
      <c r="AR146" s="648"/>
      <c r="AS146" s="649"/>
      <c r="AT146" s="643"/>
      <c r="AU146" s="644"/>
      <c r="AV146" s="522"/>
      <c r="AW146" s="522"/>
      <c r="AX146" s="522"/>
      <c r="AY146" s="522"/>
      <c r="AZ146" s="522"/>
      <c r="BA146" s="522"/>
      <c r="BB146" s="642"/>
      <c r="BC146" s="105"/>
      <c r="BD146" s="103"/>
    </row>
    <row r="147" spans="1:56" ht="9" customHeight="1">
      <c r="A147" s="650"/>
      <c r="B147" s="651"/>
      <c r="C147" s="651"/>
      <c r="D147" s="651"/>
      <c r="E147" s="651"/>
      <c r="F147" s="651"/>
      <c r="G147" s="651"/>
      <c r="H147" s="652"/>
      <c r="I147" s="539"/>
      <c r="J147" s="539"/>
      <c r="K147" s="539"/>
      <c r="L147" s="539"/>
      <c r="M147" s="539"/>
      <c r="N147" s="539"/>
      <c r="O147" s="539"/>
      <c r="P147" s="539"/>
      <c r="Q147" s="627"/>
      <c r="R147" s="628"/>
      <c r="S147" s="628"/>
      <c r="T147" s="628"/>
      <c r="U147" s="628"/>
      <c r="V147" s="628"/>
      <c r="W147" s="628"/>
      <c r="X147" s="628"/>
      <c r="Y147" s="628"/>
      <c r="Z147" s="628"/>
      <c r="AA147" s="628"/>
      <c r="AB147" s="628"/>
      <c r="AC147" s="628"/>
      <c r="AD147" s="628"/>
      <c r="AE147" s="628"/>
      <c r="AF147" s="628"/>
      <c r="AG147" s="628"/>
      <c r="AH147" s="628"/>
      <c r="AI147" s="628"/>
      <c r="AJ147" s="628"/>
      <c r="AK147" s="628"/>
      <c r="AL147" s="629"/>
      <c r="AM147" s="658"/>
      <c r="AN147" s="659"/>
      <c r="AO147" s="659"/>
      <c r="AP147" s="659"/>
      <c r="AQ147" s="659"/>
      <c r="AR147" s="648"/>
      <c r="AS147" s="649"/>
      <c r="AT147" s="643" t="s">
        <v>312</v>
      </c>
      <c r="AU147" s="644"/>
      <c r="AV147" s="522"/>
      <c r="AW147" s="522"/>
      <c r="AX147" s="522"/>
      <c r="AY147" s="522"/>
      <c r="AZ147" s="522"/>
      <c r="BA147" s="522"/>
      <c r="BB147" s="642"/>
      <c r="BC147" s="105"/>
      <c r="BD147" s="103"/>
    </row>
    <row r="148" spans="1:56" ht="9" customHeight="1">
      <c r="A148" s="606"/>
      <c r="B148" s="607"/>
      <c r="C148" s="607"/>
      <c r="D148" s="607"/>
      <c r="E148" s="607"/>
      <c r="F148" s="607"/>
      <c r="G148" s="607"/>
      <c r="H148" s="608"/>
      <c r="I148" s="539"/>
      <c r="J148" s="539"/>
      <c r="K148" s="539"/>
      <c r="L148" s="539"/>
      <c r="M148" s="539"/>
      <c r="N148" s="539"/>
      <c r="O148" s="539"/>
      <c r="P148" s="539"/>
      <c r="Q148" s="630"/>
      <c r="R148" s="631"/>
      <c r="S148" s="631"/>
      <c r="T148" s="631"/>
      <c r="U148" s="631"/>
      <c r="V148" s="631"/>
      <c r="W148" s="631"/>
      <c r="X148" s="631"/>
      <c r="Y148" s="631"/>
      <c r="Z148" s="631"/>
      <c r="AA148" s="631"/>
      <c r="AB148" s="631"/>
      <c r="AC148" s="631"/>
      <c r="AD148" s="631"/>
      <c r="AE148" s="631"/>
      <c r="AF148" s="631"/>
      <c r="AG148" s="631"/>
      <c r="AH148" s="631"/>
      <c r="AI148" s="631"/>
      <c r="AJ148" s="631"/>
      <c r="AK148" s="631"/>
      <c r="AL148" s="632"/>
      <c r="AM148" s="660"/>
      <c r="AN148" s="661"/>
      <c r="AO148" s="661"/>
      <c r="AP148" s="661"/>
      <c r="AQ148" s="661"/>
      <c r="AR148" s="648"/>
      <c r="AS148" s="649"/>
      <c r="AT148" s="645"/>
      <c r="AU148" s="646"/>
      <c r="AV148" s="528"/>
      <c r="AW148" s="528"/>
      <c r="AX148" s="528"/>
      <c r="AY148" s="528"/>
      <c r="AZ148" s="528"/>
      <c r="BA148" s="528"/>
      <c r="BB148" s="647"/>
      <c r="BC148" s="105"/>
      <c r="BD148" s="103"/>
    </row>
    <row r="149" spans="1:56" ht="9" customHeight="1">
      <c r="A149" s="603"/>
      <c r="B149" s="604"/>
      <c r="C149" s="604"/>
      <c r="D149" s="604"/>
      <c r="E149" s="604"/>
      <c r="F149" s="604"/>
      <c r="G149" s="604"/>
      <c r="H149" s="605"/>
      <c r="I149" s="539"/>
      <c r="J149" s="539"/>
      <c r="K149" s="539"/>
      <c r="L149" s="539"/>
      <c r="M149" s="539"/>
      <c r="N149" s="539"/>
      <c r="O149" s="539"/>
      <c r="P149" s="539"/>
      <c r="Q149" s="653"/>
      <c r="R149" s="654"/>
      <c r="S149" s="654"/>
      <c r="T149" s="654"/>
      <c r="U149" s="654"/>
      <c r="V149" s="654"/>
      <c r="W149" s="654"/>
      <c r="X149" s="654"/>
      <c r="Y149" s="654"/>
      <c r="Z149" s="654"/>
      <c r="AA149" s="654"/>
      <c r="AB149" s="654"/>
      <c r="AC149" s="654"/>
      <c r="AD149" s="654"/>
      <c r="AE149" s="654"/>
      <c r="AF149" s="654"/>
      <c r="AG149" s="654"/>
      <c r="AH149" s="654"/>
      <c r="AI149" s="654"/>
      <c r="AJ149" s="654"/>
      <c r="AK149" s="654"/>
      <c r="AL149" s="655"/>
      <c r="AM149" s="656"/>
      <c r="AN149" s="657"/>
      <c r="AO149" s="657"/>
      <c r="AP149" s="657"/>
      <c r="AQ149" s="657"/>
      <c r="AR149" s="648" t="s">
        <v>285</v>
      </c>
      <c r="AS149" s="649"/>
      <c r="AT149" s="662" t="s">
        <v>311</v>
      </c>
      <c r="AU149" s="663"/>
      <c r="AV149" s="610"/>
      <c r="AW149" s="610"/>
      <c r="AX149" s="610"/>
      <c r="AY149" s="610"/>
      <c r="AZ149" s="610"/>
      <c r="BA149" s="610"/>
      <c r="BB149" s="641"/>
      <c r="BC149" s="105"/>
      <c r="BD149" s="103"/>
    </row>
    <row r="150" spans="1:56" ht="9" customHeight="1">
      <c r="A150" s="650"/>
      <c r="B150" s="651"/>
      <c r="C150" s="651"/>
      <c r="D150" s="651"/>
      <c r="E150" s="651"/>
      <c r="F150" s="651"/>
      <c r="G150" s="651"/>
      <c r="H150" s="652"/>
      <c r="I150" s="539"/>
      <c r="J150" s="539"/>
      <c r="K150" s="539"/>
      <c r="L150" s="539"/>
      <c r="M150" s="539"/>
      <c r="N150" s="539"/>
      <c r="O150" s="539"/>
      <c r="P150" s="539"/>
      <c r="Q150" s="627"/>
      <c r="R150" s="628"/>
      <c r="S150" s="628"/>
      <c r="T150" s="628"/>
      <c r="U150" s="628"/>
      <c r="V150" s="628"/>
      <c r="W150" s="628"/>
      <c r="X150" s="628"/>
      <c r="Y150" s="628"/>
      <c r="Z150" s="628"/>
      <c r="AA150" s="628"/>
      <c r="AB150" s="628"/>
      <c r="AC150" s="628"/>
      <c r="AD150" s="628"/>
      <c r="AE150" s="628"/>
      <c r="AF150" s="628"/>
      <c r="AG150" s="628"/>
      <c r="AH150" s="628"/>
      <c r="AI150" s="628"/>
      <c r="AJ150" s="628"/>
      <c r="AK150" s="628"/>
      <c r="AL150" s="629"/>
      <c r="AM150" s="658"/>
      <c r="AN150" s="659"/>
      <c r="AO150" s="659"/>
      <c r="AP150" s="659"/>
      <c r="AQ150" s="659"/>
      <c r="AR150" s="648"/>
      <c r="AS150" s="649"/>
      <c r="AT150" s="643"/>
      <c r="AU150" s="644"/>
      <c r="AV150" s="522"/>
      <c r="AW150" s="522"/>
      <c r="AX150" s="522"/>
      <c r="AY150" s="522"/>
      <c r="AZ150" s="522"/>
      <c r="BA150" s="522"/>
      <c r="BB150" s="642"/>
      <c r="BC150" s="105"/>
      <c r="BD150" s="103"/>
    </row>
    <row r="151" spans="1:56" ht="9" customHeight="1">
      <c r="A151" s="650"/>
      <c r="B151" s="651"/>
      <c r="C151" s="651"/>
      <c r="D151" s="651"/>
      <c r="E151" s="651"/>
      <c r="F151" s="651"/>
      <c r="G151" s="651"/>
      <c r="H151" s="652"/>
      <c r="I151" s="539"/>
      <c r="J151" s="539"/>
      <c r="K151" s="539"/>
      <c r="L151" s="539"/>
      <c r="M151" s="539"/>
      <c r="N151" s="539"/>
      <c r="O151" s="539"/>
      <c r="P151" s="539"/>
      <c r="Q151" s="627"/>
      <c r="R151" s="628"/>
      <c r="S151" s="628"/>
      <c r="T151" s="628"/>
      <c r="U151" s="628"/>
      <c r="V151" s="628"/>
      <c r="W151" s="628"/>
      <c r="X151" s="628"/>
      <c r="Y151" s="628"/>
      <c r="Z151" s="628"/>
      <c r="AA151" s="628"/>
      <c r="AB151" s="628"/>
      <c r="AC151" s="628"/>
      <c r="AD151" s="628"/>
      <c r="AE151" s="628"/>
      <c r="AF151" s="628"/>
      <c r="AG151" s="628"/>
      <c r="AH151" s="628"/>
      <c r="AI151" s="628"/>
      <c r="AJ151" s="628"/>
      <c r="AK151" s="628"/>
      <c r="AL151" s="629"/>
      <c r="AM151" s="658"/>
      <c r="AN151" s="659"/>
      <c r="AO151" s="659"/>
      <c r="AP151" s="659"/>
      <c r="AQ151" s="659"/>
      <c r="AR151" s="648"/>
      <c r="AS151" s="649"/>
      <c r="AT151" s="643" t="s">
        <v>312</v>
      </c>
      <c r="AU151" s="644"/>
      <c r="AV151" s="522"/>
      <c r="AW151" s="522"/>
      <c r="AX151" s="522"/>
      <c r="AY151" s="522"/>
      <c r="AZ151" s="522"/>
      <c r="BA151" s="522"/>
      <c r="BB151" s="642"/>
      <c r="BC151" s="105"/>
      <c r="BD151" s="103"/>
    </row>
    <row r="152" spans="1:56" ht="9" customHeight="1">
      <c r="A152" s="606"/>
      <c r="B152" s="607"/>
      <c r="C152" s="607"/>
      <c r="D152" s="607"/>
      <c r="E152" s="607"/>
      <c r="F152" s="607"/>
      <c r="G152" s="607"/>
      <c r="H152" s="608"/>
      <c r="I152" s="539"/>
      <c r="J152" s="539"/>
      <c r="K152" s="539"/>
      <c r="L152" s="539"/>
      <c r="M152" s="539"/>
      <c r="N152" s="539"/>
      <c r="O152" s="539"/>
      <c r="P152" s="539"/>
      <c r="Q152" s="630"/>
      <c r="R152" s="631"/>
      <c r="S152" s="631"/>
      <c r="T152" s="631"/>
      <c r="U152" s="631"/>
      <c r="V152" s="631"/>
      <c r="W152" s="631"/>
      <c r="X152" s="631"/>
      <c r="Y152" s="631"/>
      <c r="Z152" s="631"/>
      <c r="AA152" s="631"/>
      <c r="AB152" s="631"/>
      <c r="AC152" s="631"/>
      <c r="AD152" s="631"/>
      <c r="AE152" s="631"/>
      <c r="AF152" s="631"/>
      <c r="AG152" s="631"/>
      <c r="AH152" s="631"/>
      <c r="AI152" s="631"/>
      <c r="AJ152" s="631"/>
      <c r="AK152" s="631"/>
      <c r="AL152" s="632"/>
      <c r="AM152" s="660"/>
      <c r="AN152" s="661"/>
      <c r="AO152" s="661"/>
      <c r="AP152" s="661"/>
      <c r="AQ152" s="661"/>
      <c r="AR152" s="648"/>
      <c r="AS152" s="649"/>
      <c r="AT152" s="645"/>
      <c r="AU152" s="646"/>
      <c r="AV152" s="528"/>
      <c r="AW152" s="528"/>
      <c r="AX152" s="528"/>
      <c r="AY152" s="528"/>
      <c r="AZ152" s="528"/>
      <c r="BA152" s="528"/>
      <c r="BB152" s="647"/>
      <c r="BC152" s="105"/>
      <c r="BD152" s="103"/>
    </row>
    <row r="153" spans="1:56" ht="9" customHeight="1">
      <c r="A153" s="603"/>
      <c r="B153" s="604"/>
      <c r="C153" s="604"/>
      <c r="D153" s="604"/>
      <c r="E153" s="604"/>
      <c r="F153" s="604"/>
      <c r="G153" s="604"/>
      <c r="H153" s="605"/>
      <c r="I153" s="539"/>
      <c r="J153" s="539"/>
      <c r="K153" s="539"/>
      <c r="L153" s="539"/>
      <c r="M153" s="539"/>
      <c r="N153" s="539"/>
      <c r="O153" s="539"/>
      <c r="P153" s="539"/>
      <c r="Q153" s="653"/>
      <c r="R153" s="654"/>
      <c r="S153" s="654"/>
      <c r="T153" s="654"/>
      <c r="U153" s="654"/>
      <c r="V153" s="654"/>
      <c r="W153" s="654"/>
      <c r="X153" s="654"/>
      <c r="Y153" s="654"/>
      <c r="Z153" s="654"/>
      <c r="AA153" s="654"/>
      <c r="AB153" s="654"/>
      <c r="AC153" s="654"/>
      <c r="AD153" s="654"/>
      <c r="AE153" s="654"/>
      <c r="AF153" s="654"/>
      <c r="AG153" s="654"/>
      <c r="AH153" s="654"/>
      <c r="AI153" s="654"/>
      <c r="AJ153" s="654"/>
      <c r="AK153" s="654"/>
      <c r="AL153" s="655"/>
      <c r="AM153" s="656"/>
      <c r="AN153" s="657"/>
      <c r="AO153" s="657"/>
      <c r="AP153" s="657"/>
      <c r="AQ153" s="657"/>
      <c r="AR153" s="648" t="s">
        <v>285</v>
      </c>
      <c r="AS153" s="649"/>
      <c r="AT153" s="662" t="s">
        <v>311</v>
      </c>
      <c r="AU153" s="663"/>
      <c r="AV153" s="610"/>
      <c r="AW153" s="610"/>
      <c r="AX153" s="610"/>
      <c r="AY153" s="610"/>
      <c r="AZ153" s="610"/>
      <c r="BA153" s="610"/>
      <c r="BB153" s="641"/>
      <c r="BC153" s="105"/>
      <c r="BD153" s="103"/>
    </row>
    <row r="154" spans="1:56" ht="9" customHeight="1">
      <c r="A154" s="650"/>
      <c r="B154" s="651"/>
      <c r="C154" s="651"/>
      <c r="D154" s="651"/>
      <c r="E154" s="651"/>
      <c r="F154" s="651"/>
      <c r="G154" s="651"/>
      <c r="H154" s="652"/>
      <c r="I154" s="539"/>
      <c r="J154" s="539"/>
      <c r="K154" s="539"/>
      <c r="L154" s="539"/>
      <c r="M154" s="539"/>
      <c r="N154" s="539"/>
      <c r="O154" s="539"/>
      <c r="P154" s="539"/>
      <c r="Q154" s="627"/>
      <c r="R154" s="628"/>
      <c r="S154" s="628"/>
      <c r="T154" s="628"/>
      <c r="U154" s="628"/>
      <c r="V154" s="628"/>
      <c r="W154" s="628"/>
      <c r="X154" s="628"/>
      <c r="Y154" s="628"/>
      <c r="Z154" s="628"/>
      <c r="AA154" s="628"/>
      <c r="AB154" s="628"/>
      <c r="AC154" s="628"/>
      <c r="AD154" s="628"/>
      <c r="AE154" s="628"/>
      <c r="AF154" s="628"/>
      <c r="AG154" s="628"/>
      <c r="AH154" s="628"/>
      <c r="AI154" s="628"/>
      <c r="AJ154" s="628"/>
      <c r="AK154" s="628"/>
      <c r="AL154" s="629"/>
      <c r="AM154" s="658"/>
      <c r="AN154" s="659"/>
      <c r="AO154" s="659"/>
      <c r="AP154" s="659"/>
      <c r="AQ154" s="659"/>
      <c r="AR154" s="648"/>
      <c r="AS154" s="649"/>
      <c r="AT154" s="643"/>
      <c r="AU154" s="644"/>
      <c r="AV154" s="522"/>
      <c r="AW154" s="522"/>
      <c r="AX154" s="522"/>
      <c r="AY154" s="522"/>
      <c r="AZ154" s="522"/>
      <c r="BA154" s="522"/>
      <c r="BB154" s="642"/>
      <c r="BC154" s="105"/>
      <c r="BD154" s="103"/>
    </row>
    <row r="155" spans="1:56" ht="9" customHeight="1">
      <c r="A155" s="650"/>
      <c r="B155" s="651"/>
      <c r="C155" s="651"/>
      <c r="D155" s="651"/>
      <c r="E155" s="651"/>
      <c r="F155" s="651"/>
      <c r="G155" s="651"/>
      <c r="H155" s="652"/>
      <c r="I155" s="539"/>
      <c r="J155" s="539"/>
      <c r="K155" s="539"/>
      <c r="L155" s="539"/>
      <c r="M155" s="539"/>
      <c r="N155" s="539"/>
      <c r="O155" s="539"/>
      <c r="P155" s="539"/>
      <c r="Q155" s="627"/>
      <c r="R155" s="628"/>
      <c r="S155" s="628"/>
      <c r="T155" s="628"/>
      <c r="U155" s="628"/>
      <c r="V155" s="628"/>
      <c r="W155" s="628"/>
      <c r="X155" s="628"/>
      <c r="Y155" s="628"/>
      <c r="Z155" s="628"/>
      <c r="AA155" s="628"/>
      <c r="AB155" s="628"/>
      <c r="AC155" s="628"/>
      <c r="AD155" s="628"/>
      <c r="AE155" s="628"/>
      <c r="AF155" s="628"/>
      <c r="AG155" s="628"/>
      <c r="AH155" s="628"/>
      <c r="AI155" s="628"/>
      <c r="AJ155" s="628"/>
      <c r="AK155" s="628"/>
      <c r="AL155" s="629"/>
      <c r="AM155" s="658"/>
      <c r="AN155" s="659"/>
      <c r="AO155" s="659"/>
      <c r="AP155" s="659"/>
      <c r="AQ155" s="659"/>
      <c r="AR155" s="648"/>
      <c r="AS155" s="649"/>
      <c r="AT155" s="643" t="s">
        <v>312</v>
      </c>
      <c r="AU155" s="644"/>
      <c r="AV155" s="522"/>
      <c r="AW155" s="522"/>
      <c r="AX155" s="522"/>
      <c r="AY155" s="522"/>
      <c r="AZ155" s="522"/>
      <c r="BA155" s="522"/>
      <c r="BB155" s="642"/>
      <c r="BC155" s="105"/>
      <c r="BD155" s="103"/>
    </row>
    <row r="156" spans="1:56" ht="9" customHeight="1">
      <c r="A156" s="606"/>
      <c r="B156" s="607"/>
      <c r="C156" s="607"/>
      <c r="D156" s="607"/>
      <c r="E156" s="607"/>
      <c r="F156" s="607"/>
      <c r="G156" s="607"/>
      <c r="H156" s="608"/>
      <c r="I156" s="539"/>
      <c r="J156" s="539"/>
      <c r="K156" s="539"/>
      <c r="L156" s="539"/>
      <c r="M156" s="539"/>
      <c r="N156" s="539"/>
      <c r="O156" s="539"/>
      <c r="P156" s="539"/>
      <c r="Q156" s="630"/>
      <c r="R156" s="631"/>
      <c r="S156" s="631"/>
      <c r="T156" s="631"/>
      <c r="U156" s="631"/>
      <c r="V156" s="631"/>
      <c r="W156" s="631"/>
      <c r="X156" s="631"/>
      <c r="Y156" s="631"/>
      <c r="Z156" s="631"/>
      <c r="AA156" s="631"/>
      <c r="AB156" s="631"/>
      <c r="AC156" s="631"/>
      <c r="AD156" s="631"/>
      <c r="AE156" s="631"/>
      <c r="AF156" s="631"/>
      <c r="AG156" s="631"/>
      <c r="AH156" s="631"/>
      <c r="AI156" s="631"/>
      <c r="AJ156" s="631"/>
      <c r="AK156" s="631"/>
      <c r="AL156" s="632"/>
      <c r="AM156" s="660"/>
      <c r="AN156" s="661"/>
      <c r="AO156" s="661"/>
      <c r="AP156" s="661"/>
      <c r="AQ156" s="661"/>
      <c r="AR156" s="648"/>
      <c r="AS156" s="649"/>
      <c r="AT156" s="645"/>
      <c r="AU156" s="646"/>
      <c r="AV156" s="528"/>
      <c r="AW156" s="528"/>
      <c r="AX156" s="528"/>
      <c r="AY156" s="528"/>
      <c r="AZ156" s="528"/>
      <c r="BA156" s="528"/>
      <c r="BB156" s="647"/>
      <c r="BC156" s="105"/>
      <c r="BD156" s="103"/>
    </row>
    <row r="157" spans="1:56" ht="9" customHeight="1">
      <c r="A157" s="603"/>
      <c r="B157" s="604"/>
      <c r="C157" s="604"/>
      <c r="D157" s="604"/>
      <c r="E157" s="604"/>
      <c r="F157" s="604"/>
      <c r="G157" s="604"/>
      <c r="H157" s="605"/>
      <c r="I157" s="539"/>
      <c r="J157" s="539"/>
      <c r="K157" s="539"/>
      <c r="L157" s="539"/>
      <c r="M157" s="539"/>
      <c r="N157" s="539"/>
      <c r="O157" s="539"/>
      <c r="P157" s="539"/>
      <c r="Q157" s="653"/>
      <c r="R157" s="654"/>
      <c r="S157" s="654"/>
      <c r="T157" s="654"/>
      <c r="U157" s="654"/>
      <c r="V157" s="654"/>
      <c r="W157" s="654"/>
      <c r="X157" s="654"/>
      <c r="Y157" s="654"/>
      <c r="Z157" s="654"/>
      <c r="AA157" s="654"/>
      <c r="AB157" s="654"/>
      <c r="AC157" s="654"/>
      <c r="AD157" s="654"/>
      <c r="AE157" s="654"/>
      <c r="AF157" s="654"/>
      <c r="AG157" s="654"/>
      <c r="AH157" s="654"/>
      <c r="AI157" s="654"/>
      <c r="AJ157" s="654"/>
      <c r="AK157" s="654"/>
      <c r="AL157" s="655"/>
      <c r="AM157" s="656"/>
      <c r="AN157" s="657"/>
      <c r="AO157" s="657"/>
      <c r="AP157" s="657"/>
      <c r="AQ157" s="657"/>
      <c r="AR157" s="648" t="s">
        <v>285</v>
      </c>
      <c r="AS157" s="649"/>
      <c r="AT157" s="662" t="s">
        <v>311</v>
      </c>
      <c r="AU157" s="663"/>
      <c r="AV157" s="610"/>
      <c r="AW157" s="610"/>
      <c r="AX157" s="610"/>
      <c r="AY157" s="610"/>
      <c r="AZ157" s="610"/>
      <c r="BA157" s="610"/>
      <c r="BB157" s="641"/>
      <c r="BC157" s="105"/>
      <c r="BD157" s="103"/>
    </row>
    <row r="158" spans="1:56" ht="9" customHeight="1">
      <c r="A158" s="650"/>
      <c r="B158" s="651"/>
      <c r="C158" s="651"/>
      <c r="D158" s="651"/>
      <c r="E158" s="651"/>
      <c r="F158" s="651"/>
      <c r="G158" s="651"/>
      <c r="H158" s="652"/>
      <c r="I158" s="539"/>
      <c r="J158" s="539"/>
      <c r="K158" s="539"/>
      <c r="L158" s="539"/>
      <c r="M158" s="539"/>
      <c r="N158" s="539"/>
      <c r="O158" s="539"/>
      <c r="P158" s="539"/>
      <c r="Q158" s="627"/>
      <c r="R158" s="628"/>
      <c r="S158" s="628"/>
      <c r="T158" s="628"/>
      <c r="U158" s="628"/>
      <c r="V158" s="628"/>
      <c r="W158" s="628"/>
      <c r="X158" s="628"/>
      <c r="Y158" s="628"/>
      <c r="Z158" s="628"/>
      <c r="AA158" s="628"/>
      <c r="AB158" s="628"/>
      <c r="AC158" s="628"/>
      <c r="AD158" s="628"/>
      <c r="AE158" s="628"/>
      <c r="AF158" s="628"/>
      <c r="AG158" s="628"/>
      <c r="AH158" s="628"/>
      <c r="AI158" s="628"/>
      <c r="AJ158" s="628"/>
      <c r="AK158" s="628"/>
      <c r="AL158" s="629"/>
      <c r="AM158" s="658"/>
      <c r="AN158" s="659"/>
      <c r="AO158" s="659"/>
      <c r="AP158" s="659"/>
      <c r="AQ158" s="659"/>
      <c r="AR158" s="648"/>
      <c r="AS158" s="649"/>
      <c r="AT158" s="643"/>
      <c r="AU158" s="644"/>
      <c r="AV158" s="522"/>
      <c r="AW158" s="522"/>
      <c r="AX158" s="522"/>
      <c r="AY158" s="522"/>
      <c r="AZ158" s="522"/>
      <c r="BA158" s="522"/>
      <c r="BB158" s="642"/>
      <c r="BC158" s="105"/>
      <c r="BD158" s="103"/>
    </row>
    <row r="159" spans="1:56" ht="9" customHeight="1">
      <c r="A159" s="650"/>
      <c r="B159" s="651"/>
      <c r="C159" s="651"/>
      <c r="D159" s="651"/>
      <c r="E159" s="651"/>
      <c r="F159" s="651"/>
      <c r="G159" s="651"/>
      <c r="H159" s="652"/>
      <c r="I159" s="539"/>
      <c r="J159" s="539"/>
      <c r="K159" s="539"/>
      <c r="L159" s="539"/>
      <c r="M159" s="539"/>
      <c r="N159" s="539"/>
      <c r="O159" s="539"/>
      <c r="P159" s="539"/>
      <c r="Q159" s="627"/>
      <c r="R159" s="628"/>
      <c r="S159" s="628"/>
      <c r="T159" s="628"/>
      <c r="U159" s="628"/>
      <c r="V159" s="628"/>
      <c r="W159" s="628"/>
      <c r="X159" s="628"/>
      <c r="Y159" s="628"/>
      <c r="Z159" s="628"/>
      <c r="AA159" s="628"/>
      <c r="AB159" s="628"/>
      <c r="AC159" s="628"/>
      <c r="AD159" s="628"/>
      <c r="AE159" s="628"/>
      <c r="AF159" s="628"/>
      <c r="AG159" s="628"/>
      <c r="AH159" s="628"/>
      <c r="AI159" s="628"/>
      <c r="AJ159" s="628"/>
      <c r="AK159" s="628"/>
      <c r="AL159" s="629"/>
      <c r="AM159" s="658"/>
      <c r="AN159" s="659"/>
      <c r="AO159" s="659"/>
      <c r="AP159" s="659"/>
      <c r="AQ159" s="659"/>
      <c r="AR159" s="648"/>
      <c r="AS159" s="649"/>
      <c r="AT159" s="643" t="s">
        <v>312</v>
      </c>
      <c r="AU159" s="644"/>
      <c r="AV159" s="522"/>
      <c r="AW159" s="522"/>
      <c r="AX159" s="522"/>
      <c r="AY159" s="522"/>
      <c r="AZ159" s="522"/>
      <c r="BA159" s="522"/>
      <c r="BB159" s="642"/>
      <c r="BC159" s="105"/>
      <c r="BD159" s="103"/>
    </row>
    <row r="160" spans="1:56" ht="9" customHeight="1">
      <c r="A160" s="606"/>
      <c r="B160" s="607"/>
      <c r="C160" s="607"/>
      <c r="D160" s="607"/>
      <c r="E160" s="607"/>
      <c r="F160" s="607"/>
      <c r="G160" s="607"/>
      <c r="H160" s="608"/>
      <c r="I160" s="539"/>
      <c r="J160" s="539"/>
      <c r="K160" s="539"/>
      <c r="L160" s="539"/>
      <c r="M160" s="539"/>
      <c r="N160" s="539"/>
      <c r="O160" s="539"/>
      <c r="P160" s="539"/>
      <c r="Q160" s="630"/>
      <c r="R160" s="631"/>
      <c r="S160" s="631"/>
      <c r="T160" s="631"/>
      <c r="U160" s="631"/>
      <c r="V160" s="631"/>
      <c r="W160" s="631"/>
      <c r="X160" s="631"/>
      <c r="Y160" s="631"/>
      <c r="Z160" s="631"/>
      <c r="AA160" s="631"/>
      <c r="AB160" s="631"/>
      <c r="AC160" s="631"/>
      <c r="AD160" s="631"/>
      <c r="AE160" s="631"/>
      <c r="AF160" s="631"/>
      <c r="AG160" s="631"/>
      <c r="AH160" s="631"/>
      <c r="AI160" s="631"/>
      <c r="AJ160" s="631"/>
      <c r="AK160" s="631"/>
      <c r="AL160" s="632"/>
      <c r="AM160" s="660"/>
      <c r="AN160" s="661"/>
      <c r="AO160" s="661"/>
      <c r="AP160" s="661"/>
      <c r="AQ160" s="661"/>
      <c r="AR160" s="648"/>
      <c r="AS160" s="649"/>
      <c r="AT160" s="645"/>
      <c r="AU160" s="646"/>
      <c r="AV160" s="528"/>
      <c r="AW160" s="528"/>
      <c r="AX160" s="528"/>
      <c r="AY160" s="528"/>
      <c r="AZ160" s="528"/>
      <c r="BA160" s="528"/>
      <c r="BB160" s="647"/>
      <c r="BC160" s="105"/>
      <c r="BD160" s="103"/>
    </row>
    <row r="161" spans="1:56" ht="9" customHeight="1">
      <c r="A161" s="603"/>
      <c r="B161" s="604"/>
      <c r="C161" s="604"/>
      <c r="D161" s="604"/>
      <c r="E161" s="604"/>
      <c r="F161" s="604"/>
      <c r="G161" s="604"/>
      <c r="H161" s="605"/>
      <c r="I161" s="539"/>
      <c r="J161" s="539"/>
      <c r="K161" s="539"/>
      <c r="L161" s="539"/>
      <c r="M161" s="539"/>
      <c r="N161" s="539"/>
      <c r="O161" s="539"/>
      <c r="P161" s="539"/>
      <c r="Q161" s="653"/>
      <c r="R161" s="654"/>
      <c r="S161" s="654"/>
      <c r="T161" s="654"/>
      <c r="U161" s="654"/>
      <c r="V161" s="654"/>
      <c r="W161" s="654"/>
      <c r="X161" s="654"/>
      <c r="Y161" s="654"/>
      <c r="Z161" s="654"/>
      <c r="AA161" s="654"/>
      <c r="AB161" s="654"/>
      <c r="AC161" s="654"/>
      <c r="AD161" s="654"/>
      <c r="AE161" s="654"/>
      <c r="AF161" s="654"/>
      <c r="AG161" s="654"/>
      <c r="AH161" s="654"/>
      <c r="AI161" s="654"/>
      <c r="AJ161" s="654"/>
      <c r="AK161" s="654"/>
      <c r="AL161" s="655"/>
      <c r="AM161" s="656"/>
      <c r="AN161" s="657"/>
      <c r="AO161" s="657"/>
      <c r="AP161" s="657"/>
      <c r="AQ161" s="657"/>
      <c r="AR161" s="648" t="s">
        <v>285</v>
      </c>
      <c r="AS161" s="649"/>
      <c r="AT161" s="662" t="s">
        <v>311</v>
      </c>
      <c r="AU161" s="663"/>
      <c r="AV161" s="610"/>
      <c r="AW161" s="610"/>
      <c r="AX161" s="610"/>
      <c r="AY161" s="610"/>
      <c r="AZ161" s="610"/>
      <c r="BA161" s="610"/>
      <c r="BB161" s="641"/>
      <c r="BC161" s="105"/>
      <c r="BD161" s="103"/>
    </row>
    <row r="162" spans="1:56" ht="9" customHeight="1">
      <c r="A162" s="650"/>
      <c r="B162" s="651"/>
      <c r="C162" s="651"/>
      <c r="D162" s="651"/>
      <c r="E162" s="651"/>
      <c r="F162" s="651"/>
      <c r="G162" s="651"/>
      <c r="H162" s="652"/>
      <c r="I162" s="539"/>
      <c r="J162" s="539"/>
      <c r="K162" s="539"/>
      <c r="L162" s="539"/>
      <c r="M162" s="539"/>
      <c r="N162" s="539"/>
      <c r="O162" s="539"/>
      <c r="P162" s="539"/>
      <c r="Q162" s="627"/>
      <c r="R162" s="628"/>
      <c r="S162" s="628"/>
      <c r="T162" s="628"/>
      <c r="U162" s="628"/>
      <c r="V162" s="628"/>
      <c r="W162" s="628"/>
      <c r="X162" s="628"/>
      <c r="Y162" s="628"/>
      <c r="Z162" s="628"/>
      <c r="AA162" s="628"/>
      <c r="AB162" s="628"/>
      <c r="AC162" s="628"/>
      <c r="AD162" s="628"/>
      <c r="AE162" s="628"/>
      <c r="AF162" s="628"/>
      <c r="AG162" s="628"/>
      <c r="AH162" s="628"/>
      <c r="AI162" s="628"/>
      <c r="AJ162" s="628"/>
      <c r="AK162" s="628"/>
      <c r="AL162" s="629"/>
      <c r="AM162" s="658"/>
      <c r="AN162" s="659"/>
      <c r="AO162" s="659"/>
      <c r="AP162" s="659"/>
      <c r="AQ162" s="659"/>
      <c r="AR162" s="648"/>
      <c r="AS162" s="649"/>
      <c r="AT162" s="643"/>
      <c r="AU162" s="644"/>
      <c r="AV162" s="522"/>
      <c r="AW162" s="522"/>
      <c r="AX162" s="522"/>
      <c r="AY162" s="522"/>
      <c r="AZ162" s="522"/>
      <c r="BA162" s="522"/>
      <c r="BB162" s="642"/>
      <c r="BC162" s="105"/>
      <c r="BD162" s="103"/>
    </row>
    <row r="163" spans="1:56" ht="9" customHeight="1">
      <c r="A163" s="650"/>
      <c r="B163" s="651"/>
      <c r="C163" s="651"/>
      <c r="D163" s="651"/>
      <c r="E163" s="651"/>
      <c r="F163" s="651"/>
      <c r="G163" s="651"/>
      <c r="H163" s="652"/>
      <c r="I163" s="539"/>
      <c r="J163" s="539"/>
      <c r="K163" s="539"/>
      <c r="L163" s="539"/>
      <c r="M163" s="539"/>
      <c r="N163" s="539"/>
      <c r="O163" s="539"/>
      <c r="P163" s="539"/>
      <c r="Q163" s="627"/>
      <c r="R163" s="628"/>
      <c r="S163" s="628"/>
      <c r="T163" s="628"/>
      <c r="U163" s="628"/>
      <c r="V163" s="628"/>
      <c r="W163" s="628"/>
      <c r="X163" s="628"/>
      <c r="Y163" s="628"/>
      <c r="Z163" s="628"/>
      <c r="AA163" s="628"/>
      <c r="AB163" s="628"/>
      <c r="AC163" s="628"/>
      <c r="AD163" s="628"/>
      <c r="AE163" s="628"/>
      <c r="AF163" s="628"/>
      <c r="AG163" s="628"/>
      <c r="AH163" s="628"/>
      <c r="AI163" s="628"/>
      <c r="AJ163" s="628"/>
      <c r="AK163" s="628"/>
      <c r="AL163" s="629"/>
      <c r="AM163" s="658"/>
      <c r="AN163" s="659"/>
      <c r="AO163" s="659"/>
      <c r="AP163" s="659"/>
      <c r="AQ163" s="659"/>
      <c r="AR163" s="648"/>
      <c r="AS163" s="649"/>
      <c r="AT163" s="643" t="s">
        <v>312</v>
      </c>
      <c r="AU163" s="644"/>
      <c r="AV163" s="522"/>
      <c r="AW163" s="522"/>
      <c r="AX163" s="522"/>
      <c r="AY163" s="522"/>
      <c r="AZ163" s="522"/>
      <c r="BA163" s="522"/>
      <c r="BB163" s="642"/>
      <c r="BC163" s="105"/>
      <c r="BD163" s="103"/>
    </row>
    <row r="164" spans="1:56" ht="9" customHeight="1">
      <c r="A164" s="606"/>
      <c r="B164" s="607"/>
      <c r="C164" s="607"/>
      <c r="D164" s="607"/>
      <c r="E164" s="607"/>
      <c r="F164" s="607"/>
      <c r="G164" s="607"/>
      <c r="H164" s="608"/>
      <c r="I164" s="539"/>
      <c r="J164" s="539"/>
      <c r="K164" s="539"/>
      <c r="L164" s="539"/>
      <c r="M164" s="539"/>
      <c r="N164" s="539"/>
      <c r="O164" s="539"/>
      <c r="P164" s="539"/>
      <c r="Q164" s="630"/>
      <c r="R164" s="631"/>
      <c r="S164" s="631"/>
      <c r="T164" s="631"/>
      <c r="U164" s="631"/>
      <c r="V164" s="631"/>
      <c r="W164" s="631"/>
      <c r="X164" s="631"/>
      <c r="Y164" s="631"/>
      <c r="Z164" s="631"/>
      <c r="AA164" s="631"/>
      <c r="AB164" s="631"/>
      <c r="AC164" s="631"/>
      <c r="AD164" s="631"/>
      <c r="AE164" s="631"/>
      <c r="AF164" s="631"/>
      <c r="AG164" s="631"/>
      <c r="AH164" s="631"/>
      <c r="AI164" s="631"/>
      <c r="AJ164" s="631"/>
      <c r="AK164" s="631"/>
      <c r="AL164" s="632"/>
      <c r="AM164" s="660"/>
      <c r="AN164" s="661"/>
      <c r="AO164" s="661"/>
      <c r="AP164" s="661"/>
      <c r="AQ164" s="661"/>
      <c r="AR164" s="648"/>
      <c r="AS164" s="649"/>
      <c r="AT164" s="645"/>
      <c r="AU164" s="646"/>
      <c r="AV164" s="528"/>
      <c r="AW164" s="528"/>
      <c r="AX164" s="528"/>
      <c r="AY164" s="528"/>
      <c r="AZ164" s="528"/>
      <c r="BA164" s="528"/>
      <c r="BB164" s="647"/>
      <c r="BC164" s="105"/>
      <c r="BD164" s="103"/>
    </row>
    <row r="165" spans="1:56" ht="9" customHeight="1">
      <c r="A165" s="603"/>
      <c r="B165" s="604"/>
      <c r="C165" s="604"/>
      <c r="D165" s="604"/>
      <c r="E165" s="604"/>
      <c r="F165" s="604"/>
      <c r="G165" s="604"/>
      <c r="H165" s="605"/>
      <c r="I165" s="539"/>
      <c r="J165" s="539"/>
      <c r="K165" s="539"/>
      <c r="L165" s="539"/>
      <c r="M165" s="539"/>
      <c r="N165" s="539"/>
      <c r="O165" s="539"/>
      <c r="P165" s="539"/>
      <c r="Q165" s="653"/>
      <c r="R165" s="654"/>
      <c r="S165" s="654"/>
      <c r="T165" s="654"/>
      <c r="U165" s="654"/>
      <c r="V165" s="654"/>
      <c r="W165" s="654"/>
      <c r="X165" s="654"/>
      <c r="Y165" s="654"/>
      <c r="Z165" s="654"/>
      <c r="AA165" s="654"/>
      <c r="AB165" s="654"/>
      <c r="AC165" s="654"/>
      <c r="AD165" s="654"/>
      <c r="AE165" s="654"/>
      <c r="AF165" s="654"/>
      <c r="AG165" s="654"/>
      <c r="AH165" s="654"/>
      <c r="AI165" s="654"/>
      <c r="AJ165" s="654"/>
      <c r="AK165" s="654"/>
      <c r="AL165" s="655"/>
      <c r="AM165" s="656"/>
      <c r="AN165" s="657"/>
      <c r="AO165" s="657"/>
      <c r="AP165" s="657"/>
      <c r="AQ165" s="657"/>
      <c r="AR165" s="648" t="s">
        <v>285</v>
      </c>
      <c r="AS165" s="649"/>
      <c r="AT165" s="662" t="s">
        <v>311</v>
      </c>
      <c r="AU165" s="663"/>
      <c r="AV165" s="610"/>
      <c r="AW165" s="610"/>
      <c r="AX165" s="610"/>
      <c r="AY165" s="610"/>
      <c r="AZ165" s="610"/>
      <c r="BA165" s="610"/>
      <c r="BB165" s="641"/>
      <c r="BC165" s="105"/>
      <c r="BD165" s="103"/>
    </row>
    <row r="166" spans="1:56" ht="9" customHeight="1">
      <c r="A166" s="650"/>
      <c r="B166" s="651"/>
      <c r="C166" s="651"/>
      <c r="D166" s="651"/>
      <c r="E166" s="651"/>
      <c r="F166" s="651"/>
      <c r="G166" s="651"/>
      <c r="H166" s="652"/>
      <c r="I166" s="539"/>
      <c r="J166" s="539"/>
      <c r="K166" s="539"/>
      <c r="L166" s="539"/>
      <c r="M166" s="539"/>
      <c r="N166" s="539"/>
      <c r="O166" s="539"/>
      <c r="P166" s="539"/>
      <c r="Q166" s="627"/>
      <c r="R166" s="628"/>
      <c r="S166" s="628"/>
      <c r="T166" s="628"/>
      <c r="U166" s="628"/>
      <c r="V166" s="628"/>
      <c r="W166" s="628"/>
      <c r="X166" s="628"/>
      <c r="Y166" s="628"/>
      <c r="Z166" s="628"/>
      <c r="AA166" s="628"/>
      <c r="AB166" s="628"/>
      <c r="AC166" s="628"/>
      <c r="AD166" s="628"/>
      <c r="AE166" s="628"/>
      <c r="AF166" s="628"/>
      <c r="AG166" s="628"/>
      <c r="AH166" s="628"/>
      <c r="AI166" s="628"/>
      <c r="AJ166" s="628"/>
      <c r="AK166" s="628"/>
      <c r="AL166" s="629"/>
      <c r="AM166" s="658"/>
      <c r="AN166" s="659"/>
      <c r="AO166" s="659"/>
      <c r="AP166" s="659"/>
      <c r="AQ166" s="659"/>
      <c r="AR166" s="648"/>
      <c r="AS166" s="649"/>
      <c r="AT166" s="643"/>
      <c r="AU166" s="644"/>
      <c r="AV166" s="522"/>
      <c r="AW166" s="522"/>
      <c r="AX166" s="522"/>
      <c r="AY166" s="522"/>
      <c r="AZ166" s="522"/>
      <c r="BA166" s="522"/>
      <c r="BB166" s="642"/>
      <c r="BC166" s="105"/>
      <c r="BD166" s="103"/>
    </row>
    <row r="167" spans="1:56" ht="9" customHeight="1">
      <c r="A167" s="650"/>
      <c r="B167" s="651"/>
      <c r="C167" s="651"/>
      <c r="D167" s="651"/>
      <c r="E167" s="651"/>
      <c r="F167" s="651"/>
      <c r="G167" s="651"/>
      <c r="H167" s="652"/>
      <c r="I167" s="539"/>
      <c r="J167" s="539"/>
      <c r="K167" s="539"/>
      <c r="L167" s="539"/>
      <c r="M167" s="539"/>
      <c r="N167" s="539"/>
      <c r="O167" s="539"/>
      <c r="P167" s="539"/>
      <c r="Q167" s="627"/>
      <c r="R167" s="628"/>
      <c r="S167" s="628"/>
      <c r="T167" s="628"/>
      <c r="U167" s="628"/>
      <c r="V167" s="628"/>
      <c r="W167" s="628"/>
      <c r="X167" s="628"/>
      <c r="Y167" s="628"/>
      <c r="Z167" s="628"/>
      <c r="AA167" s="628"/>
      <c r="AB167" s="628"/>
      <c r="AC167" s="628"/>
      <c r="AD167" s="628"/>
      <c r="AE167" s="628"/>
      <c r="AF167" s="628"/>
      <c r="AG167" s="628"/>
      <c r="AH167" s="628"/>
      <c r="AI167" s="628"/>
      <c r="AJ167" s="628"/>
      <c r="AK167" s="628"/>
      <c r="AL167" s="629"/>
      <c r="AM167" s="658"/>
      <c r="AN167" s="659"/>
      <c r="AO167" s="659"/>
      <c r="AP167" s="659"/>
      <c r="AQ167" s="659"/>
      <c r="AR167" s="648"/>
      <c r="AS167" s="649"/>
      <c r="AT167" s="643" t="s">
        <v>312</v>
      </c>
      <c r="AU167" s="644"/>
      <c r="AV167" s="522"/>
      <c r="AW167" s="522"/>
      <c r="AX167" s="522"/>
      <c r="AY167" s="522"/>
      <c r="AZ167" s="522"/>
      <c r="BA167" s="522"/>
      <c r="BB167" s="642"/>
      <c r="BC167" s="105"/>
      <c r="BD167" s="103"/>
    </row>
    <row r="168" spans="1:56" ht="9" customHeight="1">
      <c r="A168" s="606"/>
      <c r="B168" s="607"/>
      <c r="C168" s="607"/>
      <c r="D168" s="607"/>
      <c r="E168" s="607"/>
      <c r="F168" s="607"/>
      <c r="G168" s="607"/>
      <c r="H168" s="608"/>
      <c r="I168" s="539"/>
      <c r="J168" s="539"/>
      <c r="K168" s="539"/>
      <c r="L168" s="539"/>
      <c r="M168" s="539"/>
      <c r="N168" s="539"/>
      <c r="O168" s="539"/>
      <c r="P168" s="539"/>
      <c r="Q168" s="630"/>
      <c r="R168" s="631"/>
      <c r="S168" s="631"/>
      <c r="T168" s="631"/>
      <c r="U168" s="631"/>
      <c r="V168" s="631"/>
      <c r="W168" s="631"/>
      <c r="X168" s="631"/>
      <c r="Y168" s="631"/>
      <c r="Z168" s="631"/>
      <c r="AA168" s="631"/>
      <c r="AB168" s="631"/>
      <c r="AC168" s="631"/>
      <c r="AD168" s="631"/>
      <c r="AE168" s="631"/>
      <c r="AF168" s="631"/>
      <c r="AG168" s="631"/>
      <c r="AH168" s="631"/>
      <c r="AI168" s="631"/>
      <c r="AJ168" s="631"/>
      <c r="AK168" s="631"/>
      <c r="AL168" s="632"/>
      <c r="AM168" s="660"/>
      <c r="AN168" s="661"/>
      <c r="AO168" s="661"/>
      <c r="AP168" s="661"/>
      <c r="AQ168" s="661"/>
      <c r="AR168" s="648"/>
      <c r="AS168" s="649"/>
      <c r="AT168" s="645"/>
      <c r="AU168" s="646"/>
      <c r="AV168" s="528"/>
      <c r="AW168" s="528"/>
      <c r="AX168" s="528"/>
      <c r="AY168" s="528"/>
      <c r="AZ168" s="528"/>
      <c r="BA168" s="528"/>
      <c r="BB168" s="647"/>
      <c r="BC168" s="105"/>
      <c r="BD168" s="103"/>
    </row>
    <row r="169" spans="1:56" ht="9" customHeight="1">
      <c r="A169" s="603"/>
      <c r="B169" s="604"/>
      <c r="C169" s="604"/>
      <c r="D169" s="604"/>
      <c r="E169" s="604"/>
      <c r="F169" s="604"/>
      <c r="G169" s="604"/>
      <c r="H169" s="605"/>
      <c r="I169" s="539"/>
      <c r="J169" s="539"/>
      <c r="K169" s="539"/>
      <c r="L169" s="539"/>
      <c r="M169" s="539"/>
      <c r="N169" s="539"/>
      <c r="O169" s="539"/>
      <c r="P169" s="539"/>
      <c r="Q169" s="653"/>
      <c r="R169" s="654"/>
      <c r="S169" s="654"/>
      <c r="T169" s="654"/>
      <c r="U169" s="654"/>
      <c r="V169" s="654"/>
      <c r="W169" s="654"/>
      <c r="X169" s="654"/>
      <c r="Y169" s="654"/>
      <c r="Z169" s="654"/>
      <c r="AA169" s="654"/>
      <c r="AB169" s="654"/>
      <c r="AC169" s="654"/>
      <c r="AD169" s="654"/>
      <c r="AE169" s="654"/>
      <c r="AF169" s="654"/>
      <c r="AG169" s="654"/>
      <c r="AH169" s="654"/>
      <c r="AI169" s="654"/>
      <c r="AJ169" s="654"/>
      <c r="AK169" s="654"/>
      <c r="AL169" s="655"/>
      <c r="AM169" s="656"/>
      <c r="AN169" s="657"/>
      <c r="AO169" s="657"/>
      <c r="AP169" s="657"/>
      <c r="AQ169" s="657"/>
      <c r="AR169" s="648" t="s">
        <v>285</v>
      </c>
      <c r="AS169" s="649"/>
      <c r="AT169" s="662" t="s">
        <v>311</v>
      </c>
      <c r="AU169" s="663"/>
      <c r="AV169" s="610"/>
      <c r="AW169" s="610"/>
      <c r="AX169" s="610"/>
      <c r="AY169" s="610"/>
      <c r="AZ169" s="610"/>
      <c r="BA169" s="610"/>
      <c r="BB169" s="641"/>
      <c r="BC169" s="105"/>
      <c r="BD169" s="103"/>
    </row>
    <row r="170" spans="1:56" ht="9" customHeight="1">
      <c r="A170" s="650"/>
      <c r="B170" s="651"/>
      <c r="C170" s="651"/>
      <c r="D170" s="651"/>
      <c r="E170" s="651"/>
      <c r="F170" s="651"/>
      <c r="G170" s="651"/>
      <c r="H170" s="652"/>
      <c r="I170" s="539"/>
      <c r="J170" s="539"/>
      <c r="K170" s="539"/>
      <c r="L170" s="539"/>
      <c r="M170" s="539"/>
      <c r="N170" s="539"/>
      <c r="O170" s="539"/>
      <c r="P170" s="539"/>
      <c r="Q170" s="627"/>
      <c r="R170" s="628"/>
      <c r="S170" s="628"/>
      <c r="T170" s="628"/>
      <c r="U170" s="628"/>
      <c r="V170" s="628"/>
      <c r="W170" s="628"/>
      <c r="X170" s="628"/>
      <c r="Y170" s="628"/>
      <c r="Z170" s="628"/>
      <c r="AA170" s="628"/>
      <c r="AB170" s="628"/>
      <c r="AC170" s="628"/>
      <c r="AD170" s="628"/>
      <c r="AE170" s="628"/>
      <c r="AF170" s="628"/>
      <c r="AG170" s="628"/>
      <c r="AH170" s="628"/>
      <c r="AI170" s="628"/>
      <c r="AJ170" s="628"/>
      <c r="AK170" s="628"/>
      <c r="AL170" s="629"/>
      <c r="AM170" s="658"/>
      <c r="AN170" s="659"/>
      <c r="AO170" s="659"/>
      <c r="AP170" s="659"/>
      <c r="AQ170" s="659"/>
      <c r="AR170" s="648"/>
      <c r="AS170" s="649"/>
      <c r="AT170" s="643"/>
      <c r="AU170" s="644"/>
      <c r="AV170" s="522"/>
      <c r="AW170" s="522"/>
      <c r="AX170" s="522"/>
      <c r="AY170" s="522"/>
      <c r="AZ170" s="522"/>
      <c r="BA170" s="522"/>
      <c r="BB170" s="642"/>
      <c r="BC170" s="105"/>
      <c r="BD170" s="103"/>
    </row>
    <row r="171" spans="1:56" ht="9" customHeight="1">
      <c r="A171" s="650"/>
      <c r="B171" s="651"/>
      <c r="C171" s="651"/>
      <c r="D171" s="651"/>
      <c r="E171" s="651"/>
      <c r="F171" s="651"/>
      <c r="G171" s="651"/>
      <c r="H171" s="652"/>
      <c r="I171" s="539"/>
      <c r="J171" s="539"/>
      <c r="K171" s="539"/>
      <c r="L171" s="539"/>
      <c r="M171" s="539"/>
      <c r="N171" s="539"/>
      <c r="O171" s="539"/>
      <c r="P171" s="539"/>
      <c r="Q171" s="627"/>
      <c r="R171" s="628"/>
      <c r="S171" s="628"/>
      <c r="T171" s="628"/>
      <c r="U171" s="628"/>
      <c r="V171" s="628"/>
      <c r="W171" s="628"/>
      <c r="X171" s="628"/>
      <c r="Y171" s="628"/>
      <c r="Z171" s="628"/>
      <c r="AA171" s="628"/>
      <c r="AB171" s="628"/>
      <c r="AC171" s="628"/>
      <c r="AD171" s="628"/>
      <c r="AE171" s="628"/>
      <c r="AF171" s="628"/>
      <c r="AG171" s="628"/>
      <c r="AH171" s="628"/>
      <c r="AI171" s="628"/>
      <c r="AJ171" s="628"/>
      <c r="AK171" s="628"/>
      <c r="AL171" s="629"/>
      <c r="AM171" s="658"/>
      <c r="AN171" s="659"/>
      <c r="AO171" s="659"/>
      <c r="AP171" s="659"/>
      <c r="AQ171" s="659"/>
      <c r="AR171" s="648"/>
      <c r="AS171" s="649"/>
      <c r="AT171" s="643" t="s">
        <v>312</v>
      </c>
      <c r="AU171" s="644"/>
      <c r="AV171" s="522"/>
      <c r="AW171" s="522"/>
      <c r="AX171" s="522"/>
      <c r="AY171" s="522"/>
      <c r="AZ171" s="522"/>
      <c r="BA171" s="522"/>
      <c r="BB171" s="642"/>
      <c r="BC171" s="105"/>
      <c r="BD171" s="103"/>
    </row>
    <row r="172" spans="1:56" ht="9" customHeight="1">
      <c r="A172" s="606"/>
      <c r="B172" s="607"/>
      <c r="C172" s="607"/>
      <c r="D172" s="607"/>
      <c r="E172" s="607"/>
      <c r="F172" s="607"/>
      <c r="G172" s="607"/>
      <c r="H172" s="608"/>
      <c r="I172" s="539"/>
      <c r="J172" s="539"/>
      <c r="K172" s="539"/>
      <c r="L172" s="539"/>
      <c r="M172" s="539"/>
      <c r="N172" s="539"/>
      <c r="O172" s="539"/>
      <c r="P172" s="539"/>
      <c r="Q172" s="630"/>
      <c r="R172" s="631"/>
      <c r="S172" s="631"/>
      <c r="T172" s="631"/>
      <c r="U172" s="631"/>
      <c r="V172" s="631"/>
      <c r="W172" s="631"/>
      <c r="X172" s="631"/>
      <c r="Y172" s="631"/>
      <c r="Z172" s="631"/>
      <c r="AA172" s="631"/>
      <c r="AB172" s="631"/>
      <c r="AC172" s="631"/>
      <c r="AD172" s="631"/>
      <c r="AE172" s="631"/>
      <c r="AF172" s="631"/>
      <c r="AG172" s="631"/>
      <c r="AH172" s="631"/>
      <c r="AI172" s="631"/>
      <c r="AJ172" s="631"/>
      <c r="AK172" s="631"/>
      <c r="AL172" s="632"/>
      <c r="AM172" s="660"/>
      <c r="AN172" s="661"/>
      <c r="AO172" s="661"/>
      <c r="AP172" s="661"/>
      <c r="AQ172" s="661"/>
      <c r="AR172" s="648"/>
      <c r="AS172" s="649"/>
      <c r="AT172" s="645"/>
      <c r="AU172" s="646"/>
      <c r="AV172" s="528"/>
      <c r="AW172" s="528"/>
      <c r="AX172" s="528"/>
      <c r="AY172" s="528"/>
      <c r="AZ172" s="528"/>
      <c r="BA172" s="528"/>
      <c r="BB172" s="647"/>
      <c r="BC172" s="105"/>
      <c r="BD172" s="103"/>
    </row>
    <row r="173" spans="1:56" ht="9" customHeight="1">
      <c r="A173" s="603"/>
      <c r="B173" s="604"/>
      <c r="C173" s="604"/>
      <c r="D173" s="604"/>
      <c r="E173" s="604"/>
      <c r="F173" s="604"/>
      <c r="G173" s="604"/>
      <c r="H173" s="605"/>
      <c r="I173" s="539"/>
      <c r="J173" s="539"/>
      <c r="K173" s="539"/>
      <c r="L173" s="539"/>
      <c r="M173" s="539"/>
      <c r="N173" s="539"/>
      <c r="O173" s="539"/>
      <c r="P173" s="539"/>
      <c r="Q173" s="653"/>
      <c r="R173" s="654"/>
      <c r="S173" s="654"/>
      <c r="T173" s="654"/>
      <c r="U173" s="654"/>
      <c r="V173" s="654"/>
      <c r="W173" s="654"/>
      <c r="X173" s="654"/>
      <c r="Y173" s="654"/>
      <c r="Z173" s="654"/>
      <c r="AA173" s="654"/>
      <c r="AB173" s="654"/>
      <c r="AC173" s="654"/>
      <c r="AD173" s="654"/>
      <c r="AE173" s="654"/>
      <c r="AF173" s="654"/>
      <c r="AG173" s="654"/>
      <c r="AH173" s="654"/>
      <c r="AI173" s="654"/>
      <c r="AJ173" s="654"/>
      <c r="AK173" s="654"/>
      <c r="AL173" s="655"/>
      <c r="AM173" s="656"/>
      <c r="AN173" s="657"/>
      <c r="AO173" s="657"/>
      <c r="AP173" s="657"/>
      <c r="AQ173" s="657"/>
      <c r="AR173" s="648" t="s">
        <v>285</v>
      </c>
      <c r="AS173" s="649"/>
      <c r="AT173" s="662" t="s">
        <v>311</v>
      </c>
      <c r="AU173" s="663"/>
      <c r="AV173" s="610"/>
      <c r="AW173" s="610"/>
      <c r="AX173" s="610"/>
      <c r="AY173" s="610"/>
      <c r="AZ173" s="610"/>
      <c r="BA173" s="610"/>
      <c r="BB173" s="641"/>
      <c r="BC173" s="105"/>
      <c r="BD173" s="103"/>
    </row>
    <row r="174" spans="1:56" ht="9" customHeight="1">
      <c r="A174" s="650"/>
      <c r="B174" s="651"/>
      <c r="C174" s="651"/>
      <c r="D174" s="651"/>
      <c r="E174" s="651"/>
      <c r="F174" s="651"/>
      <c r="G174" s="651"/>
      <c r="H174" s="652"/>
      <c r="I174" s="539"/>
      <c r="J174" s="539"/>
      <c r="K174" s="539"/>
      <c r="L174" s="539"/>
      <c r="M174" s="539"/>
      <c r="N174" s="539"/>
      <c r="O174" s="539"/>
      <c r="P174" s="539"/>
      <c r="Q174" s="627"/>
      <c r="R174" s="628"/>
      <c r="S174" s="628"/>
      <c r="T174" s="628"/>
      <c r="U174" s="628"/>
      <c r="V174" s="628"/>
      <c r="W174" s="628"/>
      <c r="X174" s="628"/>
      <c r="Y174" s="628"/>
      <c r="Z174" s="628"/>
      <c r="AA174" s="628"/>
      <c r="AB174" s="628"/>
      <c r="AC174" s="628"/>
      <c r="AD174" s="628"/>
      <c r="AE174" s="628"/>
      <c r="AF174" s="628"/>
      <c r="AG174" s="628"/>
      <c r="AH174" s="628"/>
      <c r="AI174" s="628"/>
      <c r="AJ174" s="628"/>
      <c r="AK174" s="628"/>
      <c r="AL174" s="629"/>
      <c r="AM174" s="658"/>
      <c r="AN174" s="659"/>
      <c r="AO174" s="659"/>
      <c r="AP174" s="659"/>
      <c r="AQ174" s="659"/>
      <c r="AR174" s="648"/>
      <c r="AS174" s="649"/>
      <c r="AT174" s="643"/>
      <c r="AU174" s="644"/>
      <c r="AV174" s="522"/>
      <c r="AW174" s="522"/>
      <c r="AX174" s="522"/>
      <c r="AY174" s="522"/>
      <c r="AZ174" s="522"/>
      <c r="BA174" s="522"/>
      <c r="BB174" s="642"/>
      <c r="BC174" s="105"/>
      <c r="BD174" s="103"/>
    </row>
    <row r="175" spans="1:56" ht="9" customHeight="1">
      <c r="A175" s="650"/>
      <c r="B175" s="651"/>
      <c r="C175" s="651"/>
      <c r="D175" s="651"/>
      <c r="E175" s="651"/>
      <c r="F175" s="651"/>
      <c r="G175" s="651"/>
      <c r="H175" s="652"/>
      <c r="I175" s="539"/>
      <c r="J175" s="539"/>
      <c r="K175" s="539"/>
      <c r="L175" s="539"/>
      <c r="M175" s="539"/>
      <c r="N175" s="539"/>
      <c r="O175" s="539"/>
      <c r="P175" s="539"/>
      <c r="Q175" s="627"/>
      <c r="R175" s="628"/>
      <c r="S175" s="628"/>
      <c r="T175" s="628"/>
      <c r="U175" s="628"/>
      <c r="V175" s="628"/>
      <c r="W175" s="628"/>
      <c r="X175" s="628"/>
      <c r="Y175" s="628"/>
      <c r="Z175" s="628"/>
      <c r="AA175" s="628"/>
      <c r="AB175" s="628"/>
      <c r="AC175" s="628"/>
      <c r="AD175" s="628"/>
      <c r="AE175" s="628"/>
      <c r="AF175" s="628"/>
      <c r="AG175" s="628"/>
      <c r="AH175" s="628"/>
      <c r="AI175" s="628"/>
      <c r="AJ175" s="628"/>
      <c r="AK175" s="628"/>
      <c r="AL175" s="629"/>
      <c r="AM175" s="658"/>
      <c r="AN175" s="659"/>
      <c r="AO175" s="659"/>
      <c r="AP175" s="659"/>
      <c r="AQ175" s="659"/>
      <c r="AR175" s="648"/>
      <c r="AS175" s="649"/>
      <c r="AT175" s="643" t="s">
        <v>312</v>
      </c>
      <c r="AU175" s="644"/>
      <c r="AV175" s="522"/>
      <c r="AW175" s="522"/>
      <c r="AX175" s="522"/>
      <c r="AY175" s="522"/>
      <c r="AZ175" s="522"/>
      <c r="BA175" s="522"/>
      <c r="BB175" s="642"/>
      <c r="BC175" s="105"/>
      <c r="BD175" s="103"/>
    </row>
    <row r="176" spans="1:56" ht="9" customHeight="1">
      <c r="A176" s="664"/>
      <c r="B176" s="665"/>
      <c r="C176" s="665"/>
      <c r="D176" s="665"/>
      <c r="E176" s="665"/>
      <c r="F176" s="665"/>
      <c r="G176" s="665"/>
      <c r="H176" s="666"/>
      <c r="I176" s="667"/>
      <c r="J176" s="667"/>
      <c r="K176" s="667"/>
      <c r="L176" s="667"/>
      <c r="M176" s="667"/>
      <c r="N176" s="667"/>
      <c r="O176" s="667"/>
      <c r="P176" s="667"/>
      <c r="Q176" s="668"/>
      <c r="R176" s="669"/>
      <c r="S176" s="669"/>
      <c r="T176" s="669"/>
      <c r="U176" s="669"/>
      <c r="V176" s="669"/>
      <c r="W176" s="669"/>
      <c r="X176" s="669"/>
      <c r="Y176" s="669"/>
      <c r="Z176" s="669"/>
      <c r="AA176" s="669"/>
      <c r="AB176" s="669"/>
      <c r="AC176" s="669"/>
      <c r="AD176" s="669"/>
      <c r="AE176" s="669"/>
      <c r="AF176" s="669"/>
      <c r="AG176" s="669"/>
      <c r="AH176" s="669"/>
      <c r="AI176" s="669"/>
      <c r="AJ176" s="669"/>
      <c r="AK176" s="669"/>
      <c r="AL176" s="670"/>
      <c r="AM176" s="671"/>
      <c r="AN176" s="672"/>
      <c r="AO176" s="672"/>
      <c r="AP176" s="672"/>
      <c r="AQ176" s="672"/>
      <c r="AR176" s="673"/>
      <c r="AS176" s="674"/>
      <c r="AT176" s="675"/>
      <c r="AU176" s="676"/>
      <c r="AV176" s="553"/>
      <c r="AW176" s="553"/>
      <c r="AX176" s="553"/>
      <c r="AY176" s="553"/>
      <c r="AZ176" s="553"/>
      <c r="BA176" s="553"/>
      <c r="BB176" s="677"/>
      <c r="BC176" s="105"/>
      <c r="BD176" s="103"/>
    </row>
    <row r="177" spans="1:56" ht="9" customHeight="1">
      <c r="A177" s="106"/>
      <c r="B177" s="106"/>
      <c r="C177" s="106"/>
      <c r="D177" s="106"/>
      <c r="E177" s="106"/>
      <c r="F177" s="106"/>
      <c r="G177" s="106"/>
      <c r="H177" s="106"/>
      <c r="I177" s="106"/>
      <c r="J177" s="106"/>
      <c r="K177" s="106"/>
      <c r="L177" s="106"/>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c r="AI177" s="106"/>
      <c r="AJ177" s="106"/>
      <c r="AK177" s="106"/>
      <c r="AL177" s="106"/>
      <c r="AM177" s="106"/>
      <c r="AN177" s="106"/>
      <c r="AO177" s="106"/>
      <c r="AP177" s="106"/>
      <c r="AQ177" s="106"/>
      <c r="AR177" s="106"/>
      <c r="AS177" s="106"/>
      <c r="AT177" s="106"/>
      <c r="AU177" s="106"/>
      <c r="AV177" s="106"/>
      <c r="AW177" s="106"/>
      <c r="AX177" s="106"/>
      <c r="AY177" s="106"/>
      <c r="AZ177" s="106"/>
      <c r="BA177" s="106"/>
      <c r="BB177" s="106"/>
      <c r="BC177" s="1"/>
      <c r="BD177" s="1"/>
    </row>
    <row r="178" spans="1:56" ht="9" customHeight="1">
      <c r="A178" s="683" t="s">
        <v>336</v>
      </c>
      <c r="B178" s="683"/>
      <c r="C178" s="683"/>
      <c r="D178" s="683"/>
      <c r="E178" s="683"/>
      <c r="F178" s="683"/>
      <c r="G178" s="683"/>
      <c r="H178" s="683"/>
      <c r="I178" s="683"/>
      <c r="J178" s="683"/>
      <c r="K178" s="683"/>
      <c r="L178" s="683"/>
      <c r="M178" s="683"/>
      <c r="N178" s="683"/>
      <c r="O178" s="683"/>
      <c r="P178" s="683"/>
      <c r="Q178" s="683"/>
      <c r="R178" s="683"/>
      <c r="S178" s="683"/>
      <c r="T178" s="683"/>
      <c r="U178" s="683"/>
      <c r="V178" s="683"/>
      <c r="W178" s="683"/>
      <c r="X178" s="683"/>
      <c r="Y178" s="683"/>
      <c r="Z178" s="683"/>
      <c r="AA178" s="683"/>
      <c r="AB178" s="683"/>
      <c r="AC178" s="683"/>
      <c r="AD178" s="683"/>
      <c r="AE178" s="683"/>
      <c r="AF178" s="683"/>
      <c r="AG178" s="683"/>
      <c r="AH178" s="683"/>
      <c r="AI178" s="683"/>
      <c r="AJ178" s="683"/>
      <c r="AK178" s="683"/>
      <c r="AL178" s="683"/>
      <c r="AM178" s="683"/>
      <c r="AN178" s="683"/>
      <c r="AO178" s="683"/>
      <c r="AP178" s="683"/>
      <c r="AQ178" s="683"/>
      <c r="AR178" s="683"/>
      <c r="AS178" s="683"/>
      <c r="AT178" s="683"/>
      <c r="AU178" s="683"/>
      <c r="AV178" s="683"/>
      <c r="AW178" s="683"/>
      <c r="AX178" s="683"/>
      <c r="AY178" s="683"/>
      <c r="AZ178" s="683"/>
      <c r="BA178" s="683"/>
      <c r="BB178" s="683"/>
      <c r="BC178" s="683"/>
      <c r="BD178" s="683"/>
    </row>
    <row r="179" spans="1:56" ht="9" customHeight="1">
      <c r="A179" s="683"/>
      <c r="B179" s="683"/>
      <c r="C179" s="683"/>
      <c r="D179" s="683"/>
      <c r="E179" s="683"/>
      <c r="F179" s="683"/>
      <c r="G179" s="683"/>
      <c r="H179" s="683"/>
      <c r="I179" s="683"/>
      <c r="J179" s="683"/>
      <c r="K179" s="683"/>
      <c r="L179" s="683"/>
      <c r="M179" s="683"/>
      <c r="N179" s="683"/>
      <c r="O179" s="683"/>
      <c r="P179" s="683"/>
      <c r="Q179" s="683"/>
      <c r="R179" s="683"/>
      <c r="S179" s="683"/>
      <c r="T179" s="683"/>
      <c r="U179" s="683"/>
      <c r="V179" s="683"/>
      <c r="W179" s="683"/>
      <c r="X179" s="683"/>
      <c r="Y179" s="683"/>
      <c r="Z179" s="683"/>
      <c r="AA179" s="683"/>
      <c r="AB179" s="683"/>
      <c r="AC179" s="683"/>
      <c r="AD179" s="683"/>
      <c r="AE179" s="683"/>
      <c r="AF179" s="683"/>
      <c r="AG179" s="683"/>
      <c r="AH179" s="683"/>
      <c r="AI179" s="683"/>
      <c r="AJ179" s="683"/>
      <c r="AK179" s="683"/>
      <c r="AL179" s="683"/>
      <c r="AM179" s="683"/>
      <c r="AN179" s="683"/>
      <c r="AO179" s="683"/>
      <c r="AP179" s="683"/>
      <c r="AQ179" s="683"/>
      <c r="AR179" s="683"/>
      <c r="AS179" s="683"/>
      <c r="AT179" s="683"/>
      <c r="AU179" s="683"/>
      <c r="AV179" s="683"/>
      <c r="AW179" s="683"/>
      <c r="AX179" s="683"/>
      <c r="AY179" s="683"/>
      <c r="AZ179" s="683"/>
      <c r="BA179" s="683"/>
      <c r="BB179" s="683"/>
      <c r="BC179" s="683"/>
      <c r="BD179" s="683"/>
    </row>
    <row r="180" spans="1:56" ht="9" customHeight="1">
      <c r="A180" s="683"/>
      <c r="B180" s="683"/>
      <c r="C180" s="683"/>
      <c r="D180" s="683"/>
      <c r="E180" s="683"/>
      <c r="F180" s="683"/>
      <c r="G180" s="683"/>
      <c r="H180" s="683"/>
      <c r="I180" s="683"/>
      <c r="J180" s="683"/>
      <c r="K180" s="683"/>
      <c r="L180" s="683"/>
      <c r="M180" s="683"/>
      <c r="N180" s="683"/>
      <c r="O180" s="683"/>
      <c r="P180" s="683"/>
      <c r="Q180" s="683"/>
      <c r="R180" s="683"/>
      <c r="S180" s="683"/>
      <c r="T180" s="683"/>
      <c r="U180" s="683"/>
      <c r="V180" s="683"/>
      <c r="W180" s="683"/>
      <c r="X180" s="683"/>
      <c r="Y180" s="683"/>
      <c r="Z180" s="683"/>
      <c r="AA180" s="683"/>
      <c r="AB180" s="683"/>
      <c r="AC180" s="683"/>
      <c r="AD180" s="683"/>
      <c r="AE180" s="683"/>
      <c r="AF180" s="683"/>
      <c r="AG180" s="683"/>
      <c r="AH180" s="683"/>
      <c r="AI180" s="683"/>
      <c r="AJ180" s="683"/>
      <c r="AK180" s="683"/>
      <c r="AL180" s="683"/>
      <c r="AM180" s="683"/>
      <c r="AN180" s="683"/>
      <c r="AO180" s="683"/>
      <c r="AP180" s="683"/>
      <c r="AQ180" s="683"/>
      <c r="AR180" s="683"/>
      <c r="AS180" s="683"/>
      <c r="AT180" s="683"/>
      <c r="AU180" s="683"/>
      <c r="AV180" s="683"/>
      <c r="AW180" s="683"/>
      <c r="AX180" s="683"/>
      <c r="AY180" s="683"/>
      <c r="AZ180" s="683"/>
      <c r="BA180" s="683"/>
      <c r="BB180" s="683"/>
      <c r="BC180" s="683"/>
      <c r="BD180" s="683"/>
    </row>
    <row r="181" spans="1:56" ht="9" customHeight="1">
      <c r="A181" s="683"/>
      <c r="B181" s="683"/>
      <c r="C181" s="683"/>
      <c r="D181" s="683"/>
      <c r="E181" s="683"/>
      <c r="F181" s="683"/>
      <c r="G181" s="683"/>
      <c r="H181" s="683"/>
      <c r="I181" s="683"/>
      <c r="J181" s="683"/>
      <c r="K181" s="683"/>
      <c r="L181" s="683"/>
      <c r="M181" s="683"/>
      <c r="N181" s="683"/>
      <c r="O181" s="683"/>
      <c r="P181" s="683"/>
      <c r="Q181" s="683"/>
      <c r="R181" s="683"/>
      <c r="S181" s="683"/>
      <c r="T181" s="683"/>
      <c r="U181" s="683"/>
      <c r="V181" s="683"/>
      <c r="W181" s="683"/>
      <c r="X181" s="683"/>
      <c r="Y181" s="683"/>
      <c r="Z181" s="683"/>
      <c r="AA181" s="683"/>
      <c r="AB181" s="683"/>
      <c r="AC181" s="683"/>
      <c r="AD181" s="683"/>
      <c r="AE181" s="683"/>
      <c r="AF181" s="683"/>
      <c r="AG181" s="683"/>
      <c r="AH181" s="683"/>
      <c r="AI181" s="683"/>
      <c r="AJ181" s="683"/>
      <c r="AK181" s="683"/>
      <c r="AL181" s="683"/>
      <c r="AM181" s="683"/>
      <c r="AN181" s="683"/>
      <c r="AO181" s="683"/>
      <c r="AP181" s="683"/>
      <c r="AQ181" s="683"/>
      <c r="AR181" s="683"/>
      <c r="AS181" s="683"/>
      <c r="AT181" s="683"/>
      <c r="AU181" s="683"/>
      <c r="AV181" s="683"/>
      <c r="AW181" s="683"/>
      <c r="AX181" s="683"/>
      <c r="AY181" s="683"/>
      <c r="AZ181" s="683"/>
      <c r="BA181" s="683"/>
      <c r="BB181" s="683"/>
      <c r="BC181" s="683"/>
      <c r="BD181" s="683"/>
    </row>
    <row r="182" spans="1:56" ht="9" customHeight="1">
      <c r="A182" s="683"/>
      <c r="B182" s="683"/>
      <c r="C182" s="683"/>
      <c r="D182" s="683"/>
      <c r="E182" s="683"/>
      <c r="F182" s="683"/>
      <c r="G182" s="683"/>
      <c r="H182" s="683"/>
      <c r="I182" s="683"/>
      <c r="J182" s="683"/>
      <c r="K182" s="683"/>
      <c r="L182" s="683"/>
      <c r="M182" s="683"/>
      <c r="N182" s="683"/>
      <c r="O182" s="683"/>
      <c r="P182" s="683"/>
      <c r="Q182" s="683"/>
      <c r="R182" s="683"/>
      <c r="S182" s="683"/>
      <c r="T182" s="683"/>
      <c r="U182" s="683"/>
      <c r="V182" s="683"/>
      <c r="W182" s="683"/>
      <c r="X182" s="683"/>
      <c r="Y182" s="683"/>
      <c r="Z182" s="683"/>
      <c r="AA182" s="683"/>
      <c r="AB182" s="683"/>
      <c r="AC182" s="683"/>
      <c r="AD182" s="683"/>
      <c r="AE182" s="683"/>
      <c r="AF182" s="683"/>
      <c r="AG182" s="683"/>
      <c r="AH182" s="683"/>
      <c r="AI182" s="683"/>
      <c r="AJ182" s="683"/>
      <c r="AK182" s="683"/>
      <c r="AL182" s="683"/>
      <c r="AM182" s="683"/>
      <c r="AN182" s="683"/>
      <c r="AO182" s="683"/>
      <c r="AP182" s="683"/>
      <c r="AQ182" s="683"/>
      <c r="AR182" s="683"/>
      <c r="AS182" s="683"/>
      <c r="AT182" s="683"/>
      <c r="AU182" s="683"/>
      <c r="AV182" s="683"/>
      <c r="AW182" s="683"/>
      <c r="AX182" s="683"/>
      <c r="AY182" s="683"/>
      <c r="AZ182" s="683"/>
      <c r="BA182" s="683"/>
      <c r="BB182" s="683"/>
      <c r="BC182" s="683"/>
      <c r="BD182" s="683"/>
    </row>
    <row r="183" spans="1:56" ht="9" customHeight="1">
      <c r="A183" s="683"/>
      <c r="B183" s="683"/>
      <c r="C183" s="683"/>
      <c r="D183" s="683"/>
      <c r="E183" s="683"/>
      <c r="F183" s="683"/>
      <c r="G183" s="683"/>
      <c r="H183" s="683"/>
      <c r="I183" s="683"/>
      <c r="J183" s="683"/>
      <c r="K183" s="683"/>
      <c r="L183" s="683"/>
      <c r="M183" s="683"/>
      <c r="N183" s="683"/>
      <c r="O183" s="683"/>
      <c r="P183" s="683"/>
      <c r="Q183" s="683"/>
      <c r="R183" s="683"/>
      <c r="S183" s="683"/>
      <c r="T183" s="683"/>
      <c r="U183" s="683"/>
      <c r="V183" s="683"/>
      <c r="W183" s="683"/>
      <c r="X183" s="683"/>
      <c r="Y183" s="683"/>
      <c r="Z183" s="683"/>
      <c r="AA183" s="683"/>
      <c r="AB183" s="683"/>
      <c r="AC183" s="683"/>
      <c r="AD183" s="683"/>
      <c r="AE183" s="683"/>
      <c r="AF183" s="683"/>
      <c r="AG183" s="683"/>
      <c r="AH183" s="683"/>
      <c r="AI183" s="683"/>
      <c r="AJ183" s="683"/>
      <c r="AK183" s="683"/>
      <c r="AL183" s="683"/>
      <c r="AM183" s="683"/>
      <c r="AN183" s="683"/>
      <c r="AO183" s="683"/>
      <c r="AP183" s="683"/>
      <c r="AQ183" s="683"/>
      <c r="AR183" s="683"/>
      <c r="AS183" s="683"/>
      <c r="AT183" s="683"/>
      <c r="AU183" s="683"/>
      <c r="AV183" s="683"/>
      <c r="AW183" s="683"/>
      <c r="AX183" s="683"/>
      <c r="AY183" s="683"/>
      <c r="AZ183" s="683"/>
      <c r="BA183" s="683"/>
      <c r="BB183" s="683"/>
      <c r="BC183" s="683"/>
      <c r="BD183" s="683"/>
    </row>
    <row r="184" spans="1:56" ht="9" customHeight="1">
      <c r="A184" s="683"/>
      <c r="B184" s="683"/>
      <c r="C184" s="683"/>
      <c r="D184" s="683"/>
      <c r="E184" s="683"/>
      <c r="F184" s="683"/>
      <c r="G184" s="683"/>
      <c r="H184" s="683"/>
      <c r="I184" s="683"/>
      <c r="J184" s="683"/>
      <c r="K184" s="683"/>
      <c r="L184" s="683"/>
      <c r="M184" s="683"/>
      <c r="N184" s="683"/>
      <c r="O184" s="683"/>
      <c r="P184" s="683"/>
      <c r="Q184" s="683"/>
      <c r="R184" s="683"/>
      <c r="S184" s="683"/>
      <c r="T184" s="683"/>
      <c r="U184" s="683"/>
      <c r="V184" s="683"/>
      <c r="W184" s="683"/>
      <c r="X184" s="683"/>
      <c r="Y184" s="683"/>
      <c r="Z184" s="683"/>
      <c r="AA184" s="683"/>
      <c r="AB184" s="683"/>
      <c r="AC184" s="683"/>
      <c r="AD184" s="683"/>
      <c r="AE184" s="683"/>
      <c r="AF184" s="683"/>
      <c r="AG184" s="683"/>
      <c r="AH184" s="683"/>
      <c r="AI184" s="683"/>
      <c r="AJ184" s="683"/>
      <c r="AK184" s="683"/>
      <c r="AL184" s="683"/>
      <c r="AM184" s="683"/>
      <c r="AN184" s="683"/>
      <c r="AO184" s="683"/>
      <c r="AP184" s="683"/>
      <c r="AQ184" s="683"/>
      <c r="AR184" s="683"/>
      <c r="AS184" s="683"/>
      <c r="AT184" s="683"/>
      <c r="AU184" s="683"/>
      <c r="AV184" s="683"/>
      <c r="AW184" s="683"/>
      <c r="AX184" s="683"/>
      <c r="AY184" s="683"/>
      <c r="AZ184" s="683"/>
      <c r="BA184" s="683"/>
      <c r="BB184" s="683"/>
      <c r="BC184" s="683"/>
      <c r="BD184" s="683"/>
    </row>
    <row r="185" spans="1:56" ht="9" customHeight="1">
      <c r="A185" s="331" t="str">
        <f>$A$92</f>
        <v>業務委託【官公庁】　直前１ヶ年の実績調書（履行末が平成30年4月～令和元年6月の業務）</v>
      </c>
      <c r="B185" s="331"/>
      <c r="C185" s="331"/>
      <c r="D185" s="331"/>
      <c r="E185" s="331"/>
      <c r="F185" s="331"/>
      <c r="G185" s="331"/>
      <c r="H185" s="331"/>
      <c r="I185" s="331"/>
      <c r="J185" s="331"/>
      <c r="K185" s="331"/>
      <c r="L185" s="331"/>
      <c r="M185" s="331"/>
      <c r="N185" s="331"/>
      <c r="O185" s="331"/>
      <c r="P185" s="331"/>
      <c r="Q185" s="331"/>
      <c r="R185" s="331"/>
      <c r="S185" s="331"/>
      <c r="T185" s="331"/>
      <c r="U185" s="331"/>
      <c r="V185" s="331"/>
      <c r="W185" s="331"/>
      <c r="X185" s="331"/>
      <c r="Y185" s="331"/>
      <c r="Z185" s="331"/>
      <c r="AA185" s="331"/>
      <c r="AB185" s="331"/>
      <c r="AC185" s="331"/>
      <c r="AD185" s="331"/>
      <c r="AE185" s="331"/>
      <c r="AF185" s="331"/>
      <c r="AG185" s="331"/>
      <c r="AH185" s="331"/>
      <c r="AI185" s="331"/>
      <c r="AJ185" s="331"/>
      <c r="AK185" s="331"/>
      <c r="AL185" s="331"/>
      <c r="AM185" s="331"/>
      <c r="AN185" s="331"/>
      <c r="AO185" s="331"/>
      <c r="AP185" s="331"/>
      <c r="AQ185" s="331"/>
      <c r="AR185" s="331"/>
      <c r="AS185" s="331"/>
      <c r="AT185" s="331"/>
      <c r="AU185" s="331"/>
      <c r="AV185" s="331"/>
      <c r="AW185" s="331"/>
      <c r="AX185" s="331"/>
      <c r="AY185" s="331"/>
      <c r="AZ185" s="331"/>
      <c r="BA185" s="331"/>
      <c r="BB185" s="331"/>
      <c r="BC185" s="106"/>
      <c r="BD185" s="106"/>
    </row>
    <row r="186" spans="1:56" ht="9" customHeight="1">
      <c r="A186" s="331"/>
      <c r="B186" s="331"/>
      <c r="C186" s="331"/>
      <c r="D186" s="331"/>
      <c r="E186" s="331"/>
      <c r="F186" s="331"/>
      <c r="G186" s="331"/>
      <c r="H186" s="331"/>
      <c r="I186" s="331"/>
      <c r="J186" s="331"/>
      <c r="K186" s="331"/>
      <c r="L186" s="331"/>
      <c r="M186" s="331"/>
      <c r="N186" s="331"/>
      <c r="O186" s="331"/>
      <c r="P186" s="331"/>
      <c r="Q186" s="331"/>
      <c r="R186" s="331"/>
      <c r="S186" s="331"/>
      <c r="T186" s="331"/>
      <c r="U186" s="331"/>
      <c r="V186" s="331"/>
      <c r="W186" s="331"/>
      <c r="X186" s="331"/>
      <c r="Y186" s="331"/>
      <c r="Z186" s="331"/>
      <c r="AA186" s="331"/>
      <c r="AB186" s="331"/>
      <c r="AC186" s="331"/>
      <c r="AD186" s="331"/>
      <c r="AE186" s="331"/>
      <c r="AF186" s="331"/>
      <c r="AG186" s="331"/>
      <c r="AH186" s="331"/>
      <c r="AI186" s="331"/>
      <c r="AJ186" s="331"/>
      <c r="AK186" s="331"/>
      <c r="AL186" s="331"/>
      <c r="AM186" s="331"/>
      <c r="AN186" s="331"/>
      <c r="AO186" s="331"/>
      <c r="AP186" s="331"/>
      <c r="AQ186" s="331"/>
      <c r="AR186" s="331"/>
      <c r="AS186" s="331"/>
      <c r="AT186" s="331"/>
      <c r="AU186" s="331"/>
      <c r="AV186" s="331"/>
      <c r="AW186" s="331"/>
      <c r="AX186" s="331"/>
      <c r="AY186" s="331"/>
      <c r="AZ186" s="331"/>
      <c r="BA186" s="331"/>
      <c r="BB186" s="331"/>
      <c r="BC186" s="106"/>
      <c r="BD186" s="106"/>
    </row>
    <row r="187" spans="1:56" ht="9" customHeight="1">
      <c r="A187" s="680"/>
      <c r="B187" s="680"/>
      <c r="C187" s="680"/>
      <c r="D187" s="680"/>
      <c r="E187" s="680"/>
      <c r="F187" s="680"/>
      <c r="G187" s="680"/>
      <c r="H187" s="680"/>
      <c r="I187" s="680"/>
      <c r="J187" s="680"/>
      <c r="K187" s="680"/>
      <c r="L187" s="680"/>
      <c r="M187" s="680"/>
      <c r="N187" s="680"/>
      <c r="O187" s="680"/>
      <c r="P187" s="680"/>
      <c r="Q187" s="680"/>
      <c r="R187" s="680"/>
      <c r="S187" s="680"/>
      <c r="T187" s="680"/>
      <c r="U187" s="680"/>
      <c r="V187" s="680"/>
      <c r="W187" s="680"/>
      <c r="X187" s="680"/>
      <c r="Y187" s="680"/>
      <c r="Z187" s="680"/>
      <c r="AA187" s="680"/>
      <c r="AB187" s="680"/>
      <c r="AC187" s="680"/>
      <c r="AD187" s="680"/>
      <c r="AE187" s="680"/>
      <c r="AF187" s="680"/>
      <c r="AG187" s="680"/>
      <c r="AH187" s="680"/>
      <c r="AI187" s="680"/>
      <c r="AJ187" s="680"/>
      <c r="AK187" s="680"/>
      <c r="AL187" s="680"/>
      <c r="AM187" s="680"/>
      <c r="AN187" s="680"/>
      <c r="AO187" s="680"/>
      <c r="AP187" s="680"/>
      <c r="AQ187" s="680"/>
      <c r="AR187" s="680"/>
      <c r="AS187" s="680"/>
      <c r="AT187" s="680"/>
      <c r="AU187" s="680"/>
      <c r="AV187" s="680"/>
      <c r="AW187" s="680"/>
      <c r="AX187" s="680"/>
      <c r="AY187" s="680"/>
      <c r="AZ187" s="680"/>
      <c r="BA187" s="680"/>
      <c r="BB187" s="680"/>
      <c r="BC187" s="106"/>
      <c r="BD187" s="106"/>
    </row>
    <row r="188" spans="1:56" ht="9" customHeight="1">
      <c r="A188" s="429" t="s">
        <v>455</v>
      </c>
      <c r="B188" s="430"/>
      <c r="C188" s="430"/>
      <c r="D188" s="430"/>
      <c r="E188" s="430"/>
      <c r="F188" s="430"/>
      <c r="G188" s="430"/>
      <c r="H188" s="678"/>
      <c r="I188" s="568" t="s">
        <v>309</v>
      </c>
      <c r="J188" s="568"/>
      <c r="K188" s="568"/>
      <c r="L188" s="568"/>
      <c r="M188" s="568"/>
      <c r="N188" s="568"/>
      <c r="O188" s="568"/>
      <c r="P188" s="568"/>
      <c r="Q188" s="633" t="s">
        <v>335</v>
      </c>
      <c r="R188" s="430"/>
      <c r="S188" s="430"/>
      <c r="T188" s="430"/>
      <c r="U188" s="430"/>
      <c r="V188" s="430"/>
      <c r="W188" s="430"/>
      <c r="X188" s="430"/>
      <c r="Y188" s="430"/>
      <c r="Z188" s="430"/>
      <c r="AA188" s="430"/>
      <c r="AB188" s="430"/>
      <c r="AC188" s="430"/>
      <c r="AD188" s="430"/>
      <c r="AE188" s="430"/>
      <c r="AF188" s="430"/>
      <c r="AG188" s="430"/>
      <c r="AH188" s="430"/>
      <c r="AI188" s="430"/>
      <c r="AJ188" s="430"/>
      <c r="AK188" s="430"/>
      <c r="AL188" s="678"/>
      <c r="AM188" s="633" t="s">
        <v>310</v>
      </c>
      <c r="AN188" s="430"/>
      <c r="AO188" s="430"/>
      <c r="AP188" s="430"/>
      <c r="AQ188" s="430"/>
      <c r="AR188" s="430"/>
      <c r="AS188" s="678"/>
      <c r="AT188" s="568" t="s">
        <v>332</v>
      </c>
      <c r="AU188" s="568"/>
      <c r="AV188" s="568"/>
      <c r="AW188" s="568"/>
      <c r="AX188" s="568"/>
      <c r="AY188" s="568"/>
      <c r="AZ188" s="568"/>
      <c r="BA188" s="568"/>
      <c r="BB188" s="681"/>
      <c r="BC188" s="101"/>
      <c r="BD188" s="102"/>
    </row>
    <row r="189" spans="1:56" ht="9" customHeight="1">
      <c r="A189" s="679"/>
      <c r="B189" s="510"/>
      <c r="C189" s="510"/>
      <c r="D189" s="510"/>
      <c r="E189" s="510"/>
      <c r="F189" s="510"/>
      <c r="G189" s="510"/>
      <c r="H189" s="511"/>
      <c r="I189" s="570"/>
      <c r="J189" s="570"/>
      <c r="K189" s="570"/>
      <c r="L189" s="570"/>
      <c r="M189" s="570"/>
      <c r="N189" s="570"/>
      <c r="O189" s="570"/>
      <c r="P189" s="570"/>
      <c r="Q189" s="509"/>
      <c r="R189" s="510"/>
      <c r="S189" s="510"/>
      <c r="T189" s="510"/>
      <c r="U189" s="510"/>
      <c r="V189" s="510"/>
      <c r="W189" s="510"/>
      <c r="X189" s="510"/>
      <c r="Y189" s="510"/>
      <c r="Z189" s="510"/>
      <c r="AA189" s="510"/>
      <c r="AB189" s="510"/>
      <c r="AC189" s="510"/>
      <c r="AD189" s="510"/>
      <c r="AE189" s="510"/>
      <c r="AF189" s="510"/>
      <c r="AG189" s="510"/>
      <c r="AH189" s="510"/>
      <c r="AI189" s="510"/>
      <c r="AJ189" s="510"/>
      <c r="AK189" s="510"/>
      <c r="AL189" s="511"/>
      <c r="AM189" s="509"/>
      <c r="AN189" s="510"/>
      <c r="AO189" s="510"/>
      <c r="AP189" s="510"/>
      <c r="AQ189" s="510"/>
      <c r="AR189" s="510"/>
      <c r="AS189" s="511"/>
      <c r="AT189" s="570"/>
      <c r="AU189" s="570"/>
      <c r="AV189" s="570"/>
      <c r="AW189" s="570"/>
      <c r="AX189" s="570"/>
      <c r="AY189" s="570"/>
      <c r="AZ189" s="570"/>
      <c r="BA189" s="570"/>
      <c r="BB189" s="682"/>
      <c r="BC189" s="101"/>
      <c r="BD189" s="102"/>
    </row>
    <row r="190" spans="1:56" ht="8.1" customHeight="1">
      <c r="A190" s="603"/>
      <c r="B190" s="604"/>
      <c r="C190" s="604"/>
      <c r="D190" s="604"/>
      <c r="E190" s="604"/>
      <c r="F190" s="604"/>
      <c r="G190" s="604"/>
      <c r="H190" s="605"/>
      <c r="I190" s="539"/>
      <c r="J190" s="539"/>
      <c r="K190" s="539"/>
      <c r="L190" s="539"/>
      <c r="M190" s="539"/>
      <c r="N190" s="539"/>
      <c r="O190" s="539"/>
      <c r="P190" s="539"/>
      <c r="Q190" s="653"/>
      <c r="R190" s="654"/>
      <c r="S190" s="654"/>
      <c r="T190" s="654"/>
      <c r="U190" s="654"/>
      <c r="V190" s="654"/>
      <c r="W190" s="654"/>
      <c r="X190" s="654"/>
      <c r="Y190" s="654"/>
      <c r="Z190" s="654"/>
      <c r="AA190" s="654"/>
      <c r="AB190" s="654"/>
      <c r="AC190" s="654"/>
      <c r="AD190" s="654"/>
      <c r="AE190" s="654"/>
      <c r="AF190" s="654"/>
      <c r="AG190" s="654"/>
      <c r="AH190" s="654"/>
      <c r="AI190" s="654"/>
      <c r="AJ190" s="654"/>
      <c r="AK190" s="654"/>
      <c r="AL190" s="655"/>
      <c r="AM190" s="656"/>
      <c r="AN190" s="657"/>
      <c r="AO190" s="657"/>
      <c r="AP190" s="657"/>
      <c r="AQ190" s="657"/>
      <c r="AR190" s="648" t="s">
        <v>285</v>
      </c>
      <c r="AS190" s="649"/>
      <c r="AT190" s="662" t="s">
        <v>311</v>
      </c>
      <c r="AU190" s="663"/>
      <c r="AV190" s="610"/>
      <c r="AW190" s="610"/>
      <c r="AX190" s="610"/>
      <c r="AY190" s="610"/>
      <c r="AZ190" s="610"/>
      <c r="BA190" s="610"/>
      <c r="BB190" s="641"/>
      <c r="BC190" s="105"/>
      <c r="BD190" s="103"/>
    </row>
    <row r="191" spans="1:56" ht="8.1" customHeight="1">
      <c r="A191" s="650"/>
      <c r="B191" s="651"/>
      <c r="C191" s="651"/>
      <c r="D191" s="651"/>
      <c r="E191" s="651"/>
      <c r="F191" s="651"/>
      <c r="G191" s="651"/>
      <c r="H191" s="652"/>
      <c r="I191" s="539"/>
      <c r="J191" s="539"/>
      <c r="K191" s="539"/>
      <c r="L191" s="539"/>
      <c r="M191" s="539"/>
      <c r="N191" s="539"/>
      <c r="O191" s="539"/>
      <c r="P191" s="539"/>
      <c r="Q191" s="627"/>
      <c r="R191" s="628"/>
      <c r="S191" s="628"/>
      <c r="T191" s="628"/>
      <c r="U191" s="628"/>
      <c r="V191" s="628"/>
      <c r="W191" s="628"/>
      <c r="X191" s="628"/>
      <c r="Y191" s="628"/>
      <c r="Z191" s="628"/>
      <c r="AA191" s="628"/>
      <c r="AB191" s="628"/>
      <c r="AC191" s="628"/>
      <c r="AD191" s="628"/>
      <c r="AE191" s="628"/>
      <c r="AF191" s="628"/>
      <c r="AG191" s="628"/>
      <c r="AH191" s="628"/>
      <c r="AI191" s="628"/>
      <c r="AJ191" s="628"/>
      <c r="AK191" s="628"/>
      <c r="AL191" s="629"/>
      <c r="AM191" s="658"/>
      <c r="AN191" s="659"/>
      <c r="AO191" s="659"/>
      <c r="AP191" s="659"/>
      <c r="AQ191" s="659"/>
      <c r="AR191" s="648"/>
      <c r="AS191" s="649"/>
      <c r="AT191" s="643"/>
      <c r="AU191" s="644"/>
      <c r="AV191" s="522"/>
      <c r="AW191" s="522"/>
      <c r="AX191" s="522"/>
      <c r="AY191" s="522"/>
      <c r="AZ191" s="522"/>
      <c r="BA191" s="522"/>
      <c r="BB191" s="642"/>
      <c r="BC191" s="105"/>
      <c r="BD191" s="103"/>
    </row>
    <row r="192" spans="1:56" ht="8.1" customHeight="1">
      <c r="A192" s="650"/>
      <c r="B192" s="651"/>
      <c r="C192" s="651"/>
      <c r="D192" s="651"/>
      <c r="E192" s="651"/>
      <c r="F192" s="651"/>
      <c r="G192" s="651"/>
      <c r="H192" s="652"/>
      <c r="I192" s="539"/>
      <c r="J192" s="539"/>
      <c r="K192" s="539"/>
      <c r="L192" s="539"/>
      <c r="M192" s="539"/>
      <c r="N192" s="539"/>
      <c r="O192" s="539"/>
      <c r="P192" s="539"/>
      <c r="Q192" s="627"/>
      <c r="R192" s="628"/>
      <c r="S192" s="628"/>
      <c r="T192" s="628"/>
      <c r="U192" s="628"/>
      <c r="V192" s="628"/>
      <c r="W192" s="628"/>
      <c r="X192" s="628"/>
      <c r="Y192" s="628"/>
      <c r="Z192" s="628"/>
      <c r="AA192" s="628"/>
      <c r="AB192" s="628"/>
      <c r="AC192" s="628"/>
      <c r="AD192" s="628"/>
      <c r="AE192" s="628"/>
      <c r="AF192" s="628"/>
      <c r="AG192" s="628"/>
      <c r="AH192" s="628"/>
      <c r="AI192" s="628"/>
      <c r="AJ192" s="628"/>
      <c r="AK192" s="628"/>
      <c r="AL192" s="629"/>
      <c r="AM192" s="658"/>
      <c r="AN192" s="659"/>
      <c r="AO192" s="659"/>
      <c r="AP192" s="659"/>
      <c r="AQ192" s="659"/>
      <c r="AR192" s="648"/>
      <c r="AS192" s="649"/>
      <c r="AT192" s="643" t="s">
        <v>312</v>
      </c>
      <c r="AU192" s="644"/>
      <c r="AV192" s="522"/>
      <c r="AW192" s="522"/>
      <c r="AX192" s="522"/>
      <c r="AY192" s="522"/>
      <c r="AZ192" s="522"/>
      <c r="BA192" s="522"/>
      <c r="BB192" s="642"/>
      <c r="BC192" s="105"/>
      <c r="BD192" s="103"/>
    </row>
    <row r="193" spans="1:56" ht="8.1" customHeight="1">
      <c r="A193" s="606"/>
      <c r="B193" s="607"/>
      <c r="C193" s="607"/>
      <c r="D193" s="607"/>
      <c r="E193" s="607"/>
      <c r="F193" s="607"/>
      <c r="G193" s="607"/>
      <c r="H193" s="608"/>
      <c r="I193" s="539"/>
      <c r="J193" s="539"/>
      <c r="K193" s="539"/>
      <c r="L193" s="539"/>
      <c r="M193" s="539"/>
      <c r="N193" s="539"/>
      <c r="O193" s="539"/>
      <c r="P193" s="539"/>
      <c r="Q193" s="630"/>
      <c r="R193" s="631"/>
      <c r="S193" s="631"/>
      <c r="T193" s="631"/>
      <c r="U193" s="631"/>
      <c r="V193" s="631"/>
      <c r="W193" s="631"/>
      <c r="X193" s="631"/>
      <c r="Y193" s="631"/>
      <c r="Z193" s="631"/>
      <c r="AA193" s="631"/>
      <c r="AB193" s="631"/>
      <c r="AC193" s="631"/>
      <c r="AD193" s="631"/>
      <c r="AE193" s="631"/>
      <c r="AF193" s="631"/>
      <c r="AG193" s="631"/>
      <c r="AH193" s="631"/>
      <c r="AI193" s="631"/>
      <c r="AJ193" s="631"/>
      <c r="AK193" s="631"/>
      <c r="AL193" s="632"/>
      <c r="AM193" s="660"/>
      <c r="AN193" s="661"/>
      <c r="AO193" s="661"/>
      <c r="AP193" s="661"/>
      <c r="AQ193" s="661"/>
      <c r="AR193" s="648"/>
      <c r="AS193" s="649"/>
      <c r="AT193" s="645"/>
      <c r="AU193" s="646"/>
      <c r="AV193" s="528"/>
      <c r="AW193" s="528"/>
      <c r="AX193" s="528"/>
      <c r="AY193" s="528"/>
      <c r="AZ193" s="528"/>
      <c r="BA193" s="528"/>
      <c r="BB193" s="647"/>
      <c r="BC193" s="105"/>
      <c r="BD193" s="103"/>
    </row>
    <row r="194" spans="1:56" ht="9" customHeight="1">
      <c r="A194" s="603"/>
      <c r="B194" s="604"/>
      <c r="C194" s="604"/>
      <c r="D194" s="604"/>
      <c r="E194" s="604"/>
      <c r="F194" s="604"/>
      <c r="G194" s="604"/>
      <c r="H194" s="605"/>
      <c r="I194" s="539"/>
      <c r="J194" s="539"/>
      <c r="K194" s="539"/>
      <c r="L194" s="539"/>
      <c r="M194" s="539"/>
      <c r="N194" s="539"/>
      <c r="O194" s="539"/>
      <c r="P194" s="539"/>
      <c r="Q194" s="653"/>
      <c r="R194" s="654"/>
      <c r="S194" s="654"/>
      <c r="T194" s="654"/>
      <c r="U194" s="654"/>
      <c r="V194" s="654"/>
      <c r="W194" s="654"/>
      <c r="X194" s="654"/>
      <c r="Y194" s="654"/>
      <c r="Z194" s="654"/>
      <c r="AA194" s="654"/>
      <c r="AB194" s="654"/>
      <c r="AC194" s="654"/>
      <c r="AD194" s="654"/>
      <c r="AE194" s="654"/>
      <c r="AF194" s="654"/>
      <c r="AG194" s="654"/>
      <c r="AH194" s="654"/>
      <c r="AI194" s="654"/>
      <c r="AJ194" s="654"/>
      <c r="AK194" s="654"/>
      <c r="AL194" s="655"/>
      <c r="AM194" s="656"/>
      <c r="AN194" s="657"/>
      <c r="AO194" s="657"/>
      <c r="AP194" s="657"/>
      <c r="AQ194" s="657"/>
      <c r="AR194" s="648" t="s">
        <v>285</v>
      </c>
      <c r="AS194" s="649"/>
      <c r="AT194" s="662" t="s">
        <v>311</v>
      </c>
      <c r="AU194" s="663"/>
      <c r="AV194" s="610"/>
      <c r="AW194" s="610"/>
      <c r="AX194" s="610"/>
      <c r="AY194" s="610"/>
      <c r="AZ194" s="610"/>
      <c r="BA194" s="610"/>
      <c r="BB194" s="641"/>
      <c r="BC194" s="105"/>
      <c r="BD194" s="103"/>
    </row>
    <row r="195" spans="1:56" ht="9" customHeight="1">
      <c r="A195" s="650"/>
      <c r="B195" s="651"/>
      <c r="C195" s="651"/>
      <c r="D195" s="651"/>
      <c r="E195" s="651"/>
      <c r="F195" s="651"/>
      <c r="G195" s="651"/>
      <c r="H195" s="652"/>
      <c r="I195" s="539"/>
      <c r="J195" s="539"/>
      <c r="K195" s="539"/>
      <c r="L195" s="539"/>
      <c r="M195" s="539"/>
      <c r="N195" s="539"/>
      <c r="O195" s="539"/>
      <c r="P195" s="539"/>
      <c r="Q195" s="627"/>
      <c r="R195" s="628"/>
      <c r="S195" s="628"/>
      <c r="T195" s="628"/>
      <c r="U195" s="628"/>
      <c r="V195" s="628"/>
      <c r="W195" s="628"/>
      <c r="X195" s="628"/>
      <c r="Y195" s="628"/>
      <c r="Z195" s="628"/>
      <c r="AA195" s="628"/>
      <c r="AB195" s="628"/>
      <c r="AC195" s="628"/>
      <c r="AD195" s="628"/>
      <c r="AE195" s="628"/>
      <c r="AF195" s="628"/>
      <c r="AG195" s="628"/>
      <c r="AH195" s="628"/>
      <c r="AI195" s="628"/>
      <c r="AJ195" s="628"/>
      <c r="AK195" s="628"/>
      <c r="AL195" s="629"/>
      <c r="AM195" s="658"/>
      <c r="AN195" s="659"/>
      <c r="AO195" s="659"/>
      <c r="AP195" s="659"/>
      <c r="AQ195" s="659"/>
      <c r="AR195" s="648"/>
      <c r="AS195" s="649"/>
      <c r="AT195" s="643"/>
      <c r="AU195" s="644"/>
      <c r="AV195" s="522"/>
      <c r="AW195" s="522"/>
      <c r="AX195" s="522"/>
      <c r="AY195" s="522"/>
      <c r="AZ195" s="522"/>
      <c r="BA195" s="522"/>
      <c r="BB195" s="642"/>
      <c r="BC195" s="105"/>
      <c r="BD195" s="103"/>
    </row>
    <row r="196" spans="1:56" ht="9" customHeight="1">
      <c r="A196" s="650"/>
      <c r="B196" s="651"/>
      <c r="C196" s="651"/>
      <c r="D196" s="651"/>
      <c r="E196" s="651"/>
      <c r="F196" s="651"/>
      <c r="G196" s="651"/>
      <c r="H196" s="652"/>
      <c r="I196" s="539"/>
      <c r="J196" s="539"/>
      <c r="K196" s="539"/>
      <c r="L196" s="539"/>
      <c r="M196" s="539"/>
      <c r="N196" s="539"/>
      <c r="O196" s="539"/>
      <c r="P196" s="539"/>
      <c r="Q196" s="627"/>
      <c r="R196" s="628"/>
      <c r="S196" s="628"/>
      <c r="T196" s="628"/>
      <c r="U196" s="628"/>
      <c r="V196" s="628"/>
      <c r="W196" s="628"/>
      <c r="X196" s="628"/>
      <c r="Y196" s="628"/>
      <c r="Z196" s="628"/>
      <c r="AA196" s="628"/>
      <c r="AB196" s="628"/>
      <c r="AC196" s="628"/>
      <c r="AD196" s="628"/>
      <c r="AE196" s="628"/>
      <c r="AF196" s="628"/>
      <c r="AG196" s="628"/>
      <c r="AH196" s="628"/>
      <c r="AI196" s="628"/>
      <c r="AJ196" s="628"/>
      <c r="AK196" s="628"/>
      <c r="AL196" s="629"/>
      <c r="AM196" s="658"/>
      <c r="AN196" s="659"/>
      <c r="AO196" s="659"/>
      <c r="AP196" s="659"/>
      <c r="AQ196" s="659"/>
      <c r="AR196" s="648"/>
      <c r="AS196" s="649"/>
      <c r="AT196" s="643" t="s">
        <v>312</v>
      </c>
      <c r="AU196" s="644"/>
      <c r="AV196" s="522"/>
      <c r="AW196" s="522"/>
      <c r="AX196" s="522"/>
      <c r="AY196" s="522"/>
      <c r="AZ196" s="522"/>
      <c r="BA196" s="522"/>
      <c r="BB196" s="642"/>
      <c r="BC196" s="105"/>
      <c r="BD196" s="103"/>
    </row>
    <row r="197" spans="1:56" ht="9" customHeight="1">
      <c r="A197" s="606"/>
      <c r="B197" s="607"/>
      <c r="C197" s="607"/>
      <c r="D197" s="607"/>
      <c r="E197" s="607"/>
      <c r="F197" s="607"/>
      <c r="G197" s="607"/>
      <c r="H197" s="608"/>
      <c r="I197" s="539"/>
      <c r="J197" s="539"/>
      <c r="K197" s="539"/>
      <c r="L197" s="539"/>
      <c r="M197" s="539"/>
      <c r="N197" s="539"/>
      <c r="O197" s="539"/>
      <c r="P197" s="539"/>
      <c r="Q197" s="630"/>
      <c r="R197" s="631"/>
      <c r="S197" s="631"/>
      <c r="T197" s="631"/>
      <c r="U197" s="631"/>
      <c r="V197" s="631"/>
      <c r="W197" s="631"/>
      <c r="X197" s="631"/>
      <c r="Y197" s="631"/>
      <c r="Z197" s="631"/>
      <c r="AA197" s="631"/>
      <c r="AB197" s="631"/>
      <c r="AC197" s="631"/>
      <c r="AD197" s="631"/>
      <c r="AE197" s="631"/>
      <c r="AF197" s="631"/>
      <c r="AG197" s="631"/>
      <c r="AH197" s="631"/>
      <c r="AI197" s="631"/>
      <c r="AJ197" s="631"/>
      <c r="AK197" s="631"/>
      <c r="AL197" s="632"/>
      <c r="AM197" s="660"/>
      <c r="AN197" s="661"/>
      <c r="AO197" s="661"/>
      <c r="AP197" s="661"/>
      <c r="AQ197" s="661"/>
      <c r="AR197" s="648"/>
      <c r="AS197" s="649"/>
      <c r="AT197" s="645"/>
      <c r="AU197" s="646"/>
      <c r="AV197" s="528"/>
      <c r="AW197" s="528"/>
      <c r="AX197" s="528"/>
      <c r="AY197" s="528"/>
      <c r="AZ197" s="528"/>
      <c r="BA197" s="528"/>
      <c r="BB197" s="647"/>
      <c r="BC197" s="105"/>
      <c r="BD197" s="103"/>
    </row>
    <row r="198" spans="1:56" ht="9" customHeight="1">
      <c r="A198" s="603"/>
      <c r="B198" s="604"/>
      <c r="C198" s="604"/>
      <c r="D198" s="604"/>
      <c r="E198" s="604"/>
      <c r="F198" s="604"/>
      <c r="G198" s="604"/>
      <c r="H198" s="605"/>
      <c r="I198" s="539"/>
      <c r="J198" s="539"/>
      <c r="K198" s="539"/>
      <c r="L198" s="539"/>
      <c r="M198" s="539"/>
      <c r="N198" s="539"/>
      <c r="O198" s="539"/>
      <c r="P198" s="539"/>
      <c r="Q198" s="653"/>
      <c r="R198" s="654"/>
      <c r="S198" s="654"/>
      <c r="T198" s="654"/>
      <c r="U198" s="654"/>
      <c r="V198" s="654"/>
      <c r="W198" s="654"/>
      <c r="X198" s="654"/>
      <c r="Y198" s="654"/>
      <c r="Z198" s="654"/>
      <c r="AA198" s="654"/>
      <c r="AB198" s="654"/>
      <c r="AC198" s="654"/>
      <c r="AD198" s="654"/>
      <c r="AE198" s="654"/>
      <c r="AF198" s="654"/>
      <c r="AG198" s="654"/>
      <c r="AH198" s="654"/>
      <c r="AI198" s="654"/>
      <c r="AJ198" s="654"/>
      <c r="AK198" s="654"/>
      <c r="AL198" s="655"/>
      <c r="AM198" s="656"/>
      <c r="AN198" s="657"/>
      <c r="AO198" s="657"/>
      <c r="AP198" s="657"/>
      <c r="AQ198" s="657"/>
      <c r="AR198" s="648" t="s">
        <v>285</v>
      </c>
      <c r="AS198" s="649"/>
      <c r="AT198" s="662" t="s">
        <v>311</v>
      </c>
      <c r="AU198" s="663"/>
      <c r="AV198" s="610"/>
      <c r="AW198" s="610"/>
      <c r="AX198" s="610"/>
      <c r="AY198" s="610"/>
      <c r="AZ198" s="610"/>
      <c r="BA198" s="610"/>
      <c r="BB198" s="641"/>
      <c r="BC198" s="105"/>
      <c r="BD198" s="103"/>
    </row>
    <row r="199" spans="1:56" ht="9" customHeight="1">
      <c r="A199" s="650"/>
      <c r="B199" s="651"/>
      <c r="C199" s="651"/>
      <c r="D199" s="651"/>
      <c r="E199" s="651"/>
      <c r="F199" s="651"/>
      <c r="G199" s="651"/>
      <c r="H199" s="652"/>
      <c r="I199" s="539"/>
      <c r="J199" s="539"/>
      <c r="K199" s="539"/>
      <c r="L199" s="539"/>
      <c r="M199" s="539"/>
      <c r="N199" s="539"/>
      <c r="O199" s="539"/>
      <c r="P199" s="539"/>
      <c r="Q199" s="627"/>
      <c r="R199" s="628"/>
      <c r="S199" s="628"/>
      <c r="T199" s="628"/>
      <c r="U199" s="628"/>
      <c r="V199" s="628"/>
      <c r="W199" s="628"/>
      <c r="X199" s="628"/>
      <c r="Y199" s="628"/>
      <c r="Z199" s="628"/>
      <c r="AA199" s="628"/>
      <c r="AB199" s="628"/>
      <c r="AC199" s="628"/>
      <c r="AD199" s="628"/>
      <c r="AE199" s="628"/>
      <c r="AF199" s="628"/>
      <c r="AG199" s="628"/>
      <c r="AH199" s="628"/>
      <c r="AI199" s="628"/>
      <c r="AJ199" s="628"/>
      <c r="AK199" s="628"/>
      <c r="AL199" s="629"/>
      <c r="AM199" s="658"/>
      <c r="AN199" s="659"/>
      <c r="AO199" s="659"/>
      <c r="AP199" s="659"/>
      <c r="AQ199" s="659"/>
      <c r="AR199" s="648"/>
      <c r="AS199" s="649"/>
      <c r="AT199" s="643"/>
      <c r="AU199" s="644"/>
      <c r="AV199" s="522"/>
      <c r="AW199" s="522"/>
      <c r="AX199" s="522"/>
      <c r="AY199" s="522"/>
      <c r="AZ199" s="522"/>
      <c r="BA199" s="522"/>
      <c r="BB199" s="642"/>
      <c r="BC199" s="105"/>
      <c r="BD199" s="103"/>
    </row>
    <row r="200" spans="1:56" ht="9" customHeight="1">
      <c r="A200" s="650"/>
      <c r="B200" s="651"/>
      <c r="C200" s="651"/>
      <c r="D200" s="651"/>
      <c r="E200" s="651"/>
      <c r="F200" s="651"/>
      <c r="G200" s="651"/>
      <c r="H200" s="652"/>
      <c r="I200" s="539"/>
      <c r="J200" s="539"/>
      <c r="K200" s="539"/>
      <c r="L200" s="539"/>
      <c r="M200" s="539"/>
      <c r="N200" s="539"/>
      <c r="O200" s="539"/>
      <c r="P200" s="539"/>
      <c r="Q200" s="627"/>
      <c r="R200" s="628"/>
      <c r="S200" s="628"/>
      <c r="T200" s="628"/>
      <c r="U200" s="628"/>
      <c r="V200" s="628"/>
      <c r="W200" s="628"/>
      <c r="X200" s="628"/>
      <c r="Y200" s="628"/>
      <c r="Z200" s="628"/>
      <c r="AA200" s="628"/>
      <c r="AB200" s="628"/>
      <c r="AC200" s="628"/>
      <c r="AD200" s="628"/>
      <c r="AE200" s="628"/>
      <c r="AF200" s="628"/>
      <c r="AG200" s="628"/>
      <c r="AH200" s="628"/>
      <c r="AI200" s="628"/>
      <c r="AJ200" s="628"/>
      <c r="AK200" s="628"/>
      <c r="AL200" s="629"/>
      <c r="AM200" s="658"/>
      <c r="AN200" s="659"/>
      <c r="AO200" s="659"/>
      <c r="AP200" s="659"/>
      <c r="AQ200" s="659"/>
      <c r="AR200" s="648"/>
      <c r="AS200" s="649"/>
      <c r="AT200" s="643" t="s">
        <v>312</v>
      </c>
      <c r="AU200" s="644"/>
      <c r="AV200" s="522"/>
      <c r="AW200" s="522"/>
      <c r="AX200" s="522"/>
      <c r="AY200" s="522"/>
      <c r="AZ200" s="522"/>
      <c r="BA200" s="522"/>
      <c r="BB200" s="642"/>
      <c r="BC200" s="105"/>
      <c r="BD200" s="103"/>
    </row>
    <row r="201" spans="1:56" ht="9" customHeight="1">
      <c r="A201" s="606"/>
      <c r="B201" s="607"/>
      <c r="C201" s="607"/>
      <c r="D201" s="607"/>
      <c r="E201" s="607"/>
      <c r="F201" s="607"/>
      <c r="G201" s="607"/>
      <c r="H201" s="608"/>
      <c r="I201" s="539"/>
      <c r="J201" s="539"/>
      <c r="K201" s="539"/>
      <c r="L201" s="539"/>
      <c r="M201" s="539"/>
      <c r="N201" s="539"/>
      <c r="O201" s="539"/>
      <c r="P201" s="539"/>
      <c r="Q201" s="630"/>
      <c r="R201" s="631"/>
      <c r="S201" s="631"/>
      <c r="T201" s="631"/>
      <c r="U201" s="631"/>
      <c r="V201" s="631"/>
      <c r="W201" s="631"/>
      <c r="X201" s="631"/>
      <c r="Y201" s="631"/>
      <c r="Z201" s="631"/>
      <c r="AA201" s="631"/>
      <c r="AB201" s="631"/>
      <c r="AC201" s="631"/>
      <c r="AD201" s="631"/>
      <c r="AE201" s="631"/>
      <c r="AF201" s="631"/>
      <c r="AG201" s="631"/>
      <c r="AH201" s="631"/>
      <c r="AI201" s="631"/>
      <c r="AJ201" s="631"/>
      <c r="AK201" s="631"/>
      <c r="AL201" s="632"/>
      <c r="AM201" s="660"/>
      <c r="AN201" s="661"/>
      <c r="AO201" s="661"/>
      <c r="AP201" s="661"/>
      <c r="AQ201" s="661"/>
      <c r="AR201" s="648"/>
      <c r="AS201" s="649"/>
      <c r="AT201" s="645"/>
      <c r="AU201" s="646"/>
      <c r="AV201" s="528"/>
      <c r="AW201" s="528"/>
      <c r="AX201" s="528"/>
      <c r="AY201" s="528"/>
      <c r="AZ201" s="528"/>
      <c r="BA201" s="528"/>
      <c r="BB201" s="647"/>
      <c r="BC201" s="105"/>
      <c r="BD201" s="103"/>
    </row>
    <row r="202" spans="1:56" ht="9" customHeight="1">
      <c r="A202" s="603"/>
      <c r="B202" s="604"/>
      <c r="C202" s="604"/>
      <c r="D202" s="604"/>
      <c r="E202" s="604"/>
      <c r="F202" s="604"/>
      <c r="G202" s="604"/>
      <c r="H202" s="605"/>
      <c r="I202" s="539"/>
      <c r="J202" s="539"/>
      <c r="K202" s="539"/>
      <c r="L202" s="539"/>
      <c r="M202" s="539"/>
      <c r="N202" s="539"/>
      <c r="O202" s="539"/>
      <c r="P202" s="539"/>
      <c r="Q202" s="653"/>
      <c r="R202" s="654"/>
      <c r="S202" s="654"/>
      <c r="T202" s="654"/>
      <c r="U202" s="654"/>
      <c r="V202" s="654"/>
      <c r="W202" s="654"/>
      <c r="X202" s="654"/>
      <c r="Y202" s="654"/>
      <c r="Z202" s="654"/>
      <c r="AA202" s="654"/>
      <c r="AB202" s="654"/>
      <c r="AC202" s="654"/>
      <c r="AD202" s="654"/>
      <c r="AE202" s="654"/>
      <c r="AF202" s="654"/>
      <c r="AG202" s="654"/>
      <c r="AH202" s="654"/>
      <c r="AI202" s="654"/>
      <c r="AJ202" s="654"/>
      <c r="AK202" s="654"/>
      <c r="AL202" s="655"/>
      <c r="AM202" s="656"/>
      <c r="AN202" s="657"/>
      <c r="AO202" s="657"/>
      <c r="AP202" s="657"/>
      <c r="AQ202" s="657"/>
      <c r="AR202" s="648" t="s">
        <v>285</v>
      </c>
      <c r="AS202" s="649"/>
      <c r="AT202" s="662" t="s">
        <v>311</v>
      </c>
      <c r="AU202" s="663"/>
      <c r="AV202" s="610"/>
      <c r="AW202" s="610"/>
      <c r="AX202" s="610"/>
      <c r="AY202" s="610"/>
      <c r="AZ202" s="610"/>
      <c r="BA202" s="610"/>
      <c r="BB202" s="641"/>
      <c r="BC202" s="105"/>
      <c r="BD202" s="103"/>
    </row>
    <row r="203" spans="1:56" ht="9" customHeight="1">
      <c r="A203" s="650"/>
      <c r="B203" s="651"/>
      <c r="C203" s="651"/>
      <c r="D203" s="651"/>
      <c r="E203" s="651"/>
      <c r="F203" s="651"/>
      <c r="G203" s="651"/>
      <c r="H203" s="652"/>
      <c r="I203" s="539"/>
      <c r="J203" s="539"/>
      <c r="K203" s="539"/>
      <c r="L203" s="539"/>
      <c r="M203" s="539"/>
      <c r="N203" s="539"/>
      <c r="O203" s="539"/>
      <c r="P203" s="539"/>
      <c r="Q203" s="627"/>
      <c r="R203" s="628"/>
      <c r="S203" s="628"/>
      <c r="T203" s="628"/>
      <c r="U203" s="628"/>
      <c r="V203" s="628"/>
      <c r="W203" s="628"/>
      <c r="X203" s="628"/>
      <c r="Y203" s="628"/>
      <c r="Z203" s="628"/>
      <c r="AA203" s="628"/>
      <c r="AB203" s="628"/>
      <c r="AC203" s="628"/>
      <c r="AD203" s="628"/>
      <c r="AE203" s="628"/>
      <c r="AF203" s="628"/>
      <c r="AG203" s="628"/>
      <c r="AH203" s="628"/>
      <c r="AI203" s="628"/>
      <c r="AJ203" s="628"/>
      <c r="AK203" s="628"/>
      <c r="AL203" s="629"/>
      <c r="AM203" s="658"/>
      <c r="AN203" s="659"/>
      <c r="AO203" s="659"/>
      <c r="AP203" s="659"/>
      <c r="AQ203" s="659"/>
      <c r="AR203" s="648"/>
      <c r="AS203" s="649"/>
      <c r="AT203" s="643"/>
      <c r="AU203" s="644"/>
      <c r="AV203" s="522"/>
      <c r="AW203" s="522"/>
      <c r="AX203" s="522"/>
      <c r="AY203" s="522"/>
      <c r="AZ203" s="522"/>
      <c r="BA203" s="522"/>
      <c r="BB203" s="642"/>
      <c r="BC203" s="105"/>
      <c r="BD203" s="103"/>
    </row>
    <row r="204" spans="1:56" ht="9" customHeight="1">
      <c r="A204" s="650"/>
      <c r="B204" s="651"/>
      <c r="C204" s="651"/>
      <c r="D204" s="651"/>
      <c r="E204" s="651"/>
      <c r="F204" s="651"/>
      <c r="G204" s="651"/>
      <c r="H204" s="652"/>
      <c r="I204" s="539"/>
      <c r="J204" s="539"/>
      <c r="K204" s="539"/>
      <c r="L204" s="539"/>
      <c r="M204" s="539"/>
      <c r="N204" s="539"/>
      <c r="O204" s="539"/>
      <c r="P204" s="539"/>
      <c r="Q204" s="627"/>
      <c r="R204" s="628"/>
      <c r="S204" s="628"/>
      <c r="T204" s="628"/>
      <c r="U204" s="628"/>
      <c r="V204" s="628"/>
      <c r="W204" s="628"/>
      <c r="X204" s="628"/>
      <c r="Y204" s="628"/>
      <c r="Z204" s="628"/>
      <c r="AA204" s="628"/>
      <c r="AB204" s="628"/>
      <c r="AC204" s="628"/>
      <c r="AD204" s="628"/>
      <c r="AE204" s="628"/>
      <c r="AF204" s="628"/>
      <c r="AG204" s="628"/>
      <c r="AH204" s="628"/>
      <c r="AI204" s="628"/>
      <c r="AJ204" s="628"/>
      <c r="AK204" s="628"/>
      <c r="AL204" s="629"/>
      <c r="AM204" s="658"/>
      <c r="AN204" s="659"/>
      <c r="AO204" s="659"/>
      <c r="AP204" s="659"/>
      <c r="AQ204" s="659"/>
      <c r="AR204" s="648"/>
      <c r="AS204" s="649"/>
      <c r="AT204" s="643" t="s">
        <v>312</v>
      </c>
      <c r="AU204" s="644"/>
      <c r="AV204" s="522"/>
      <c r="AW204" s="522"/>
      <c r="AX204" s="522"/>
      <c r="AY204" s="522"/>
      <c r="AZ204" s="522"/>
      <c r="BA204" s="522"/>
      <c r="BB204" s="642"/>
      <c r="BC204" s="105"/>
      <c r="BD204" s="103"/>
    </row>
    <row r="205" spans="1:56" ht="9" customHeight="1">
      <c r="A205" s="606"/>
      <c r="B205" s="607"/>
      <c r="C205" s="607"/>
      <c r="D205" s="607"/>
      <c r="E205" s="607"/>
      <c r="F205" s="607"/>
      <c r="G205" s="607"/>
      <c r="H205" s="608"/>
      <c r="I205" s="539"/>
      <c r="J205" s="539"/>
      <c r="K205" s="539"/>
      <c r="L205" s="539"/>
      <c r="M205" s="539"/>
      <c r="N205" s="539"/>
      <c r="O205" s="539"/>
      <c r="P205" s="539"/>
      <c r="Q205" s="630"/>
      <c r="R205" s="631"/>
      <c r="S205" s="631"/>
      <c r="T205" s="631"/>
      <c r="U205" s="631"/>
      <c r="V205" s="631"/>
      <c r="W205" s="631"/>
      <c r="X205" s="631"/>
      <c r="Y205" s="631"/>
      <c r="Z205" s="631"/>
      <c r="AA205" s="631"/>
      <c r="AB205" s="631"/>
      <c r="AC205" s="631"/>
      <c r="AD205" s="631"/>
      <c r="AE205" s="631"/>
      <c r="AF205" s="631"/>
      <c r="AG205" s="631"/>
      <c r="AH205" s="631"/>
      <c r="AI205" s="631"/>
      <c r="AJ205" s="631"/>
      <c r="AK205" s="631"/>
      <c r="AL205" s="632"/>
      <c r="AM205" s="660"/>
      <c r="AN205" s="661"/>
      <c r="AO205" s="661"/>
      <c r="AP205" s="661"/>
      <c r="AQ205" s="661"/>
      <c r="AR205" s="648"/>
      <c r="AS205" s="649"/>
      <c r="AT205" s="645"/>
      <c r="AU205" s="646"/>
      <c r="AV205" s="528"/>
      <c r="AW205" s="528"/>
      <c r="AX205" s="528"/>
      <c r="AY205" s="528"/>
      <c r="AZ205" s="528"/>
      <c r="BA205" s="528"/>
      <c r="BB205" s="647"/>
      <c r="BC205" s="105"/>
      <c r="BD205" s="103"/>
    </row>
    <row r="206" spans="1:56" ht="9" customHeight="1">
      <c r="A206" s="603"/>
      <c r="B206" s="604"/>
      <c r="C206" s="604"/>
      <c r="D206" s="604"/>
      <c r="E206" s="604"/>
      <c r="F206" s="604"/>
      <c r="G206" s="604"/>
      <c r="H206" s="605"/>
      <c r="I206" s="539"/>
      <c r="J206" s="539"/>
      <c r="K206" s="539"/>
      <c r="L206" s="539"/>
      <c r="M206" s="539"/>
      <c r="N206" s="539"/>
      <c r="O206" s="539"/>
      <c r="P206" s="539"/>
      <c r="Q206" s="653"/>
      <c r="R206" s="654"/>
      <c r="S206" s="654"/>
      <c r="T206" s="654"/>
      <c r="U206" s="654"/>
      <c r="V206" s="654"/>
      <c r="W206" s="654"/>
      <c r="X206" s="654"/>
      <c r="Y206" s="654"/>
      <c r="Z206" s="654"/>
      <c r="AA206" s="654"/>
      <c r="AB206" s="654"/>
      <c r="AC206" s="654"/>
      <c r="AD206" s="654"/>
      <c r="AE206" s="654"/>
      <c r="AF206" s="654"/>
      <c r="AG206" s="654"/>
      <c r="AH206" s="654"/>
      <c r="AI206" s="654"/>
      <c r="AJ206" s="654"/>
      <c r="AK206" s="654"/>
      <c r="AL206" s="655"/>
      <c r="AM206" s="656"/>
      <c r="AN206" s="657"/>
      <c r="AO206" s="657"/>
      <c r="AP206" s="657"/>
      <c r="AQ206" s="657"/>
      <c r="AR206" s="648" t="s">
        <v>285</v>
      </c>
      <c r="AS206" s="649"/>
      <c r="AT206" s="662" t="s">
        <v>311</v>
      </c>
      <c r="AU206" s="663"/>
      <c r="AV206" s="610"/>
      <c r="AW206" s="610"/>
      <c r="AX206" s="610"/>
      <c r="AY206" s="610"/>
      <c r="AZ206" s="610"/>
      <c r="BA206" s="610"/>
      <c r="BB206" s="641"/>
      <c r="BC206" s="105"/>
      <c r="BD206" s="103"/>
    </row>
    <row r="207" spans="1:56" ht="9" customHeight="1">
      <c r="A207" s="650"/>
      <c r="B207" s="651"/>
      <c r="C207" s="651"/>
      <c r="D207" s="651"/>
      <c r="E207" s="651"/>
      <c r="F207" s="651"/>
      <c r="G207" s="651"/>
      <c r="H207" s="652"/>
      <c r="I207" s="539"/>
      <c r="J207" s="539"/>
      <c r="K207" s="539"/>
      <c r="L207" s="539"/>
      <c r="M207" s="539"/>
      <c r="N207" s="539"/>
      <c r="O207" s="539"/>
      <c r="P207" s="539"/>
      <c r="Q207" s="627"/>
      <c r="R207" s="628"/>
      <c r="S207" s="628"/>
      <c r="T207" s="628"/>
      <c r="U207" s="628"/>
      <c r="V207" s="628"/>
      <c r="W207" s="628"/>
      <c r="X207" s="628"/>
      <c r="Y207" s="628"/>
      <c r="Z207" s="628"/>
      <c r="AA207" s="628"/>
      <c r="AB207" s="628"/>
      <c r="AC207" s="628"/>
      <c r="AD207" s="628"/>
      <c r="AE207" s="628"/>
      <c r="AF207" s="628"/>
      <c r="AG207" s="628"/>
      <c r="AH207" s="628"/>
      <c r="AI207" s="628"/>
      <c r="AJ207" s="628"/>
      <c r="AK207" s="628"/>
      <c r="AL207" s="629"/>
      <c r="AM207" s="658"/>
      <c r="AN207" s="659"/>
      <c r="AO207" s="659"/>
      <c r="AP207" s="659"/>
      <c r="AQ207" s="659"/>
      <c r="AR207" s="648"/>
      <c r="AS207" s="649"/>
      <c r="AT207" s="643"/>
      <c r="AU207" s="644"/>
      <c r="AV207" s="522"/>
      <c r="AW207" s="522"/>
      <c r="AX207" s="522"/>
      <c r="AY207" s="522"/>
      <c r="AZ207" s="522"/>
      <c r="BA207" s="522"/>
      <c r="BB207" s="642"/>
      <c r="BC207" s="105"/>
      <c r="BD207" s="103"/>
    </row>
    <row r="208" spans="1:56" ht="9" customHeight="1">
      <c r="A208" s="650"/>
      <c r="B208" s="651"/>
      <c r="C208" s="651"/>
      <c r="D208" s="651"/>
      <c r="E208" s="651"/>
      <c r="F208" s="651"/>
      <c r="G208" s="651"/>
      <c r="H208" s="652"/>
      <c r="I208" s="539"/>
      <c r="J208" s="539"/>
      <c r="K208" s="539"/>
      <c r="L208" s="539"/>
      <c r="M208" s="539"/>
      <c r="N208" s="539"/>
      <c r="O208" s="539"/>
      <c r="P208" s="539"/>
      <c r="Q208" s="627"/>
      <c r="R208" s="628"/>
      <c r="S208" s="628"/>
      <c r="T208" s="628"/>
      <c r="U208" s="628"/>
      <c r="V208" s="628"/>
      <c r="W208" s="628"/>
      <c r="X208" s="628"/>
      <c r="Y208" s="628"/>
      <c r="Z208" s="628"/>
      <c r="AA208" s="628"/>
      <c r="AB208" s="628"/>
      <c r="AC208" s="628"/>
      <c r="AD208" s="628"/>
      <c r="AE208" s="628"/>
      <c r="AF208" s="628"/>
      <c r="AG208" s="628"/>
      <c r="AH208" s="628"/>
      <c r="AI208" s="628"/>
      <c r="AJ208" s="628"/>
      <c r="AK208" s="628"/>
      <c r="AL208" s="629"/>
      <c r="AM208" s="658"/>
      <c r="AN208" s="659"/>
      <c r="AO208" s="659"/>
      <c r="AP208" s="659"/>
      <c r="AQ208" s="659"/>
      <c r="AR208" s="648"/>
      <c r="AS208" s="649"/>
      <c r="AT208" s="643" t="s">
        <v>312</v>
      </c>
      <c r="AU208" s="644"/>
      <c r="AV208" s="522"/>
      <c r="AW208" s="522"/>
      <c r="AX208" s="522"/>
      <c r="AY208" s="522"/>
      <c r="AZ208" s="522"/>
      <c r="BA208" s="522"/>
      <c r="BB208" s="642"/>
      <c r="BC208" s="105"/>
      <c r="BD208" s="103"/>
    </row>
    <row r="209" spans="1:56" ht="9" customHeight="1">
      <c r="A209" s="606"/>
      <c r="B209" s="607"/>
      <c r="C209" s="607"/>
      <c r="D209" s="607"/>
      <c r="E209" s="607"/>
      <c r="F209" s="607"/>
      <c r="G209" s="607"/>
      <c r="H209" s="608"/>
      <c r="I209" s="539"/>
      <c r="J209" s="539"/>
      <c r="K209" s="539"/>
      <c r="L209" s="539"/>
      <c r="M209" s="539"/>
      <c r="N209" s="539"/>
      <c r="O209" s="539"/>
      <c r="P209" s="539"/>
      <c r="Q209" s="630"/>
      <c r="R209" s="631"/>
      <c r="S209" s="631"/>
      <c r="T209" s="631"/>
      <c r="U209" s="631"/>
      <c r="V209" s="631"/>
      <c r="W209" s="631"/>
      <c r="X209" s="631"/>
      <c r="Y209" s="631"/>
      <c r="Z209" s="631"/>
      <c r="AA209" s="631"/>
      <c r="AB209" s="631"/>
      <c r="AC209" s="631"/>
      <c r="AD209" s="631"/>
      <c r="AE209" s="631"/>
      <c r="AF209" s="631"/>
      <c r="AG209" s="631"/>
      <c r="AH209" s="631"/>
      <c r="AI209" s="631"/>
      <c r="AJ209" s="631"/>
      <c r="AK209" s="631"/>
      <c r="AL209" s="632"/>
      <c r="AM209" s="660"/>
      <c r="AN209" s="661"/>
      <c r="AO209" s="661"/>
      <c r="AP209" s="661"/>
      <c r="AQ209" s="661"/>
      <c r="AR209" s="648"/>
      <c r="AS209" s="649"/>
      <c r="AT209" s="645"/>
      <c r="AU209" s="646"/>
      <c r="AV209" s="528"/>
      <c r="AW209" s="528"/>
      <c r="AX209" s="528"/>
      <c r="AY209" s="528"/>
      <c r="AZ209" s="528"/>
      <c r="BA209" s="528"/>
      <c r="BB209" s="647"/>
      <c r="BC209" s="105"/>
      <c r="BD209" s="103"/>
    </row>
    <row r="210" spans="1:56" ht="9" customHeight="1">
      <c r="A210" s="603"/>
      <c r="B210" s="604"/>
      <c r="C210" s="604"/>
      <c r="D210" s="604"/>
      <c r="E210" s="604"/>
      <c r="F210" s="604"/>
      <c r="G210" s="604"/>
      <c r="H210" s="605"/>
      <c r="I210" s="539"/>
      <c r="J210" s="539"/>
      <c r="K210" s="539"/>
      <c r="L210" s="539"/>
      <c r="M210" s="539"/>
      <c r="N210" s="539"/>
      <c r="O210" s="539"/>
      <c r="P210" s="539"/>
      <c r="Q210" s="653"/>
      <c r="R210" s="654"/>
      <c r="S210" s="654"/>
      <c r="T210" s="654"/>
      <c r="U210" s="654"/>
      <c r="V210" s="654"/>
      <c r="W210" s="654"/>
      <c r="X210" s="654"/>
      <c r="Y210" s="654"/>
      <c r="Z210" s="654"/>
      <c r="AA210" s="654"/>
      <c r="AB210" s="654"/>
      <c r="AC210" s="654"/>
      <c r="AD210" s="654"/>
      <c r="AE210" s="654"/>
      <c r="AF210" s="654"/>
      <c r="AG210" s="654"/>
      <c r="AH210" s="654"/>
      <c r="AI210" s="654"/>
      <c r="AJ210" s="654"/>
      <c r="AK210" s="654"/>
      <c r="AL210" s="655"/>
      <c r="AM210" s="656"/>
      <c r="AN210" s="657"/>
      <c r="AO210" s="657"/>
      <c r="AP210" s="657"/>
      <c r="AQ210" s="657"/>
      <c r="AR210" s="648" t="s">
        <v>285</v>
      </c>
      <c r="AS210" s="649"/>
      <c r="AT210" s="662" t="s">
        <v>311</v>
      </c>
      <c r="AU210" s="663"/>
      <c r="AV210" s="610"/>
      <c r="AW210" s="610"/>
      <c r="AX210" s="610"/>
      <c r="AY210" s="610"/>
      <c r="AZ210" s="610"/>
      <c r="BA210" s="610"/>
      <c r="BB210" s="641"/>
      <c r="BC210" s="105"/>
      <c r="BD210" s="103"/>
    </row>
    <row r="211" spans="1:56" ht="9" customHeight="1">
      <c r="A211" s="650"/>
      <c r="B211" s="651"/>
      <c r="C211" s="651"/>
      <c r="D211" s="651"/>
      <c r="E211" s="651"/>
      <c r="F211" s="651"/>
      <c r="G211" s="651"/>
      <c r="H211" s="652"/>
      <c r="I211" s="539"/>
      <c r="J211" s="539"/>
      <c r="K211" s="539"/>
      <c r="L211" s="539"/>
      <c r="M211" s="539"/>
      <c r="N211" s="539"/>
      <c r="O211" s="539"/>
      <c r="P211" s="539"/>
      <c r="Q211" s="627"/>
      <c r="R211" s="628"/>
      <c r="S211" s="628"/>
      <c r="T211" s="628"/>
      <c r="U211" s="628"/>
      <c r="V211" s="628"/>
      <c r="W211" s="628"/>
      <c r="X211" s="628"/>
      <c r="Y211" s="628"/>
      <c r="Z211" s="628"/>
      <c r="AA211" s="628"/>
      <c r="AB211" s="628"/>
      <c r="AC211" s="628"/>
      <c r="AD211" s="628"/>
      <c r="AE211" s="628"/>
      <c r="AF211" s="628"/>
      <c r="AG211" s="628"/>
      <c r="AH211" s="628"/>
      <c r="AI211" s="628"/>
      <c r="AJ211" s="628"/>
      <c r="AK211" s="628"/>
      <c r="AL211" s="629"/>
      <c r="AM211" s="658"/>
      <c r="AN211" s="659"/>
      <c r="AO211" s="659"/>
      <c r="AP211" s="659"/>
      <c r="AQ211" s="659"/>
      <c r="AR211" s="648"/>
      <c r="AS211" s="649"/>
      <c r="AT211" s="643"/>
      <c r="AU211" s="644"/>
      <c r="AV211" s="522"/>
      <c r="AW211" s="522"/>
      <c r="AX211" s="522"/>
      <c r="AY211" s="522"/>
      <c r="AZ211" s="522"/>
      <c r="BA211" s="522"/>
      <c r="BB211" s="642"/>
      <c r="BC211" s="105"/>
      <c r="BD211" s="103"/>
    </row>
    <row r="212" spans="1:56" ht="9" customHeight="1">
      <c r="A212" s="650"/>
      <c r="B212" s="651"/>
      <c r="C212" s="651"/>
      <c r="D212" s="651"/>
      <c r="E212" s="651"/>
      <c r="F212" s="651"/>
      <c r="G212" s="651"/>
      <c r="H212" s="652"/>
      <c r="I212" s="539"/>
      <c r="J212" s="539"/>
      <c r="K212" s="539"/>
      <c r="L212" s="539"/>
      <c r="M212" s="539"/>
      <c r="N212" s="539"/>
      <c r="O212" s="539"/>
      <c r="P212" s="539"/>
      <c r="Q212" s="627"/>
      <c r="R212" s="628"/>
      <c r="S212" s="628"/>
      <c r="T212" s="628"/>
      <c r="U212" s="628"/>
      <c r="V212" s="628"/>
      <c r="W212" s="628"/>
      <c r="X212" s="628"/>
      <c r="Y212" s="628"/>
      <c r="Z212" s="628"/>
      <c r="AA212" s="628"/>
      <c r="AB212" s="628"/>
      <c r="AC212" s="628"/>
      <c r="AD212" s="628"/>
      <c r="AE212" s="628"/>
      <c r="AF212" s="628"/>
      <c r="AG212" s="628"/>
      <c r="AH212" s="628"/>
      <c r="AI212" s="628"/>
      <c r="AJ212" s="628"/>
      <c r="AK212" s="628"/>
      <c r="AL212" s="629"/>
      <c r="AM212" s="658"/>
      <c r="AN212" s="659"/>
      <c r="AO212" s="659"/>
      <c r="AP212" s="659"/>
      <c r="AQ212" s="659"/>
      <c r="AR212" s="648"/>
      <c r="AS212" s="649"/>
      <c r="AT212" s="643" t="s">
        <v>312</v>
      </c>
      <c r="AU212" s="644"/>
      <c r="AV212" s="522"/>
      <c r="AW212" s="522"/>
      <c r="AX212" s="522"/>
      <c r="AY212" s="522"/>
      <c r="AZ212" s="522"/>
      <c r="BA212" s="522"/>
      <c r="BB212" s="642"/>
      <c r="BC212" s="105"/>
      <c r="BD212" s="103"/>
    </row>
    <row r="213" spans="1:56" ht="9" customHeight="1">
      <c r="A213" s="606"/>
      <c r="B213" s="607"/>
      <c r="C213" s="607"/>
      <c r="D213" s="607"/>
      <c r="E213" s="607"/>
      <c r="F213" s="607"/>
      <c r="G213" s="607"/>
      <c r="H213" s="608"/>
      <c r="I213" s="539"/>
      <c r="J213" s="539"/>
      <c r="K213" s="539"/>
      <c r="L213" s="539"/>
      <c r="M213" s="539"/>
      <c r="N213" s="539"/>
      <c r="O213" s="539"/>
      <c r="P213" s="539"/>
      <c r="Q213" s="630"/>
      <c r="R213" s="631"/>
      <c r="S213" s="631"/>
      <c r="T213" s="631"/>
      <c r="U213" s="631"/>
      <c r="V213" s="631"/>
      <c r="W213" s="631"/>
      <c r="X213" s="631"/>
      <c r="Y213" s="631"/>
      <c r="Z213" s="631"/>
      <c r="AA213" s="631"/>
      <c r="AB213" s="631"/>
      <c r="AC213" s="631"/>
      <c r="AD213" s="631"/>
      <c r="AE213" s="631"/>
      <c r="AF213" s="631"/>
      <c r="AG213" s="631"/>
      <c r="AH213" s="631"/>
      <c r="AI213" s="631"/>
      <c r="AJ213" s="631"/>
      <c r="AK213" s="631"/>
      <c r="AL213" s="632"/>
      <c r="AM213" s="660"/>
      <c r="AN213" s="661"/>
      <c r="AO213" s="661"/>
      <c r="AP213" s="661"/>
      <c r="AQ213" s="661"/>
      <c r="AR213" s="648"/>
      <c r="AS213" s="649"/>
      <c r="AT213" s="645"/>
      <c r="AU213" s="646"/>
      <c r="AV213" s="528"/>
      <c r="AW213" s="528"/>
      <c r="AX213" s="528"/>
      <c r="AY213" s="528"/>
      <c r="AZ213" s="528"/>
      <c r="BA213" s="528"/>
      <c r="BB213" s="647"/>
      <c r="BC213" s="105"/>
      <c r="BD213" s="103"/>
    </row>
    <row r="214" spans="1:56" ht="9" customHeight="1">
      <c r="A214" s="603"/>
      <c r="B214" s="604"/>
      <c r="C214" s="604"/>
      <c r="D214" s="604"/>
      <c r="E214" s="604"/>
      <c r="F214" s="604"/>
      <c r="G214" s="604"/>
      <c r="H214" s="605"/>
      <c r="I214" s="539"/>
      <c r="J214" s="539"/>
      <c r="K214" s="539"/>
      <c r="L214" s="539"/>
      <c r="M214" s="539"/>
      <c r="N214" s="539"/>
      <c r="O214" s="539"/>
      <c r="P214" s="539"/>
      <c r="Q214" s="653"/>
      <c r="R214" s="654"/>
      <c r="S214" s="654"/>
      <c r="T214" s="654"/>
      <c r="U214" s="654"/>
      <c r="V214" s="654"/>
      <c r="W214" s="654"/>
      <c r="X214" s="654"/>
      <c r="Y214" s="654"/>
      <c r="Z214" s="654"/>
      <c r="AA214" s="654"/>
      <c r="AB214" s="654"/>
      <c r="AC214" s="654"/>
      <c r="AD214" s="654"/>
      <c r="AE214" s="654"/>
      <c r="AF214" s="654"/>
      <c r="AG214" s="654"/>
      <c r="AH214" s="654"/>
      <c r="AI214" s="654"/>
      <c r="AJ214" s="654"/>
      <c r="AK214" s="654"/>
      <c r="AL214" s="655"/>
      <c r="AM214" s="656"/>
      <c r="AN214" s="657"/>
      <c r="AO214" s="657"/>
      <c r="AP214" s="657"/>
      <c r="AQ214" s="657"/>
      <c r="AR214" s="648" t="s">
        <v>285</v>
      </c>
      <c r="AS214" s="649"/>
      <c r="AT214" s="662" t="s">
        <v>311</v>
      </c>
      <c r="AU214" s="663"/>
      <c r="AV214" s="610"/>
      <c r="AW214" s="610"/>
      <c r="AX214" s="610"/>
      <c r="AY214" s="610"/>
      <c r="AZ214" s="610"/>
      <c r="BA214" s="610"/>
      <c r="BB214" s="641"/>
      <c r="BC214" s="105"/>
      <c r="BD214" s="103"/>
    </row>
    <row r="215" spans="1:56" ht="9" customHeight="1">
      <c r="A215" s="650"/>
      <c r="B215" s="651"/>
      <c r="C215" s="651"/>
      <c r="D215" s="651"/>
      <c r="E215" s="651"/>
      <c r="F215" s="651"/>
      <c r="G215" s="651"/>
      <c r="H215" s="652"/>
      <c r="I215" s="539"/>
      <c r="J215" s="539"/>
      <c r="K215" s="539"/>
      <c r="L215" s="539"/>
      <c r="M215" s="539"/>
      <c r="N215" s="539"/>
      <c r="O215" s="539"/>
      <c r="P215" s="539"/>
      <c r="Q215" s="627"/>
      <c r="R215" s="628"/>
      <c r="S215" s="628"/>
      <c r="T215" s="628"/>
      <c r="U215" s="628"/>
      <c r="V215" s="628"/>
      <c r="W215" s="628"/>
      <c r="X215" s="628"/>
      <c r="Y215" s="628"/>
      <c r="Z215" s="628"/>
      <c r="AA215" s="628"/>
      <c r="AB215" s="628"/>
      <c r="AC215" s="628"/>
      <c r="AD215" s="628"/>
      <c r="AE215" s="628"/>
      <c r="AF215" s="628"/>
      <c r="AG215" s="628"/>
      <c r="AH215" s="628"/>
      <c r="AI215" s="628"/>
      <c r="AJ215" s="628"/>
      <c r="AK215" s="628"/>
      <c r="AL215" s="629"/>
      <c r="AM215" s="658"/>
      <c r="AN215" s="659"/>
      <c r="AO215" s="659"/>
      <c r="AP215" s="659"/>
      <c r="AQ215" s="659"/>
      <c r="AR215" s="648"/>
      <c r="AS215" s="649"/>
      <c r="AT215" s="643"/>
      <c r="AU215" s="644"/>
      <c r="AV215" s="522"/>
      <c r="AW215" s="522"/>
      <c r="AX215" s="522"/>
      <c r="AY215" s="522"/>
      <c r="AZ215" s="522"/>
      <c r="BA215" s="522"/>
      <c r="BB215" s="642"/>
      <c r="BC215" s="105"/>
      <c r="BD215" s="103"/>
    </row>
    <row r="216" spans="1:56" ht="9" customHeight="1">
      <c r="A216" s="650"/>
      <c r="B216" s="651"/>
      <c r="C216" s="651"/>
      <c r="D216" s="651"/>
      <c r="E216" s="651"/>
      <c r="F216" s="651"/>
      <c r="G216" s="651"/>
      <c r="H216" s="652"/>
      <c r="I216" s="539"/>
      <c r="J216" s="539"/>
      <c r="K216" s="539"/>
      <c r="L216" s="539"/>
      <c r="M216" s="539"/>
      <c r="N216" s="539"/>
      <c r="O216" s="539"/>
      <c r="P216" s="539"/>
      <c r="Q216" s="627"/>
      <c r="R216" s="628"/>
      <c r="S216" s="628"/>
      <c r="T216" s="628"/>
      <c r="U216" s="628"/>
      <c r="V216" s="628"/>
      <c r="W216" s="628"/>
      <c r="X216" s="628"/>
      <c r="Y216" s="628"/>
      <c r="Z216" s="628"/>
      <c r="AA216" s="628"/>
      <c r="AB216" s="628"/>
      <c r="AC216" s="628"/>
      <c r="AD216" s="628"/>
      <c r="AE216" s="628"/>
      <c r="AF216" s="628"/>
      <c r="AG216" s="628"/>
      <c r="AH216" s="628"/>
      <c r="AI216" s="628"/>
      <c r="AJ216" s="628"/>
      <c r="AK216" s="628"/>
      <c r="AL216" s="629"/>
      <c r="AM216" s="658"/>
      <c r="AN216" s="659"/>
      <c r="AO216" s="659"/>
      <c r="AP216" s="659"/>
      <c r="AQ216" s="659"/>
      <c r="AR216" s="648"/>
      <c r="AS216" s="649"/>
      <c r="AT216" s="643" t="s">
        <v>312</v>
      </c>
      <c r="AU216" s="644"/>
      <c r="AV216" s="522"/>
      <c r="AW216" s="522"/>
      <c r="AX216" s="522"/>
      <c r="AY216" s="522"/>
      <c r="AZ216" s="522"/>
      <c r="BA216" s="522"/>
      <c r="BB216" s="642"/>
      <c r="BC216" s="105"/>
      <c r="BD216" s="103"/>
    </row>
    <row r="217" spans="1:56" ht="9" customHeight="1">
      <c r="A217" s="606"/>
      <c r="B217" s="607"/>
      <c r="C217" s="607"/>
      <c r="D217" s="607"/>
      <c r="E217" s="607"/>
      <c r="F217" s="607"/>
      <c r="G217" s="607"/>
      <c r="H217" s="608"/>
      <c r="I217" s="539"/>
      <c r="J217" s="539"/>
      <c r="K217" s="539"/>
      <c r="L217" s="539"/>
      <c r="M217" s="539"/>
      <c r="N217" s="539"/>
      <c r="O217" s="539"/>
      <c r="P217" s="539"/>
      <c r="Q217" s="630"/>
      <c r="R217" s="631"/>
      <c r="S217" s="631"/>
      <c r="T217" s="631"/>
      <c r="U217" s="631"/>
      <c r="V217" s="631"/>
      <c r="W217" s="631"/>
      <c r="X217" s="631"/>
      <c r="Y217" s="631"/>
      <c r="Z217" s="631"/>
      <c r="AA217" s="631"/>
      <c r="AB217" s="631"/>
      <c r="AC217" s="631"/>
      <c r="AD217" s="631"/>
      <c r="AE217" s="631"/>
      <c r="AF217" s="631"/>
      <c r="AG217" s="631"/>
      <c r="AH217" s="631"/>
      <c r="AI217" s="631"/>
      <c r="AJ217" s="631"/>
      <c r="AK217" s="631"/>
      <c r="AL217" s="632"/>
      <c r="AM217" s="660"/>
      <c r="AN217" s="661"/>
      <c r="AO217" s="661"/>
      <c r="AP217" s="661"/>
      <c r="AQ217" s="661"/>
      <c r="AR217" s="648"/>
      <c r="AS217" s="649"/>
      <c r="AT217" s="645"/>
      <c r="AU217" s="646"/>
      <c r="AV217" s="528"/>
      <c r="AW217" s="528"/>
      <c r="AX217" s="528"/>
      <c r="AY217" s="528"/>
      <c r="AZ217" s="528"/>
      <c r="BA217" s="528"/>
      <c r="BB217" s="647"/>
      <c r="BC217" s="105"/>
      <c r="BD217" s="103"/>
    </row>
    <row r="218" spans="1:56" ht="9" customHeight="1">
      <c r="A218" s="603"/>
      <c r="B218" s="604"/>
      <c r="C218" s="604"/>
      <c r="D218" s="604"/>
      <c r="E218" s="604"/>
      <c r="F218" s="604"/>
      <c r="G218" s="604"/>
      <c r="H218" s="605"/>
      <c r="I218" s="539"/>
      <c r="J218" s="539"/>
      <c r="K218" s="539"/>
      <c r="L218" s="539"/>
      <c r="M218" s="539"/>
      <c r="N218" s="539"/>
      <c r="O218" s="539"/>
      <c r="P218" s="539"/>
      <c r="Q218" s="653"/>
      <c r="R218" s="654"/>
      <c r="S218" s="654"/>
      <c r="T218" s="654"/>
      <c r="U218" s="654"/>
      <c r="V218" s="654"/>
      <c r="W218" s="654"/>
      <c r="X218" s="654"/>
      <c r="Y218" s="654"/>
      <c r="Z218" s="654"/>
      <c r="AA218" s="654"/>
      <c r="AB218" s="654"/>
      <c r="AC218" s="654"/>
      <c r="AD218" s="654"/>
      <c r="AE218" s="654"/>
      <c r="AF218" s="654"/>
      <c r="AG218" s="654"/>
      <c r="AH218" s="654"/>
      <c r="AI218" s="654"/>
      <c r="AJ218" s="654"/>
      <c r="AK218" s="654"/>
      <c r="AL218" s="655"/>
      <c r="AM218" s="656"/>
      <c r="AN218" s="657"/>
      <c r="AO218" s="657"/>
      <c r="AP218" s="657"/>
      <c r="AQ218" s="657"/>
      <c r="AR218" s="648" t="s">
        <v>285</v>
      </c>
      <c r="AS218" s="649"/>
      <c r="AT218" s="662" t="s">
        <v>311</v>
      </c>
      <c r="AU218" s="663"/>
      <c r="AV218" s="610"/>
      <c r="AW218" s="610"/>
      <c r="AX218" s="610"/>
      <c r="AY218" s="610"/>
      <c r="AZ218" s="610"/>
      <c r="BA218" s="610"/>
      <c r="BB218" s="641"/>
      <c r="BC218" s="105"/>
      <c r="BD218" s="103"/>
    </row>
    <row r="219" spans="1:56" ht="9" customHeight="1">
      <c r="A219" s="650"/>
      <c r="B219" s="651"/>
      <c r="C219" s="651"/>
      <c r="D219" s="651"/>
      <c r="E219" s="651"/>
      <c r="F219" s="651"/>
      <c r="G219" s="651"/>
      <c r="H219" s="652"/>
      <c r="I219" s="539"/>
      <c r="J219" s="539"/>
      <c r="K219" s="539"/>
      <c r="L219" s="539"/>
      <c r="M219" s="539"/>
      <c r="N219" s="539"/>
      <c r="O219" s="539"/>
      <c r="P219" s="539"/>
      <c r="Q219" s="627"/>
      <c r="R219" s="628"/>
      <c r="S219" s="628"/>
      <c r="T219" s="628"/>
      <c r="U219" s="628"/>
      <c r="V219" s="628"/>
      <c r="W219" s="628"/>
      <c r="X219" s="628"/>
      <c r="Y219" s="628"/>
      <c r="Z219" s="628"/>
      <c r="AA219" s="628"/>
      <c r="AB219" s="628"/>
      <c r="AC219" s="628"/>
      <c r="AD219" s="628"/>
      <c r="AE219" s="628"/>
      <c r="AF219" s="628"/>
      <c r="AG219" s="628"/>
      <c r="AH219" s="628"/>
      <c r="AI219" s="628"/>
      <c r="AJ219" s="628"/>
      <c r="AK219" s="628"/>
      <c r="AL219" s="629"/>
      <c r="AM219" s="658"/>
      <c r="AN219" s="659"/>
      <c r="AO219" s="659"/>
      <c r="AP219" s="659"/>
      <c r="AQ219" s="659"/>
      <c r="AR219" s="648"/>
      <c r="AS219" s="649"/>
      <c r="AT219" s="643"/>
      <c r="AU219" s="644"/>
      <c r="AV219" s="522"/>
      <c r="AW219" s="522"/>
      <c r="AX219" s="522"/>
      <c r="AY219" s="522"/>
      <c r="AZ219" s="522"/>
      <c r="BA219" s="522"/>
      <c r="BB219" s="642"/>
      <c r="BC219" s="105"/>
      <c r="BD219" s="103"/>
    </row>
    <row r="220" spans="1:56" ht="9" customHeight="1">
      <c r="A220" s="650"/>
      <c r="B220" s="651"/>
      <c r="C220" s="651"/>
      <c r="D220" s="651"/>
      <c r="E220" s="651"/>
      <c r="F220" s="651"/>
      <c r="G220" s="651"/>
      <c r="H220" s="652"/>
      <c r="I220" s="539"/>
      <c r="J220" s="539"/>
      <c r="K220" s="539"/>
      <c r="L220" s="539"/>
      <c r="M220" s="539"/>
      <c r="N220" s="539"/>
      <c r="O220" s="539"/>
      <c r="P220" s="539"/>
      <c r="Q220" s="627"/>
      <c r="R220" s="628"/>
      <c r="S220" s="628"/>
      <c r="T220" s="628"/>
      <c r="U220" s="628"/>
      <c r="V220" s="628"/>
      <c r="W220" s="628"/>
      <c r="X220" s="628"/>
      <c r="Y220" s="628"/>
      <c r="Z220" s="628"/>
      <c r="AA220" s="628"/>
      <c r="AB220" s="628"/>
      <c r="AC220" s="628"/>
      <c r="AD220" s="628"/>
      <c r="AE220" s="628"/>
      <c r="AF220" s="628"/>
      <c r="AG220" s="628"/>
      <c r="AH220" s="628"/>
      <c r="AI220" s="628"/>
      <c r="AJ220" s="628"/>
      <c r="AK220" s="628"/>
      <c r="AL220" s="629"/>
      <c r="AM220" s="658"/>
      <c r="AN220" s="659"/>
      <c r="AO220" s="659"/>
      <c r="AP220" s="659"/>
      <c r="AQ220" s="659"/>
      <c r="AR220" s="648"/>
      <c r="AS220" s="649"/>
      <c r="AT220" s="643" t="s">
        <v>312</v>
      </c>
      <c r="AU220" s="644"/>
      <c r="AV220" s="522"/>
      <c r="AW220" s="522"/>
      <c r="AX220" s="522"/>
      <c r="AY220" s="522"/>
      <c r="AZ220" s="522"/>
      <c r="BA220" s="522"/>
      <c r="BB220" s="642"/>
      <c r="BC220" s="105"/>
      <c r="BD220" s="103"/>
    </row>
    <row r="221" spans="1:56" ht="9" customHeight="1">
      <c r="A221" s="606"/>
      <c r="B221" s="607"/>
      <c r="C221" s="607"/>
      <c r="D221" s="607"/>
      <c r="E221" s="607"/>
      <c r="F221" s="607"/>
      <c r="G221" s="607"/>
      <c r="H221" s="608"/>
      <c r="I221" s="539"/>
      <c r="J221" s="539"/>
      <c r="K221" s="539"/>
      <c r="L221" s="539"/>
      <c r="M221" s="539"/>
      <c r="N221" s="539"/>
      <c r="O221" s="539"/>
      <c r="P221" s="539"/>
      <c r="Q221" s="630"/>
      <c r="R221" s="631"/>
      <c r="S221" s="631"/>
      <c r="T221" s="631"/>
      <c r="U221" s="631"/>
      <c r="V221" s="631"/>
      <c r="W221" s="631"/>
      <c r="X221" s="631"/>
      <c r="Y221" s="631"/>
      <c r="Z221" s="631"/>
      <c r="AA221" s="631"/>
      <c r="AB221" s="631"/>
      <c r="AC221" s="631"/>
      <c r="AD221" s="631"/>
      <c r="AE221" s="631"/>
      <c r="AF221" s="631"/>
      <c r="AG221" s="631"/>
      <c r="AH221" s="631"/>
      <c r="AI221" s="631"/>
      <c r="AJ221" s="631"/>
      <c r="AK221" s="631"/>
      <c r="AL221" s="632"/>
      <c r="AM221" s="660"/>
      <c r="AN221" s="661"/>
      <c r="AO221" s="661"/>
      <c r="AP221" s="661"/>
      <c r="AQ221" s="661"/>
      <c r="AR221" s="648"/>
      <c r="AS221" s="649"/>
      <c r="AT221" s="645"/>
      <c r="AU221" s="646"/>
      <c r="AV221" s="528"/>
      <c r="AW221" s="528"/>
      <c r="AX221" s="528"/>
      <c r="AY221" s="528"/>
      <c r="AZ221" s="528"/>
      <c r="BA221" s="528"/>
      <c r="BB221" s="647"/>
      <c r="BC221" s="105"/>
      <c r="BD221" s="103"/>
    </row>
    <row r="222" spans="1:56" ht="9" customHeight="1">
      <c r="A222" s="603"/>
      <c r="B222" s="604"/>
      <c r="C222" s="604"/>
      <c r="D222" s="604"/>
      <c r="E222" s="604"/>
      <c r="F222" s="604"/>
      <c r="G222" s="604"/>
      <c r="H222" s="605"/>
      <c r="I222" s="539"/>
      <c r="J222" s="539"/>
      <c r="K222" s="539"/>
      <c r="L222" s="539"/>
      <c r="M222" s="539"/>
      <c r="N222" s="539"/>
      <c r="O222" s="539"/>
      <c r="P222" s="539"/>
      <c r="Q222" s="653"/>
      <c r="R222" s="654"/>
      <c r="S222" s="654"/>
      <c r="T222" s="654"/>
      <c r="U222" s="654"/>
      <c r="V222" s="654"/>
      <c r="W222" s="654"/>
      <c r="X222" s="654"/>
      <c r="Y222" s="654"/>
      <c r="Z222" s="654"/>
      <c r="AA222" s="654"/>
      <c r="AB222" s="654"/>
      <c r="AC222" s="654"/>
      <c r="AD222" s="654"/>
      <c r="AE222" s="654"/>
      <c r="AF222" s="654"/>
      <c r="AG222" s="654"/>
      <c r="AH222" s="654"/>
      <c r="AI222" s="654"/>
      <c r="AJ222" s="654"/>
      <c r="AK222" s="654"/>
      <c r="AL222" s="655"/>
      <c r="AM222" s="656"/>
      <c r="AN222" s="657"/>
      <c r="AO222" s="657"/>
      <c r="AP222" s="657"/>
      <c r="AQ222" s="657"/>
      <c r="AR222" s="648" t="s">
        <v>285</v>
      </c>
      <c r="AS222" s="649"/>
      <c r="AT222" s="662" t="s">
        <v>311</v>
      </c>
      <c r="AU222" s="663"/>
      <c r="AV222" s="610"/>
      <c r="AW222" s="610"/>
      <c r="AX222" s="610"/>
      <c r="AY222" s="610"/>
      <c r="AZ222" s="610"/>
      <c r="BA222" s="610"/>
      <c r="BB222" s="641"/>
      <c r="BC222" s="105"/>
      <c r="BD222" s="103"/>
    </row>
    <row r="223" spans="1:56" ht="9" customHeight="1">
      <c r="A223" s="650"/>
      <c r="B223" s="651"/>
      <c r="C223" s="651"/>
      <c r="D223" s="651"/>
      <c r="E223" s="651"/>
      <c r="F223" s="651"/>
      <c r="G223" s="651"/>
      <c r="H223" s="652"/>
      <c r="I223" s="539"/>
      <c r="J223" s="539"/>
      <c r="K223" s="539"/>
      <c r="L223" s="539"/>
      <c r="M223" s="539"/>
      <c r="N223" s="539"/>
      <c r="O223" s="539"/>
      <c r="P223" s="539"/>
      <c r="Q223" s="627"/>
      <c r="R223" s="628"/>
      <c r="S223" s="628"/>
      <c r="T223" s="628"/>
      <c r="U223" s="628"/>
      <c r="V223" s="628"/>
      <c r="W223" s="628"/>
      <c r="X223" s="628"/>
      <c r="Y223" s="628"/>
      <c r="Z223" s="628"/>
      <c r="AA223" s="628"/>
      <c r="AB223" s="628"/>
      <c r="AC223" s="628"/>
      <c r="AD223" s="628"/>
      <c r="AE223" s="628"/>
      <c r="AF223" s="628"/>
      <c r="AG223" s="628"/>
      <c r="AH223" s="628"/>
      <c r="AI223" s="628"/>
      <c r="AJ223" s="628"/>
      <c r="AK223" s="628"/>
      <c r="AL223" s="629"/>
      <c r="AM223" s="658"/>
      <c r="AN223" s="659"/>
      <c r="AO223" s="659"/>
      <c r="AP223" s="659"/>
      <c r="AQ223" s="659"/>
      <c r="AR223" s="648"/>
      <c r="AS223" s="649"/>
      <c r="AT223" s="643"/>
      <c r="AU223" s="644"/>
      <c r="AV223" s="522"/>
      <c r="AW223" s="522"/>
      <c r="AX223" s="522"/>
      <c r="AY223" s="522"/>
      <c r="AZ223" s="522"/>
      <c r="BA223" s="522"/>
      <c r="BB223" s="642"/>
      <c r="BC223" s="105"/>
      <c r="BD223" s="103"/>
    </row>
    <row r="224" spans="1:56" ht="9" customHeight="1">
      <c r="A224" s="650"/>
      <c r="B224" s="651"/>
      <c r="C224" s="651"/>
      <c r="D224" s="651"/>
      <c r="E224" s="651"/>
      <c r="F224" s="651"/>
      <c r="G224" s="651"/>
      <c r="H224" s="652"/>
      <c r="I224" s="539"/>
      <c r="J224" s="539"/>
      <c r="K224" s="539"/>
      <c r="L224" s="539"/>
      <c r="M224" s="539"/>
      <c r="N224" s="539"/>
      <c r="O224" s="539"/>
      <c r="P224" s="539"/>
      <c r="Q224" s="627"/>
      <c r="R224" s="628"/>
      <c r="S224" s="628"/>
      <c r="T224" s="628"/>
      <c r="U224" s="628"/>
      <c r="V224" s="628"/>
      <c r="W224" s="628"/>
      <c r="X224" s="628"/>
      <c r="Y224" s="628"/>
      <c r="Z224" s="628"/>
      <c r="AA224" s="628"/>
      <c r="AB224" s="628"/>
      <c r="AC224" s="628"/>
      <c r="AD224" s="628"/>
      <c r="AE224" s="628"/>
      <c r="AF224" s="628"/>
      <c r="AG224" s="628"/>
      <c r="AH224" s="628"/>
      <c r="AI224" s="628"/>
      <c r="AJ224" s="628"/>
      <c r="AK224" s="628"/>
      <c r="AL224" s="629"/>
      <c r="AM224" s="658"/>
      <c r="AN224" s="659"/>
      <c r="AO224" s="659"/>
      <c r="AP224" s="659"/>
      <c r="AQ224" s="659"/>
      <c r="AR224" s="648"/>
      <c r="AS224" s="649"/>
      <c r="AT224" s="643" t="s">
        <v>312</v>
      </c>
      <c r="AU224" s="644"/>
      <c r="AV224" s="522"/>
      <c r="AW224" s="522"/>
      <c r="AX224" s="522"/>
      <c r="AY224" s="522"/>
      <c r="AZ224" s="522"/>
      <c r="BA224" s="522"/>
      <c r="BB224" s="642"/>
      <c r="BC224" s="105"/>
      <c r="BD224" s="103"/>
    </row>
    <row r="225" spans="1:56" ht="9" customHeight="1">
      <c r="A225" s="606"/>
      <c r="B225" s="607"/>
      <c r="C225" s="607"/>
      <c r="D225" s="607"/>
      <c r="E225" s="607"/>
      <c r="F225" s="607"/>
      <c r="G225" s="607"/>
      <c r="H225" s="608"/>
      <c r="I225" s="539"/>
      <c r="J225" s="539"/>
      <c r="K225" s="539"/>
      <c r="L225" s="539"/>
      <c r="M225" s="539"/>
      <c r="N225" s="539"/>
      <c r="O225" s="539"/>
      <c r="P225" s="539"/>
      <c r="Q225" s="630"/>
      <c r="R225" s="631"/>
      <c r="S225" s="631"/>
      <c r="T225" s="631"/>
      <c r="U225" s="631"/>
      <c r="V225" s="631"/>
      <c r="W225" s="631"/>
      <c r="X225" s="631"/>
      <c r="Y225" s="631"/>
      <c r="Z225" s="631"/>
      <c r="AA225" s="631"/>
      <c r="AB225" s="631"/>
      <c r="AC225" s="631"/>
      <c r="AD225" s="631"/>
      <c r="AE225" s="631"/>
      <c r="AF225" s="631"/>
      <c r="AG225" s="631"/>
      <c r="AH225" s="631"/>
      <c r="AI225" s="631"/>
      <c r="AJ225" s="631"/>
      <c r="AK225" s="631"/>
      <c r="AL225" s="632"/>
      <c r="AM225" s="660"/>
      <c r="AN225" s="661"/>
      <c r="AO225" s="661"/>
      <c r="AP225" s="661"/>
      <c r="AQ225" s="661"/>
      <c r="AR225" s="648"/>
      <c r="AS225" s="649"/>
      <c r="AT225" s="645"/>
      <c r="AU225" s="646"/>
      <c r="AV225" s="528"/>
      <c r="AW225" s="528"/>
      <c r="AX225" s="528"/>
      <c r="AY225" s="528"/>
      <c r="AZ225" s="528"/>
      <c r="BA225" s="528"/>
      <c r="BB225" s="647"/>
      <c r="BC225" s="105"/>
      <c r="BD225" s="103"/>
    </row>
    <row r="226" spans="1:56" ht="9" customHeight="1">
      <c r="A226" s="603"/>
      <c r="B226" s="604"/>
      <c r="C226" s="604"/>
      <c r="D226" s="604"/>
      <c r="E226" s="604"/>
      <c r="F226" s="604"/>
      <c r="G226" s="604"/>
      <c r="H226" s="605"/>
      <c r="I226" s="539"/>
      <c r="J226" s="539"/>
      <c r="K226" s="539"/>
      <c r="L226" s="539"/>
      <c r="M226" s="539"/>
      <c r="N226" s="539"/>
      <c r="O226" s="539"/>
      <c r="P226" s="539"/>
      <c r="Q226" s="653"/>
      <c r="R226" s="654"/>
      <c r="S226" s="654"/>
      <c r="T226" s="654"/>
      <c r="U226" s="654"/>
      <c r="V226" s="654"/>
      <c r="W226" s="654"/>
      <c r="X226" s="654"/>
      <c r="Y226" s="654"/>
      <c r="Z226" s="654"/>
      <c r="AA226" s="654"/>
      <c r="AB226" s="654"/>
      <c r="AC226" s="654"/>
      <c r="AD226" s="654"/>
      <c r="AE226" s="654"/>
      <c r="AF226" s="654"/>
      <c r="AG226" s="654"/>
      <c r="AH226" s="654"/>
      <c r="AI226" s="654"/>
      <c r="AJ226" s="654"/>
      <c r="AK226" s="654"/>
      <c r="AL226" s="655"/>
      <c r="AM226" s="656"/>
      <c r="AN226" s="657"/>
      <c r="AO226" s="657"/>
      <c r="AP226" s="657"/>
      <c r="AQ226" s="657"/>
      <c r="AR226" s="648" t="s">
        <v>285</v>
      </c>
      <c r="AS226" s="649"/>
      <c r="AT226" s="662" t="s">
        <v>311</v>
      </c>
      <c r="AU226" s="663"/>
      <c r="AV226" s="610"/>
      <c r="AW226" s="610"/>
      <c r="AX226" s="610"/>
      <c r="AY226" s="610"/>
      <c r="AZ226" s="610"/>
      <c r="BA226" s="610"/>
      <c r="BB226" s="641"/>
      <c r="BC226" s="105"/>
      <c r="BD226" s="103"/>
    </row>
    <row r="227" spans="1:56" ht="9" customHeight="1">
      <c r="A227" s="650"/>
      <c r="B227" s="651"/>
      <c r="C227" s="651"/>
      <c r="D227" s="651"/>
      <c r="E227" s="651"/>
      <c r="F227" s="651"/>
      <c r="G227" s="651"/>
      <c r="H227" s="652"/>
      <c r="I227" s="539"/>
      <c r="J227" s="539"/>
      <c r="K227" s="539"/>
      <c r="L227" s="539"/>
      <c r="M227" s="539"/>
      <c r="N227" s="539"/>
      <c r="O227" s="539"/>
      <c r="P227" s="539"/>
      <c r="Q227" s="627"/>
      <c r="R227" s="628"/>
      <c r="S227" s="628"/>
      <c r="T227" s="628"/>
      <c r="U227" s="628"/>
      <c r="V227" s="628"/>
      <c r="W227" s="628"/>
      <c r="X227" s="628"/>
      <c r="Y227" s="628"/>
      <c r="Z227" s="628"/>
      <c r="AA227" s="628"/>
      <c r="AB227" s="628"/>
      <c r="AC227" s="628"/>
      <c r="AD227" s="628"/>
      <c r="AE227" s="628"/>
      <c r="AF227" s="628"/>
      <c r="AG227" s="628"/>
      <c r="AH227" s="628"/>
      <c r="AI227" s="628"/>
      <c r="AJ227" s="628"/>
      <c r="AK227" s="628"/>
      <c r="AL227" s="629"/>
      <c r="AM227" s="658"/>
      <c r="AN227" s="659"/>
      <c r="AO227" s="659"/>
      <c r="AP227" s="659"/>
      <c r="AQ227" s="659"/>
      <c r="AR227" s="648"/>
      <c r="AS227" s="649"/>
      <c r="AT227" s="643"/>
      <c r="AU227" s="644"/>
      <c r="AV227" s="522"/>
      <c r="AW227" s="522"/>
      <c r="AX227" s="522"/>
      <c r="AY227" s="522"/>
      <c r="AZ227" s="522"/>
      <c r="BA227" s="522"/>
      <c r="BB227" s="642"/>
      <c r="BC227" s="105"/>
      <c r="BD227" s="103"/>
    </row>
    <row r="228" spans="1:56" ht="9" customHeight="1">
      <c r="A228" s="650"/>
      <c r="B228" s="651"/>
      <c r="C228" s="651"/>
      <c r="D228" s="651"/>
      <c r="E228" s="651"/>
      <c r="F228" s="651"/>
      <c r="G228" s="651"/>
      <c r="H228" s="652"/>
      <c r="I228" s="539"/>
      <c r="J228" s="539"/>
      <c r="K228" s="539"/>
      <c r="L228" s="539"/>
      <c r="M228" s="539"/>
      <c r="N228" s="539"/>
      <c r="O228" s="539"/>
      <c r="P228" s="539"/>
      <c r="Q228" s="627"/>
      <c r="R228" s="628"/>
      <c r="S228" s="628"/>
      <c r="T228" s="628"/>
      <c r="U228" s="628"/>
      <c r="V228" s="628"/>
      <c r="W228" s="628"/>
      <c r="X228" s="628"/>
      <c r="Y228" s="628"/>
      <c r="Z228" s="628"/>
      <c r="AA228" s="628"/>
      <c r="AB228" s="628"/>
      <c r="AC228" s="628"/>
      <c r="AD228" s="628"/>
      <c r="AE228" s="628"/>
      <c r="AF228" s="628"/>
      <c r="AG228" s="628"/>
      <c r="AH228" s="628"/>
      <c r="AI228" s="628"/>
      <c r="AJ228" s="628"/>
      <c r="AK228" s="628"/>
      <c r="AL228" s="629"/>
      <c r="AM228" s="658"/>
      <c r="AN228" s="659"/>
      <c r="AO228" s="659"/>
      <c r="AP228" s="659"/>
      <c r="AQ228" s="659"/>
      <c r="AR228" s="648"/>
      <c r="AS228" s="649"/>
      <c r="AT228" s="643" t="s">
        <v>312</v>
      </c>
      <c r="AU228" s="644"/>
      <c r="AV228" s="522"/>
      <c r="AW228" s="522"/>
      <c r="AX228" s="522"/>
      <c r="AY228" s="522"/>
      <c r="AZ228" s="522"/>
      <c r="BA228" s="522"/>
      <c r="BB228" s="642"/>
      <c r="BC228" s="105"/>
      <c r="BD228" s="103"/>
    </row>
    <row r="229" spans="1:56" ht="9" customHeight="1">
      <c r="A229" s="606"/>
      <c r="B229" s="607"/>
      <c r="C229" s="607"/>
      <c r="D229" s="607"/>
      <c r="E229" s="607"/>
      <c r="F229" s="607"/>
      <c r="G229" s="607"/>
      <c r="H229" s="608"/>
      <c r="I229" s="539"/>
      <c r="J229" s="539"/>
      <c r="K229" s="539"/>
      <c r="L229" s="539"/>
      <c r="M229" s="539"/>
      <c r="N229" s="539"/>
      <c r="O229" s="539"/>
      <c r="P229" s="539"/>
      <c r="Q229" s="630"/>
      <c r="R229" s="631"/>
      <c r="S229" s="631"/>
      <c r="T229" s="631"/>
      <c r="U229" s="631"/>
      <c r="V229" s="631"/>
      <c r="W229" s="631"/>
      <c r="X229" s="631"/>
      <c r="Y229" s="631"/>
      <c r="Z229" s="631"/>
      <c r="AA229" s="631"/>
      <c r="AB229" s="631"/>
      <c r="AC229" s="631"/>
      <c r="AD229" s="631"/>
      <c r="AE229" s="631"/>
      <c r="AF229" s="631"/>
      <c r="AG229" s="631"/>
      <c r="AH229" s="631"/>
      <c r="AI229" s="631"/>
      <c r="AJ229" s="631"/>
      <c r="AK229" s="631"/>
      <c r="AL229" s="632"/>
      <c r="AM229" s="660"/>
      <c r="AN229" s="661"/>
      <c r="AO229" s="661"/>
      <c r="AP229" s="661"/>
      <c r="AQ229" s="661"/>
      <c r="AR229" s="648"/>
      <c r="AS229" s="649"/>
      <c r="AT229" s="645"/>
      <c r="AU229" s="646"/>
      <c r="AV229" s="528"/>
      <c r="AW229" s="528"/>
      <c r="AX229" s="528"/>
      <c r="AY229" s="528"/>
      <c r="AZ229" s="528"/>
      <c r="BA229" s="528"/>
      <c r="BB229" s="647"/>
      <c r="BC229" s="105"/>
      <c r="BD229" s="103"/>
    </row>
    <row r="230" spans="1:56" ht="9" customHeight="1">
      <c r="A230" s="603"/>
      <c r="B230" s="604"/>
      <c r="C230" s="604"/>
      <c r="D230" s="604"/>
      <c r="E230" s="604"/>
      <c r="F230" s="604"/>
      <c r="G230" s="604"/>
      <c r="H230" s="605"/>
      <c r="I230" s="539"/>
      <c r="J230" s="539"/>
      <c r="K230" s="539"/>
      <c r="L230" s="539"/>
      <c r="M230" s="539"/>
      <c r="N230" s="539"/>
      <c r="O230" s="539"/>
      <c r="P230" s="539"/>
      <c r="Q230" s="653"/>
      <c r="R230" s="654"/>
      <c r="S230" s="654"/>
      <c r="T230" s="654"/>
      <c r="U230" s="654"/>
      <c r="V230" s="654"/>
      <c r="W230" s="654"/>
      <c r="X230" s="654"/>
      <c r="Y230" s="654"/>
      <c r="Z230" s="654"/>
      <c r="AA230" s="654"/>
      <c r="AB230" s="654"/>
      <c r="AC230" s="654"/>
      <c r="AD230" s="654"/>
      <c r="AE230" s="654"/>
      <c r="AF230" s="654"/>
      <c r="AG230" s="654"/>
      <c r="AH230" s="654"/>
      <c r="AI230" s="654"/>
      <c r="AJ230" s="654"/>
      <c r="AK230" s="654"/>
      <c r="AL230" s="655"/>
      <c r="AM230" s="656"/>
      <c r="AN230" s="657"/>
      <c r="AO230" s="657"/>
      <c r="AP230" s="657"/>
      <c r="AQ230" s="657"/>
      <c r="AR230" s="648" t="s">
        <v>285</v>
      </c>
      <c r="AS230" s="649"/>
      <c r="AT230" s="662" t="s">
        <v>311</v>
      </c>
      <c r="AU230" s="663"/>
      <c r="AV230" s="610"/>
      <c r="AW230" s="610"/>
      <c r="AX230" s="610"/>
      <c r="AY230" s="610"/>
      <c r="AZ230" s="610"/>
      <c r="BA230" s="610"/>
      <c r="BB230" s="641"/>
      <c r="BC230" s="105"/>
      <c r="BD230" s="103"/>
    </row>
    <row r="231" spans="1:56" ht="9" customHeight="1">
      <c r="A231" s="650"/>
      <c r="B231" s="651"/>
      <c r="C231" s="651"/>
      <c r="D231" s="651"/>
      <c r="E231" s="651"/>
      <c r="F231" s="651"/>
      <c r="G231" s="651"/>
      <c r="H231" s="652"/>
      <c r="I231" s="539"/>
      <c r="J231" s="539"/>
      <c r="K231" s="539"/>
      <c r="L231" s="539"/>
      <c r="M231" s="539"/>
      <c r="N231" s="539"/>
      <c r="O231" s="539"/>
      <c r="P231" s="539"/>
      <c r="Q231" s="627"/>
      <c r="R231" s="628"/>
      <c r="S231" s="628"/>
      <c r="T231" s="628"/>
      <c r="U231" s="628"/>
      <c r="V231" s="628"/>
      <c r="W231" s="628"/>
      <c r="X231" s="628"/>
      <c r="Y231" s="628"/>
      <c r="Z231" s="628"/>
      <c r="AA231" s="628"/>
      <c r="AB231" s="628"/>
      <c r="AC231" s="628"/>
      <c r="AD231" s="628"/>
      <c r="AE231" s="628"/>
      <c r="AF231" s="628"/>
      <c r="AG231" s="628"/>
      <c r="AH231" s="628"/>
      <c r="AI231" s="628"/>
      <c r="AJ231" s="628"/>
      <c r="AK231" s="628"/>
      <c r="AL231" s="629"/>
      <c r="AM231" s="658"/>
      <c r="AN231" s="659"/>
      <c r="AO231" s="659"/>
      <c r="AP231" s="659"/>
      <c r="AQ231" s="659"/>
      <c r="AR231" s="648"/>
      <c r="AS231" s="649"/>
      <c r="AT231" s="643"/>
      <c r="AU231" s="644"/>
      <c r="AV231" s="522"/>
      <c r="AW231" s="522"/>
      <c r="AX231" s="522"/>
      <c r="AY231" s="522"/>
      <c r="AZ231" s="522"/>
      <c r="BA231" s="522"/>
      <c r="BB231" s="642"/>
      <c r="BC231" s="105"/>
      <c r="BD231" s="103"/>
    </row>
    <row r="232" spans="1:56" ht="9" customHeight="1">
      <c r="A232" s="650"/>
      <c r="B232" s="651"/>
      <c r="C232" s="651"/>
      <c r="D232" s="651"/>
      <c r="E232" s="651"/>
      <c r="F232" s="651"/>
      <c r="G232" s="651"/>
      <c r="H232" s="652"/>
      <c r="I232" s="539"/>
      <c r="J232" s="539"/>
      <c r="K232" s="539"/>
      <c r="L232" s="539"/>
      <c r="M232" s="539"/>
      <c r="N232" s="539"/>
      <c r="O232" s="539"/>
      <c r="P232" s="539"/>
      <c r="Q232" s="627"/>
      <c r="R232" s="628"/>
      <c r="S232" s="628"/>
      <c r="T232" s="628"/>
      <c r="U232" s="628"/>
      <c r="V232" s="628"/>
      <c r="W232" s="628"/>
      <c r="X232" s="628"/>
      <c r="Y232" s="628"/>
      <c r="Z232" s="628"/>
      <c r="AA232" s="628"/>
      <c r="AB232" s="628"/>
      <c r="AC232" s="628"/>
      <c r="AD232" s="628"/>
      <c r="AE232" s="628"/>
      <c r="AF232" s="628"/>
      <c r="AG232" s="628"/>
      <c r="AH232" s="628"/>
      <c r="AI232" s="628"/>
      <c r="AJ232" s="628"/>
      <c r="AK232" s="628"/>
      <c r="AL232" s="629"/>
      <c r="AM232" s="658"/>
      <c r="AN232" s="659"/>
      <c r="AO232" s="659"/>
      <c r="AP232" s="659"/>
      <c r="AQ232" s="659"/>
      <c r="AR232" s="648"/>
      <c r="AS232" s="649"/>
      <c r="AT232" s="643" t="s">
        <v>312</v>
      </c>
      <c r="AU232" s="644"/>
      <c r="AV232" s="522"/>
      <c r="AW232" s="522"/>
      <c r="AX232" s="522"/>
      <c r="AY232" s="522"/>
      <c r="AZ232" s="522"/>
      <c r="BA232" s="522"/>
      <c r="BB232" s="642"/>
      <c r="BC232" s="105"/>
      <c r="BD232" s="103"/>
    </row>
    <row r="233" spans="1:56" ht="9" customHeight="1">
      <c r="A233" s="606"/>
      <c r="B233" s="607"/>
      <c r="C233" s="607"/>
      <c r="D233" s="607"/>
      <c r="E233" s="607"/>
      <c r="F233" s="607"/>
      <c r="G233" s="607"/>
      <c r="H233" s="608"/>
      <c r="I233" s="539"/>
      <c r="J233" s="539"/>
      <c r="K233" s="539"/>
      <c r="L233" s="539"/>
      <c r="M233" s="539"/>
      <c r="N233" s="539"/>
      <c r="O233" s="539"/>
      <c r="P233" s="539"/>
      <c r="Q233" s="630"/>
      <c r="R233" s="631"/>
      <c r="S233" s="631"/>
      <c r="T233" s="631"/>
      <c r="U233" s="631"/>
      <c r="V233" s="631"/>
      <c r="W233" s="631"/>
      <c r="X233" s="631"/>
      <c r="Y233" s="631"/>
      <c r="Z233" s="631"/>
      <c r="AA233" s="631"/>
      <c r="AB233" s="631"/>
      <c r="AC233" s="631"/>
      <c r="AD233" s="631"/>
      <c r="AE233" s="631"/>
      <c r="AF233" s="631"/>
      <c r="AG233" s="631"/>
      <c r="AH233" s="631"/>
      <c r="AI233" s="631"/>
      <c r="AJ233" s="631"/>
      <c r="AK233" s="631"/>
      <c r="AL233" s="632"/>
      <c r="AM233" s="660"/>
      <c r="AN233" s="661"/>
      <c r="AO233" s="661"/>
      <c r="AP233" s="661"/>
      <c r="AQ233" s="661"/>
      <c r="AR233" s="648"/>
      <c r="AS233" s="649"/>
      <c r="AT233" s="645"/>
      <c r="AU233" s="646"/>
      <c r="AV233" s="528"/>
      <c r="AW233" s="528"/>
      <c r="AX233" s="528"/>
      <c r="AY233" s="528"/>
      <c r="AZ233" s="528"/>
      <c r="BA233" s="528"/>
      <c r="BB233" s="647"/>
      <c r="BC233" s="105"/>
      <c r="BD233" s="103"/>
    </row>
    <row r="234" spans="1:56" ht="9" customHeight="1">
      <c r="A234" s="603"/>
      <c r="B234" s="604"/>
      <c r="C234" s="604"/>
      <c r="D234" s="604"/>
      <c r="E234" s="604"/>
      <c r="F234" s="604"/>
      <c r="G234" s="604"/>
      <c r="H234" s="605"/>
      <c r="I234" s="539"/>
      <c r="J234" s="539"/>
      <c r="K234" s="539"/>
      <c r="L234" s="539"/>
      <c r="M234" s="539"/>
      <c r="N234" s="539"/>
      <c r="O234" s="539"/>
      <c r="P234" s="539"/>
      <c r="Q234" s="653"/>
      <c r="R234" s="654"/>
      <c r="S234" s="654"/>
      <c r="T234" s="654"/>
      <c r="U234" s="654"/>
      <c r="V234" s="654"/>
      <c r="W234" s="654"/>
      <c r="X234" s="654"/>
      <c r="Y234" s="654"/>
      <c r="Z234" s="654"/>
      <c r="AA234" s="654"/>
      <c r="AB234" s="654"/>
      <c r="AC234" s="654"/>
      <c r="AD234" s="654"/>
      <c r="AE234" s="654"/>
      <c r="AF234" s="654"/>
      <c r="AG234" s="654"/>
      <c r="AH234" s="654"/>
      <c r="AI234" s="654"/>
      <c r="AJ234" s="654"/>
      <c r="AK234" s="654"/>
      <c r="AL234" s="655"/>
      <c r="AM234" s="656"/>
      <c r="AN234" s="657"/>
      <c r="AO234" s="657"/>
      <c r="AP234" s="657"/>
      <c r="AQ234" s="657"/>
      <c r="AR234" s="648" t="s">
        <v>285</v>
      </c>
      <c r="AS234" s="649"/>
      <c r="AT234" s="662" t="s">
        <v>311</v>
      </c>
      <c r="AU234" s="663"/>
      <c r="AV234" s="610"/>
      <c r="AW234" s="610"/>
      <c r="AX234" s="610"/>
      <c r="AY234" s="610"/>
      <c r="AZ234" s="610"/>
      <c r="BA234" s="610"/>
      <c r="BB234" s="641"/>
      <c r="BC234" s="105"/>
      <c r="BD234" s="103"/>
    </row>
    <row r="235" spans="1:56" ht="9" customHeight="1">
      <c r="A235" s="650"/>
      <c r="B235" s="651"/>
      <c r="C235" s="651"/>
      <c r="D235" s="651"/>
      <c r="E235" s="651"/>
      <c r="F235" s="651"/>
      <c r="G235" s="651"/>
      <c r="H235" s="652"/>
      <c r="I235" s="539"/>
      <c r="J235" s="539"/>
      <c r="K235" s="539"/>
      <c r="L235" s="539"/>
      <c r="M235" s="539"/>
      <c r="N235" s="539"/>
      <c r="O235" s="539"/>
      <c r="P235" s="539"/>
      <c r="Q235" s="627"/>
      <c r="R235" s="628"/>
      <c r="S235" s="628"/>
      <c r="T235" s="628"/>
      <c r="U235" s="628"/>
      <c r="V235" s="628"/>
      <c r="W235" s="628"/>
      <c r="X235" s="628"/>
      <c r="Y235" s="628"/>
      <c r="Z235" s="628"/>
      <c r="AA235" s="628"/>
      <c r="AB235" s="628"/>
      <c r="AC235" s="628"/>
      <c r="AD235" s="628"/>
      <c r="AE235" s="628"/>
      <c r="AF235" s="628"/>
      <c r="AG235" s="628"/>
      <c r="AH235" s="628"/>
      <c r="AI235" s="628"/>
      <c r="AJ235" s="628"/>
      <c r="AK235" s="628"/>
      <c r="AL235" s="629"/>
      <c r="AM235" s="658"/>
      <c r="AN235" s="659"/>
      <c r="AO235" s="659"/>
      <c r="AP235" s="659"/>
      <c r="AQ235" s="659"/>
      <c r="AR235" s="648"/>
      <c r="AS235" s="649"/>
      <c r="AT235" s="643"/>
      <c r="AU235" s="644"/>
      <c r="AV235" s="522"/>
      <c r="AW235" s="522"/>
      <c r="AX235" s="522"/>
      <c r="AY235" s="522"/>
      <c r="AZ235" s="522"/>
      <c r="BA235" s="522"/>
      <c r="BB235" s="642"/>
      <c r="BC235" s="105"/>
      <c r="BD235" s="103"/>
    </row>
    <row r="236" spans="1:56" ht="9" customHeight="1">
      <c r="A236" s="650"/>
      <c r="B236" s="651"/>
      <c r="C236" s="651"/>
      <c r="D236" s="651"/>
      <c r="E236" s="651"/>
      <c r="F236" s="651"/>
      <c r="G236" s="651"/>
      <c r="H236" s="652"/>
      <c r="I236" s="539"/>
      <c r="J236" s="539"/>
      <c r="K236" s="539"/>
      <c r="L236" s="539"/>
      <c r="M236" s="539"/>
      <c r="N236" s="539"/>
      <c r="O236" s="539"/>
      <c r="P236" s="539"/>
      <c r="Q236" s="627"/>
      <c r="R236" s="628"/>
      <c r="S236" s="628"/>
      <c r="T236" s="628"/>
      <c r="U236" s="628"/>
      <c r="V236" s="628"/>
      <c r="W236" s="628"/>
      <c r="X236" s="628"/>
      <c r="Y236" s="628"/>
      <c r="Z236" s="628"/>
      <c r="AA236" s="628"/>
      <c r="AB236" s="628"/>
      <c r="AC236" s="628"/>
      <c r="AD236" s="628"/>
      <c r="AE236" s="628"/>
      <c r="AF236" s="628"/>
      <c r="AG236" s="628"/>
      <c r="AH236" s="628"/>
      <c r="AI236" s="628"/>
      <c r="AJ236" s="628"/>
      <c r="AK236" s="628"/>
      <c r="AL236" s="629"/>
      <c r="AM236" s="658"/>
      <c r="AN236" s="659"/>
      <c r="AO236" s="659"/>
      <c r="AP236" s="659"/>
      <c r="AQ236" s="659"/>
      <c r="AR236" s="648"/>
      <c r="AS236" s="649"/>
      <c r="AT236" s="643" t="s">
        <v>312</v>
      </c>
      <c r="AU236" s="644"/>
      <c r="AV236" s="522"/>
      <c r="AW236" s="522"/>
      <c r="AX236" s="522"/>
      <c r="AY236" s="522"/>
      <c r="AZ236" s="522"/>
      <c r="BA236" s="522"/>
      <c r="BB236" s="642"/>
      <c r="BC236" s="105"/>
      <c r="BD236" s="103"/>
    </row>
    <row r="237" spans="1:56" ht="9" customHeight="1">
      <c r="A237" s="606"/>
      <c r="B237" s="607"/>
      <c r="C237" s="607"/>
      <c r="D237" s="607"/>
      <c r="E237" s="607"/>
      <c r="F237" s="607"/>
      <c r="G237" s="607"/>
      <c r="H237" s="608"/>
      <c r="I237" s="539"/>
      <c r="J237" s="539"/>
      <c r="K237" s="539"/>
      <c r="L237" s="539"/>
      <c r="M237" s="539"/>
      <c r="N237" s="539"/>
      <c r="O237" s="539"/>
      <c r="P237" s="539"/>
      <c r="Q237" s="630"/>
      <c r="R237" s="631"/>
      <c r="S237" s="631"/>
      <c r="T237" s="631"/>
      <c r="U237" s="631"/>
      <c r="V237" s="631"/>
      <c r="W237" s="631"/>
      <c r="X237" s="631"/>
      <c r="Y237" s="631"/>
      <c r="Z237" s="631"/>
      <c r="AA237" s="631"/>
      <c r="AB237" s="631"/>
      <c r="AC237" s="631"/>
      <c r="AD237" s="631"/>
      <c r="AE237" s="631"/>
      <c r="AF237" s="631"/>
      <c r="AG237" s="631"/>
      <c r="AH237" s="631"/>
      <c r="AI237" s="631"/>
      <c r="AJ237" s="631"/>
      <c r="AK237" s="631"/>
      <c r="AL237" s="632"/>
      <c r="AM237" s="660"/>
      <c r="AN237" s="661"/>
      <c r="AO237" s="661"/>
      <c r="AP237" s="661"/>
      <c r="AQ237" s="661"/>
      <c r="AR237" s="648"/>
      <c r="AS237" s="649"/>
      <c r="AT237" s="645"/>
      <c r="AU237" s="646"/>
      <c r="AV237" s="528"/>
      <c r="AW237" s="528"/>
      <c r="AX237" s="528"/>
      <c r="AY237" s="528"/>
      <c r="AZ237" s="528"/>
      <c r="BA237" s="528"/>
      <c r="BB237" s="647"/>
      <c r="BC237" s="105"/>
      <c r="BD237" s="103"/>
    </row>
    <row r="238" spans="1:56" ht="9" customHeight="1">
      <c r="A238" s="603"/>
      <c r="B238" s="604"/>
      <c r="C238" s="604"/>
      <c r="D238" s="604"/>
      <c r="E238" s="604"/>
      <c r="F238" s="604"/>
      <c r="G238" s="604"/>
      <c r="H238" s="605"/>
      <c r="I238" s="539"/>
      <c r="J238" s="539"/>
      <c r="K238" s="539"/>
      <c r="L238" s="539"/>
      <c r="M238" s="539"/>
      <c r="N238" s="539"/>
      <c r="O238" s="539"/>
      <c r="P238" s="539"/>
      <c r="Q238" s="653"/>
      <c r="R238" s="654"/>
      <c r="S238" s="654"/>
      <c r="T238" s="654"/>
      <c r="U238" s="654"/>
      <c r="V238" s="654"/>
      <c r="W238" s="654"/>
      <c r="X238" s="654"/>
      <c r="Y238" s="654"/>
      <c r="Z238" s="654"/>
      <c r="AA238" s="654"/>
      <c r="AB238" s="654"/>
      <c r="AC238" s="654"/>
      <c r="AD238" s="654"/>
      <c r="AE238" s="654"/>
      <c r="AF238" s="654"/>
      <c r="AG238" s="654"/>
      <c r="AH238" s="654"/>
      <c r="AI238" s="654"/>
      <c r="AJ238" s="654"/>
      <c r="AK238" s="654"/>
      <c r="AL238" s="655"/>
      <c r="AM238" s="656"/>
      <c r="AN238" s="657"/>
      <c r="AO238" s="657"/>
      <c r="AP238" s="657"/>
      <c r="AQ238" s="657"/>
      <c r="AR238" s="648" t="s">
        <v>285</v>
      </c>
      <c r="AS238" s="649"/>
      <c r="AT238" s="662" t="s">
        <v>311</v>
      </c>
      <c r="AU238" s="663"/>
      <c r="AV238" s="610"/>
      <c r="AW238" s="610"/>
      <c r="AX238" s="610"/>
      <c r="AY238" s="610"/>
      <c r="AZ238" s="610"/>
      <c r="BA238" s="610"/>
      <c r="BB238" s="641"/>
      <c r="BC238" s="105"/>
      <c r="BD238" s="103"/>
    </row>
    <row r="239" spans="1:56" ht="9" customHeight="1">
      <c r="A239" s="650"/>
      <c r="B239" s="651"/>
      <c r="C239" s="651"/>
      <c r="D239" s="651"/>
      <c r="E239" s="651"/>
      <c r="F239" s="651"/>
      <c r="G239" s="651"/>
      <c r="H239" s="652"/>
      <c r="I239" s="539"/>
      <c r="J239" s="539"/>
      <c r="K239" s="539"/>
      <c r="L239" s="539"/>
      <c r="M239" s="539"/>
      <c r="N239" s="539"/>
      <c r="O239" s="539"/>
      <c r="P239" s="539"/>
      <c r="Q239" s="627"/>
      <c r="R239" s="628"/>
      <c r="S239" s="628"/>
      <c r="T239" s="628"/>
      <c r="U239" s="628"/>
      <c r="V239" s="628"/>
      <c r="W239" s="628"/>
      <c r="X239" s="628"/>
      <c r="Y239" s="628"/>
      <c r="Z239" s="628"/>
      <c r="AA239" s="628"/>
      <c r="AB239" s="628"/>
      <c r="AC239" s="628"/>
      <c r="AD239" s="628"/>
      <c r="AE239" s="628"/>
      <c r="AF239" s="628"/>
      <c r="AG239" s="628"/>
      <c r="AH239" s="628"/>
      <c r="AI239" s="628"/>
      <c r="AJ239" s="628"/>
      <c r="AK239" s="628"/>
      <c r="AL239" s="629"/>
      <c r="AM239" s="658"/>
      <c r="AN239" s="659"/>
      <c r="AO239" s="659"/>
      <c r="AP239" s="659"/>
      <c r="AQ239" s="659"/>
      <c r="AR239" s="648"/>
      <c r="AS239" s="649"/>
      <c r="AT239" s="643"/>
      <c r="AU239" s="644"/>
      <c r="AV239" s="522"/>
      <c r="AW239" s="522"/>
      <c r="AX239" s="522"/>
      <c r="AY239" s="522"/>
      <c r="AZ239" s="522"/>
      <c r="BA239" s="522"/>
      <c r="BB239" s="642"/>
      <c r="BC239" s="105"/>
      <c r="BD239" s="103"/>
    </row>
    <row r="240" spans="1:56" ht="9" customHeight="1">
      <c r="A240" s="650"/>
      <c r="B240" s="651"/>
      <c r="C240" s="651"/>
      <c r="D240" s="651"/>
      <c r="E240" s="651"/>
      <c r="F240" s="651"/>
      <c r="G240" s="651"/>
      <c r="H240" s="652"/>
      <c r="I240" s="539"/>
      <c r="J240" s="539"/>
      <c r="K240" s="539"/>
      <c r="L240" s="539"/>
      <c r="M240" s="539"/>
      <c r="N240" s="539"/>
      <c r="O240" s="539"/>
      <c r="P240" s="539"/>
      <c r="Q240" s="627"/>
      <c r="R240" s="628"/>
      <c r="S240" s="628"/>
      <c r="T240" s="628"/>
      <c r="U240" s="628"/>
      <c r="V240" s="628"/>
      <c r="W240" s="628"/>
      <c r="X240" s="628"/>
      <c r="Y240" s="628"/>
      <c r="Z240" s="628"/>
      <c r="AA240" s="628"/>
      <c r="AB240" s="628"/>
      <c r="AC240" s="628"/>
      <c r="AD240" s="628"/>
      <c r="AE240" s="628"/>
      <c r="AF240" s="628"/>
      <c r="AG240" s="628"/>
      <c r="AH240" s="628"/>
      <c r="AI240" s="628"/>
      <c r="AJ240" s="628"/>
      <c r="AK240" s="628"/>
      <c r="AL240" s="629"/>
      <c r="AM240" s="658"/>
      <c r="AN240" s="659"/>
      <c r="AO240" s="659"/>
      <c r="AP240" s="659"/>
      <c r="AQ240" s="659"/>
      <c r="AR240" s="648"/>
      <c r="AS240" s="649"/>
      <c r="AT240" s="643" t="s">
        <v>312</v>
      </c>
      <c r="AU240" s="644"/>
      <c r="AV240" s="522"/>
      <c r="AW240" s="522"/>
      <c r="AX240" s="522"/>
      <c r="AY240" s="522"/>
      <c r="AZ240" s="522"/>
      <c r="BA240" s="522"/>
      <c r="BB240" s="642"/>
      <c r="BC240" s="105"/>
      <c r="BD240" s="103"/>
    </row>
    <row r="241" spans="1:56" ht="9" customHeight="1">
      <c r="A241" s="606"/>
      <c r="B241" s="607"/>
      <c r="C241" s="607"/>
      <c r="D241" s="607"/>
      <c r="E241" s="607"/>
      <c r="F241" s="607"/>
      <c r="G241" s="607"/>
      <c r="H241" s="608"/>
      <c r="I241" s="539"/>
      <c r="J241" s="539"/>
      <c r="K241" s="539"/>
      <c r="L241" s="539"/>
      <c r="M241" s="539"/>
      <c r="N241" s="539"/>
      <c r="O241" s="539"/>
      <c r="P241" s="539"/>
      <c r="Q241" s="630"/>
      <c r="R241" s="631"/>
      <c r="S241" s="631"/>
      <c r="T241" s="631"/>
      <c r="U241" s="631"/>
      <c r="V241" s="631"/>
      <c r="W241" s="631"/>
      <c r="X241" s="631"/>
      <c r="Y241" s="631"/>
      <c r="Z241" s="631"/>
      <c r="AA241" s="631"/>
      <c r="AB241" s="631"/>
      <c r="AC241" s="631"/>
      <c r="AD241" s="631"/>
      <c r="AE241" s="631"/>
      <c r="AF241" s="631"/>
      <c r="AG241" s="631"/>
      <c r="AH241" s="631"/>
      <c r="AI241" s="631"/>
      <c r="AJ241" s="631"/>
      <c r="AK241" s="631"/>
      <c r="AL241" s="632"/>
      <c r="AM241" s="660"/>
      <c r="AN241" s="661"/>
      <c r="AO241" s="661"/>
      <c r="AP241" s="661"/>
      <c r="AQ241" s="661"/>
      <c r="AR241" s="648"/>
      <c r="AS241" s="649"/>
      <c r="AT241" s="645"/>
      <c r="AU241" s="646"/>
      <c r="AV241" s="528"/>
      <c r="AW241" s="528"/>
      <c r="AX241" s="528"/>
      <c r="AY241" s="528"/>
      <c r="AZ241" s="528"/>
      <c r="BA241" s="528"/>
      <c r="BB241" s="647"/>
      <c r="BC241" s="105"/>
      <c r="BD241" s="103"/>
    </row>
    <row r="242" spans="1:56" ht="9" customHeight="1">
      <c r="A242" s="603"/>
      <c r="B242" s="604"/>
      <c r="C242" s="604"/>
      <c r="D242" s="604"/>
      <c r="E242" s="604"/>
      <c r="F242" s="604"/>
      <c r="G242" s="604"/>
      <c r="H242" s="605"/>
      <c r="I242" s="539"/>
      <c r="J242" s="539"/>
      <c r="K242" s="539"/>
      <c r="L242" s="539"/>
      <c r="M242" s="539"/>
      <c r="N242" s="539"/>
      <c r="O242" s="539"/>
      <c r="P242" s="539"/>
      <c r="Q242" s="653"/>
      <c r="R242" s="654"/>
      <c r="S242" s="654"/>
      <c r="T242" s="654"/>
      <c r="U242" s="654"/>
      <c r="V242" s="654"/>
      <c r="W242" s="654"/>
      <c r="X242" s="654"/>
      <c r="Y242" s="654"/>
      <c r="Z242" s="654"/>
      <c r="AA242" s="654"/>
      <c r="AB242" s="654"/>
      <c r="AC242" s="654"/>
      <c r="AD242" s="654"/>
      <c r="AE242" s="654"/>
      <c r="AF242" s="654"/>
      <c r="AG242" s="654"/>
      <c r="AH242" s="654"/>
      <c r="AI242" s="654"/>
      <c r="AJ242" s="654"/>
      <c r="AK242" s="654"/>
      <c r="AL242" s="655"/>
      <c r="AM242" s="656"/>
      <c r="AN242" s="657"/>
      <c r="AO242" s="657"/>
      <c r="AP242" s="657"/>
      <c r="AQ242" s="657"/>
      <c r="AR242" s="648" t="s">
        <v>285</v>
      </c>
      <c r="AS242" s="649"/>
      <c r="AT242" s="662" t="s">
        <v>311</v>
      </c>
      <c r="AU242" s="663"/>
      <c r="AV242" s="610"/>
      <c r="AW242" s="610"/>
      <c r="AX242" s="610"/>
      <c r="AY242" s="610"/>
      <c r="AZ242" s="610"/>
      <c r="BA242" s="610"/>
      <c r="BB242" s="641"/>
      <c r="BC242" s="105"/>
      <c r="BD242" s="103"/>
    </row>
    <row r="243" spans="1:56" ht="9" customHeight="1">
      <c r="A243" s="650"/>
      <c r="B243" s="651"/>
      <c r="C243" s="651"/>
      <c r="D243" s="651"/>
      <c r="E243" s="651"/>
      <c r="F243" s="651"/>
      <c r="G243" s="651"/>
      <c r="H243" s="652"/>
      <c r="I243" s="539"/>
      <c r="J243" s="539"/>
      <c r="K243" s="539"/>
      <c r="L243" s="539"/>
      <c r="M243" s="539"/>
      <c r="N243" s="539"/>
      <c r="O243" s="539"/>
      <c r="P243" s="539"/>
      <c r="Q243" s="627"/>
      <c r="R243" s="628"/>
      <c r="S243" s="628"/>
      <c r="T243" s="628"/>
      <c r="U243" s="628"/>
      <c r="V243" s="628"/>
      <c r="W243" s="628"/>
      <c r="X243" s="628"/>
      <c r="Y243" s="628"/>
      <c r="Z243" s="628"/>
      <c r="AA243" s="628"/>
      <c r="AB243" s="628"/>
      <c r="AC243" s="628"/>
      <c r="AD243" s="628"/>
      <c r="AE243" s="628"/>
      <c r="AF243" s="628"/>
      <c r="AG243" s="628"/>
      <c r="AH243" s="628"/>
      <c r="AI243" s="628"/>
      <c r="AJ243" s="628"/>
      <c r="AK243" s="628"/>
      <c r="AL243" s="629"/>
      <c r="AM243" s="658"/>
      <c r="AN243" s="659"/>
      <c r="AO243" s="659"/>
      <c r="AP243" s="659"/>
      <c r="AQ243" s="659"/>
      <c r="AR243" s="648"/>
      <c r="AS243" s="649"/>
      <c r="AT243" s="643"/>
      <c r="AU243" s="644"/>
      <c r="AV243" s="522"/>
      <c r="AW243" s="522"/>
      <c r="AX243" s="522"/>
      <c r="AY243" s="522"/>
      <c r="AZ243" s="522"/>
      <c r="BA243" s="522"/>
      <c r="BB243" s="642"/>
      <c r="BC243" s="105"/>
      <c r="BD243" s="103"/>
    </row>
    <row r="244" spans="1:56" ht="9" customHeight="1">
      <c r="A244" s="650"/>
      <c r="B244" s="651"/>
      <c r="C244" s="651"/>
      <c r="D244" s="651"/>
      <c r="E244" s="651"/>
      <c r="F244" s="651"/>
      <c r="G244" s="651"/>
      <c r="H244" s="652"/>
      <c r="I244" s="539"/>
      <c r="J244" s="539"/>
      <c r="K244" s="539"/>
      <c r="L244" s="539"/>
      <c r="M244" s="539"/>
      <c r="N244" s="539"/>
      <c r="O244" s="539"/>
      <c r="P244" s="539"/>
      <c r="Q244" s="627"/>
      <c r="R244" s="628"/>
      <c r="S244" s="628"/>
      <c r="T244" s="628"/>
      <c r="U244" s="628"/>
      <c r="V244" s="628"/>
      <c r="W244" s="628"/>
      <c r="X244" s="628"/>
      <c r="Y244" s="628"/>
      <c r="Z244" s="628"/>
      <c r="AA244" s="628"/>
      <c r="AB244" s="628"/>
      <c r="AC244" s="628"/>
      <c r="AD244" s="628"/>
      <c r="AE244" s="628"/>
      <c r="AF244" s="628"/>
      <c r="AG244" s="628"/>
      <c r="AH244" s="628"/>
      <c r="AI244" s="628"/>
      <c r="AJ244" s="628"/>
      <c r="AK244" s="628"/>
      <c r="AL244" s="629"/>
      <c r="AM244" s="658"/>
      <c r="AN244" s="659"/>
      <c r="AO244" s="659"/>
      <c r="AP244" s="659"/>
      <c r="AQ244" s="659"/>
      <c r="AR244" s="648"/>
      <c r="AS244" s="649"/>
      <c r="AT244" s="643" t="s">
        <v>312</v>
      </c>
      <c r="AU244" s="644"/>
      <c r="AV244" s="522"/>
      <c r="AW244" s="522"/>
      <c r="AX244" s="522"/>
      <c r="AY244" s="522"/>
      <c r="AZ244" s="522"/>
      <c r="BA244" s="522"/>
      <c r="BB244" s="642"/>
      <c r="BC244" s="105"/>
      <c r="BD244" s="103"/>
    </row>
    <row r="245" spans="1:56" ht="9" customHeight="1">
      <c r="A245" s="606"/>
      <c r="B245" s="607"/>
      <c r="C245" s="607"/>
      <c r="D245" s="607"/>
      <c r="E245" s="607"/>
      <c r="F245" s="607"/>
      <c r="G245" s="607"/>
      <c r="H245" s="608"/>
      <c r="I245" s="539"/>
      <c r="J245" s="539"/>
      <c r="K245" s="539"/>
      <c r="L245" s="539"/>
      <c r="M245" s="539"/>
      <c r="N245" s="539"/>
      <c r="O245" s="539"/>
      <c r="P245" s="539"/>
      <c r="Q245" s="630"/>
      <c r="R245" s="631"/>
      <c r="S245" s="631"/>
      <c r="T245" s="631"/>
      <c r="U245" s="631"/>
      <c r="V245" s="631"/>
      <c r="W245" s="631"/>
      <c r="X245" s="631"/>
      <c r="Y245" s="631"/>
      <c r="Z245" s="631"/>
      <c r="AA245" s="631"/>
      <c r="AB245" s="631"/>
      <c r="AC245" s="631"/>
      <c r="AD245" s="631"/>
      <c r="AE245" s="631"/>
      <c r="AF245" s="631"/>
      <c r="AG245" s="631"/>
      <c r="AH245" s="631"/>
      <c r="AI245" s="631"/>
      <c r="AJ245" s="631"/>
      <c r="AK245" s="631"/>
      <c r="AL245" s="632"/>
      <c r="AM245" s="660"/>
      <c r="AN245" s="661"/>
      <c r="AO245" s="661"/>
      <c r="AP245" s="661"/>
      <c r="AQ245" s="661"/>
      <c r="AR245" s="648"/>
      <c r="AS245" s="649"/>
      <c r="AT245" s="645"/>
      <c r="AU245" s="646"/>
      <c r="AV245" s="528"/>
      <c r="AW245" s="528"/>
      <c r="AX245" s="528"/>
      <c r="AY245" s="528"/>
      <c r="AZ245" s="528"/>
      <c r="BA245" s="528"/>
      <c r="BB245" s="647"/>
      <c r="BC245" s="105"/>
      <c r="BD245" s="103"/>
    </row>
    <row r="246" spans="1:56" ht="9" customHeight="1">
      <c r="A246" s="603"/>
      <c r="B246" s="604"/>
      <c r="C246" s="604"/>
      <c r="D246" s="604"/>
      <c r="E246" s="604"/>
      <c r="F246" s="604"/>
      <c r="G246" s="604"/>
      <c r="H246" s="605"/>
      <c r="I246" s="539"/>
      <c r="J246" s="539"/>
      <c r="K246" s="539"/>
      <c r="L246" s="539"/>
      <c r="M246" s="539"/>
      <c r="N246" s="539"/>
      <c r="O246" s="539"/>
      <c r="P246" s="539"/>
      <c r="Q246" s="653"/>
      <c r="R246" s="654"/>
      <c r="S246" s="654"/>
      <c r="T246" s="654"/>
      <c r="U246" s="654"/>
      <c r="V246" s="654"/>
      <c r="W246" s="654"/>
      <c r="X246" s="654"/>
      <c r="Y246" s="654"/>
      <c r="Z246" s="654"/>
      <c r="AA246" s="654"/>
      <c r="AB246" s="654"/>
      <c r="AC246" s="654"/>
      <c r="AD246" s="654"/>
      <c r="AE246" s="654"/>
      <c r="AF246" s="654"/>
      <c r="AG246" s="654"/>
      <c r="AH246" s="654"/>
      <c r="AI246" s="654"/>
      <c r="AJ246" s="654"/>
      <c r="AK246" s="654"/>
      <c r="AL246" s="655"/>
      <c r="AM246" s="656"/>
      <c r="AN246" s="657"/>
      <c r="AO246" s="657"/>
      <c r="AP246" s="657"/>
      <c r="AQ246" s="657"/>
      <c r="AR246" s="648" t="s">
        <v>285</v>
      </c>
      <c r="AS246" s="649"/>
      <c r="AT246" s="662" t="s">
        <v>311</v>
      </c>
      <c r="AU246" s="663"/>
      <c r="AV246" s="610"/>
      <c r="AW246" s="610"/>
      <c r="AX246" s="610"/>
      <c r="AY246" s="610"/>
      <c r="AZ246" s="610"/>
      <c r="BA246" s="610"/>
      <c r="BB246" s="641"/>
      <c r="BC246" s="105"/>
      <c r="BD246" s="103"/>
    </row>
    <row r="247" spans="1:56" ht="9" customHeight="1">
      <c r="A247" s="650"/>
      <c r="B247" s="651"/>
      <c r="C247" s="651"/>
      <c r="D247" s="651"/>
      <c r="E247" s="651"/>
      <c r="F247" s="651"/>
      <c r="G247" s="651"/>
      <c r="H247" s="652"/>
      <c r="I247" s="539"/>
      <c r="J247" s="539"/>
      <c r="K247" s="539"/>
      <c r="L247" s="539"/>
      <c r="M247" s="539"/>
      <c r="N247" s="539"/>
      <c r="O247" s="539"/>
      <c r="P247" s="539"/>
      <c r="Q247" s="627"/>
      <c r="R247" s="628"/>
      <c r="S247" s="628"/>
      <c r="T247" s="628"/>
      <c r="U247" s="628"/>
      <c r="V247" s="628"/>
      <c r="W247" s="628"/>
      <c r="X247" s="628"/>
      <c r="Y247" s="628"/>
      <c r="Z247" s="628"/>
      <c r="AA247" s="628"/>
      <c r="AB247" s="628"/>
      <c r="AC247" s="628"/>
      <c r="AD247" s="628"/>
      <c r="AE247" s="628"/>
      <c r="AF247" s="628"/>
      <c r="AG247" s="628"/>
      <c r="AH247" s="628"/>
      <c r="AI247" s="628"/>
      <c r="AJ247" s="628"/>
      <c r="AK247" s="628"/>
      <c r="AL247" s="629"/>
      <c r="AM247" s="658"/>
      <c r="AN247" s="659"/>
      <c r="AO247" s="659"/>
      <c r="AP247" s="659"/>
      <c r="AQ247" s="659"/>
      <c r="AR247" s="648"/>
      <c r="AS247" s="649"/>
      <c r="AT247" s="643"/>
      <c r="AU247" s="644"/>
      <c r="AV247" s="522"/>
      <c r="AW247" s="522"/>
      <c r="AX247" s="522"/>
      <c r="AY247" s="522"/>
      <c r="AZ247" s="522"/>
      <c r="BA247" s="522"/>
      <c r="BB247" s="642"/>
      <c r="BC247" s="105"/>
      <c r="BD247" s="103"/>
    </row>
    <row r="248" spans="1:56" ht="9" customHeight="1">
      <c r="A248" s="650"/>
      <c r="B248" s="651"/>
      <c r="C248" s="651"/>
      <c r="D248" s="651"/>
      <c r="E248" s="651"/>
      <c r="F248" s="651"/>
      <c r="G248" s="651"/>
      <c r="H248" s="652"/>
      <c r="I248" s="539"/>
      <c r="J248" s="539"/>
      <c r="K248" s="539"/>
      <c r="L248" s="539"/>
      <c r="M248" s="539"/>
      <c r="N248" s="539"/>
      <c r="O248" s="539"/>
      <c r="P248" s="539"/>
      <c r="Q248" s="627"/>
      <c r="R248" s="628"/>
      <c r="S248" s="628"/>
      <c r="T248" s="628"/>
      <c r="U248" s="628"/>
      <c r="V248" s="628"/>
      <c r="W248" s="628"/>
      <c r="X248" s="628"/>
      <c r="Y248" s="628"/>
      <c r="Z248" s="628"/>
      <c r="AA248" s="628"/>
      <c r="AB248" s="628"/>
      <c r="AC248" s="628"/>
      <c r="AD248" s="628"/>
      <c r="AE248" s="628"/>
      <c r="AF248" s="628"/>
      <c r="AG248" s="628"/>
      <c r="AH248" s="628"/>
      <c r="AI248" s="628"/>
      <c r="AJ248" s="628"/>
      <c r="AK248" s="628"/>
      <c r="AL248" s="629"/>
      <c r="AM248" s="658"/>
      <c r="AN248" s="659"/>
      <c r="AO248" s="659"/>
      <c r="AP248" s="659"/>
      <c r="AQ248" s="659"/>
      <c r="AR248" s="648"/>
      <c r="AS248" s="649"/>
      <c r="AT248" s="643" t="s">
        <v>312</v>
      </c>
      <c r="AU248" s="644"/>
      <c r="AV248" s="522"/>
      <c r="AW248" s="522"/>
      <c r="AX248" s="522"/>
      <c r="AY248" s="522"/>
      <c r="AZ248" s="522"/>
      <c r="BA248" s="522"/>
      <c r="BB248" s="642"/>
      <c r="BC248" s="105"/>
      <c r="BD248" s="103"/>
    </row>
    <row r="249" spans="1:56" ht="9" customHeight="1">
      <c r="A249" s="606"/>
      <c r="B249" s="607"/>
      <c r="C249" s="607"/>
      <c r="D249" s="607"/>
      <c r="E249" s="607"/>
      <c r="F249" s="607"/>
      <c r="G249" s="607"/>
      <c r="H249" s="608"/>
      <c r="I249" s="539"/>
      <c r="J249" s="539"/>
      <c r="K249" s="539"/>
      <c r="L249" s="539"/>
      <c r="M249" s="539"/>
      <c r="N249" s="539"/>
      <c r="O249" s="539"/>
      <c r="P249" s="539"/>
      <c r="Q249" s="630"/>
      <c r="R249" s="631"/>
      <c r="S249" s="631"/>
      <c r="T249" s="631"/>
      <c r="U249" s="631"/>
      <c r="V249" s="631"/>
      <c r="W249" s="631"/>
      <c r="X249" s="631"/>
      <c r="Y249" s="631"/>
      <c r="Z249" s="631"/>
      <c r="AA249" s="631"/>
      <c r="AB249" s="631"/>
      <c r="AC249" s="631"/>
      <c r="AD249" s="631"/>
      <c r="AE249" s="631"/>
      <c r="AF249" s="631"/>
      <c r="AG249" s="631"/>
      <c r="AH249" s="631"/>
      <c r="AI249" s="631"/>
      <c r="AJ249" s="631"/>
      <c r="AK249" s="631"/>
      <c r="AL249" s="632"/>
      <c r="AM249" s="660"/>
      <c r="AN249" s="661"/>
      <c r="AO249" s="661"/>
      <c r="AP249" s="661"/>
      <c r="AQ249" s="661"/>
      <c r="AR249" s="648"/>
      <c r="AS249" s="649"/>
      <c r="AT249" s="645"/>
      <c r="AU249" s="646"/>
      <c r="AV249" s="528"/>
      <c r="AW249" s="528"/>
      <c r="AX249" s="528"/>
      <c r="AY249" s="528"/>
      <c r="AZ249" s="528"/>
      <c r="BA249" s="528"/>
      <c r="BB249" s="647"/>
      <c r="BC249" s="105"/>
      <c r="BD249" s="103"/>
    </row>
    <row r="250" spans="1:56" ht="9" customHeight="1">
      <c r="A250" s="603"/>
      <c r="B250" s="604"/>
      <c r="C250" s="604"/>
      <c r="D250" s="604"/>
      <c r="E250" s="604"/>
      <c r="F250" s="604"/>
      <c r="G250" s="604"/>
      <c r="H250" s="605"/>
      <c r="I250" s="539"/>
      <c r="J250" s="539"/>
      <c r="K250" s="539"/>
      <c r="L250" s="539"/>
      <c r="M250" s="539"/>
      <c r="N250" s="539"/>
      <c r="O250" s="539"/>
      <c r="P250" s="539"/>
      <c r="Q250" s="653"/>
      <c r="R250" s="654"/>
      <c r="S250" s="654"/>
      <c r="T250" s="654"/>
      <c r="U250" s="654"/>
      <c r="V250" s="654"/>
      <c r="W250" s="654"/>
      <c r="X250" s="654"/>
      <c r="Y250" s="654"/>
      <c r="Z250" s="654"/>
      <c r="AA250" s="654"/>
      <c r="AB250" s="654"/>
      <c r="AC250" s="654"/>
      <c r="AD250" s="654"/>
      <c r="AE250" s="654"/>
      <c r="AF250" s="654"/>
      <c r="AG250" s="654"/>
      <c r="AH250" s="654"/>
      <c r="AI250" s="654"/>
      <c r="AJ250" s="654"/>
      <c r="AK250" s="654"/>
      <c r="AL250" s="655"/>
      <c r="AM250" s="656"/>
      <c r="AN250" s="657"/>
      <c r="AO250" s="657"/>
      <c r="AP250" s="657"/>
      <c r="AQ250" s="657"/>
      <c r="AR250" s="648" t="s">
        <v>285</v>
      </c>
      <c r="AS250" s="649"/>
      <c r="AT250" s="662" t="s">
        <v>311</v>
      </c>
      <c r="AU250" s="663"/>
      <c r="AV250" s="610"/>
      <c r="AW250" s="610"/>
      <c r="AX250" s="610"/>
      <c r="AY250" s="610"/>
      <c r="AZ250" s="610"/>
      <c r="BA250" s="610"/>
      <c r="BB250" s="641"/>
      <c r="BC250" s="105"/>
      <c r="BD250" s="103"/>
    </row>
    <row r="251" spans="1:56" ht="9" customHeight="1">
      <c r="A251" s="650"/>
      <c r="B251" s="651"/>
      <c r="C251" s="651"/>
      <c r="D251" s="651"/>
      <c r="E251" s="651"/>
      <c r="F251" s="651"/>
      <c r="G251" s="651"/>
      <c r="H251" s="652"/>
      <c r="I251" s="539"/>
      <c r="J251" s="539"/>
      <c r="K251" s="539"/>
      <c r="L251" s="539"/>
      <c r="M251" s="539"/>
      <c r="N251" s="539"/>
      <c r="O251" s="539"/>
      <c r="P251" s="539"/>
      <c r="Q251" s="627"/>
      <c r="R251" s="628"/>
      <c r="S251" s="628"/>
      <c r="T251" s="628"/>
      <c r="U251" s="628"/>
      <c r="V251" s="628"/>
      <c r="W251" s="628"/>
      <c r="X251" s="628"/>
      <c r="Y251" s="628"/>
      <c r="Z251" s="628"/>
      <c r="AA251" s="628"/>
      <c r="AB251" s="628"/>
      <c r="AC251" s="628"/>
      <c r="AD251" s="628"/>
      <c r="AE251" s="628"/>
      <c r="AF251" s="628"/>
      <c r="AG251" s="628"/>
      <c r="AH251" s="628"/>
      <c r="AI251" s="628"/>
      <c r="AJ251" s="628"/>
      <c r="AK251" s="628"/>
      <c r="AL251" s="629"/>
      <c r="AM251" s="658"/>
      <c r="AN251" s="659"/>
      <c r="AO251" s="659"/>
      <c r="AP251" s="659"/>
      <c r="AQ251" s="659"/>
      <c r="AR251" s="648"/>
      <c r="AS251" s="649"/>
      <c r="AT251" s="643"/>
      <c r="AU251" s="644"/>
      <c r="AV251" s="522"/>
      <c r="AW251" s="522"/>
      <c r="AX251" s="522"/>
      <c r="AY251" s="522"/>
      <c r="AZ251" s="522"/>
      <c r="BA251" s="522"/>
      <c r="BB251" s="642"/>
      <c r="BC251" s="105"/>
      <c r="BD251" s="103"/>
    </row>
    <row r="252" spans="1:56" ht="9" customHeight="1">
      <c r="A252" s="650"/>
      <c r="B252" s="651"/>
      <c r="C252" s="651"/>
      <c r="D252" s="651"/>
      <c r="E252" s="651"/>
      <c r="F252" s="651"/>
      <c r="G252" s="651"/>
      <c r="H252" s="652"/>
      <c r="I252" s="539"/>
      <c r="J252" s="539"/>
      <c r="K252" s="539"/>
      <c r="L252" s="539"/>
      <c r="M252" s="539"/>
      <c r="N252" s="539"/>
      <c r="O252" s="539"/>
      <c r="P252" s="539"/>
      <c r="Q252" s="627"/>
      <c r="R252" s="628"/>
      <c r="S252" s="628"/>
      <c r="T252" s="628"/>
      <c r="U252" s="628"/>
      <c r="V252" s="628"/>
      <c r="W252" s="628"/>
      <c r="X252" s="628"/>
      <c r="Y252" s="628"/>
      <c r="Z252" s="628"/>
      <c r="AA252" s="628"/>
      <c r="AB252" s="628"/>
      <c r="AC252" s="628"/>
      <c r="AD252" s="628"/>
      <c r="AE252" s="628"/>
      <c r="AF252" s="628"/>
      <c r="AG252" s="628"/>
      <c r="AH252" s="628"/>
      <c r="AI252" s="628"/>
      <c r="AJ252" s="628"/>
      <c r="AK252" s="628"/>
      <c r="AL252" s="629"/>
      <c r="AM252" s="658"/>
      <c r="AN252" s="659"/>
      <c r="AO252" s="659"/>
      <c r="AP252" s="659"/>
      <c r="AQ252" s="659"/>
      <c r="AR252" s="648"/>
      <c r="AS252" s="649"/>
      <c r="AT252" s="643" t="s">
        <v>312</v>
      </c>
      <c r="AU252" s="644"/>
      <c r="AV252" s="522"/>
      <c r="AW252" s="522"/>
      <c r="AX252" s="522"/>
      <c r="AY252" s="522"/>
      <c r="AZ252" s="522"/>
      <c r="BA252" s="522"/>
      <c r="BB252" s="642"/>
      <c r="BC252" s="105"/>
      <c r="BD252" s="103"/>
    </row>
    <row r="253" spans="1:56" ht="9" customHeight="1">
      <c r="A253" s="606"/>
      <c r="B253" s="607"/>
      <c r="C253" s="607"/>
      <c r="D253" s="607"/>
      <c r="E253" s="607"/>
      <c r="F253" s="607"/>
      <c r="G253" s="607"/>
      <c r="H253" s="608"/>
      <c r="I253" s="539"/>
      <c r="J253" s="539"/>
      <c r="K253" s="539"/>
      <c r="L253" s="539"/>
      <c r="M253" s="539"/>
      <c r="N253" s="539"/>
      <c r="O253" s="539"/>
      <c r="P253" s="539"/>
      <c r="Q253" s="630"/>
      <c r="R253" s="631"/>
      <c r="S253" s="631"/>
      <c r="T253" s="631"/>
      <c r="U253" s="631"/>
      <c r="V253" s="631"/>
      <c r="W253" s="631"/>
      <c r="X253" s="631"/>
      <c r="Y253" s="631"/>
      <c r="Z253" s="631"/>
      <c r="AA253" s="631"/>
      <c r="AB253" s="631"/>
      <c r="AC253" s="631"/>
      <c r="AD253" s="631"/>
      <c r="AE253" s="631"/>
      <c r="AF253" s="631"/>
      <c r="AG253" s="631"/>
      <c r="AH253" s="631"/>
      <c r="AI253" s="631"/>
      <c r="AJ253" s="631"/>
      <c r="AK253" s="631"/>
      <c r="AL253" s="632"/>
      <c r="AM253" s="660"/>
      <c r="AN253" s="661"/>
      <c r="AO253" s="661"/>
      <c r="AP253" s="661"/>
      <c r="AQ253" s="661"/>
      <c r="AR253" s="648"/>
      <c r="AS253" s="649"/>
      <c r="AT253" s="645"/>
      <c r="AU253" s="646"/>
      <c r="AV253" s="528"/>
      <c r="AW253" s="528"/>
      <c r="AX253" s="528"/>
      <c r="AY253" s="528"/>
      <c r="AZ253" s="528"/>
      <c r="BA253" s="528"/>
      <c r="BB253" s="647"/>
      <c r="BC253" s="105"/>
      <c r="BD253" s="103"/>
    </row>
    <row r="254" spans="1:56" ht="9" customHeight="1">
      <c r="A254" s="603"/>
      <c r="B254" s="604"/>
      <c r="C254" s="604"/>
      <c r="D254" s="604"/>
      <c r="E254" s="604"/>
      <c r="F254" s="604"/>
      <c r="G254" s="604"/>
      <c r="H254" s="605"/>
      <c r="I254" s="539"/>
      <c r="J254" s="539"/>
      <c r="K254" s="539"/>
      <c r="L254" s="539"/>
      <c r="M254" s="539"/>
      <c r="N254" s="539"/>
      <c r="O254" s="539"/>
      <c r="P254" s="539"/>
      <c r="Q254" s="653"/>
      <c r="R254" s="654"/>
      <c r="S254" s="654"/>
      <c r="T254" s="654"/>
      <c r="U254" s="654"/>
      <c r="V254" s="654"/>
      <c r="W254" s="654"/>
      <c r="X254" s="654"/>
      <c r="Y254" s="654"/>
      <c r="Z254" s="654"/>
      <c r="AA254" s="654"/>
      <c r="AB254" s="654"/>
      <c r="AC254" s="654"/>
      <c r="AD254" s="654"/>
      <c r="AE254" s="654"/>
      <c r="AF254" s="654"/>
      <c r="AG254" s="654"/>
      <c r="AH254" s="654"/>
      <c r="AI254" s="654"/>
      <c r="AJ254" s="654"/>
      <c r="AK254" s="654"/>
      <c r="AL254" s="655"/>
      <c r="AM254" s="656"/>
      <c r="AN254" s="657"/>
      <c r="AO254" s="657"/>
      <c r="AP254" s="657"/>
      <c r="AQ254" s="657"/>
      <c r="AR254" s="648" t="s">
        <v>285</v>
      </c>
      <c r="AS254" s="649"/>
      <c r="AT254" s="662" t="s">
        <v>311</v>
      </c>
      <c r="AU254" s="663"/>
      <c r="AV254" s="610"/>
      <c r="AW254" s="610"/>
      <c r="AX254" s="610"/>
      <c r="AY254" s="610"/>
      <c r="AZ254" s="610"/>
      <c r="BA254" s="610"/>
      <c r="BB254" s="641"/>
      <c r="BC254" s="105"/>
      <c r="BD254" s="103"/>
    </row>
    <row r="255" spans="1:56" ht="9" customHeight="1">
      <c r="A255" s="650"/>
      <c r="B255" s="651"/>
      <c r="C255" s="651"/>
      <c r="D255" s="651"/>
      <c r="E255" s="651"/>
      <c r="F255" s="651"/>
      <c r="G255" s="651"/>
      <c r="H255" s="652"/>
      <c r="I255" s="539"/>
      <c r="J255" s="539"/>
      <c r="K255" s="539"/>
      <c r="L255" s="539"/>
      <c r="M255" s="539"/>
      <c r="N255" s="539"/>
      <c r="O255" s="539"/>
      <c r="P255" s="539"/>
      <c r="Q255" s="627"/>
      <c r="R255" s="628"/>
      <c r="S255" s="628"/>
      <c r="T255" s="628"/>
      <c r="U255" s="628"/>
      <c r="V255" s="628"/>
      <c r="W255" s="628"/>
      <c r="X255" s="628"/>
      <c r="Y255" s="628"/>
      <c r="Z255" s="628"/>
      <c r="AA255" s="628"/>
      <c r="AB255" s="628"/>
      <c r="AC255" s="628"/>
      <c r="AD255" s="628"/>
      <c r="AE255" s="628"/>
      <c r="AF255" s="628"/>
      <c r="AG255" s="628"/>
      <c r="AH255" s="628"/>
      <c r="AI255" s="628"/>
      <c r="AJ255" s="628"/>
      <c r="AK255" s="628"/>
      <c r="AL255" s="629"/>
      <c r="AM255" s="658"/>
      <c r="AN255" s="659"/>
      <c r="AO255" s="659"/>
      <c r="AP255" s="659"/>
      <c r="AQ255" s="659"/>
      <c r="AR255" s="648"/>
      <c r="AS255" s="649"/>
      <c r="AT255" s="643"/>
      <c r="AU255" s="644"/>
      <c r="AV255" s="522"/>
      <c r="AW255" s="522"/>
      <c r="AX255" s="522"/>
      <c r="AY255" s="522"/>
      <c r="AZ255" s="522"/>
      <c r="BA255" s="522"/>
      <c r="BB255" s="642"/>
      <c r="BC255" s="105"/>
      <c r="BD255" s="103"/>
    </row>
    <row r="256" spans="1:56" ht="9" customHeight="1">
      <c r="A256" s="650"/>
      <c r="B256" s="651"/>
      <c r="C256" s="651"/>
      <c r="D256" s="651"/>
      <c r="E256" s="651"/>
      <c r="F256" s="651"/>
      <c r="G256" s="651"/>
      <c r="H256" s="652"/>
      <c r="I256" s="539"/>
      <c r="J256" s="539"/>
      <c r="K256" s="539"/>
      <c r="L256" s="539"/>
      <c r="M256" s="539"/>
      <c r="N256" s="539"/>
      <c r="O256" s="539"/>
      <c r="P256" s="539"/>
      <c r="Q256" s="627"/>
      <c r="R256" s="628"/>
      <c r="S256" s="628"/>
      <c r="T256" s="628"/>
      <c r="U256" s="628"/>
      <c r="V256" s="628"/>
      <c r="W256" s="628"/>
      <c r="X256" s="628"/>
      <c r="Y256" s="628"/>
      <c r="Z256" s="628"/>
      <c r="AA256" s="628"/>
      <c r="AB256" s="628"/>
      <c r="AC256" s="628"/>
      <c r="AD256" s="628"/>
      <c r="AE256" s="628"/>
      <c r="AF256" s="628"/>
      <c r="AG256" s="628"/>
      <c r="AH256" s="628"/>
      <c r="AI256" s="628"/>
      <c r="AJ256" s="628"/>
      <c r="AK256" s="628"/>
      <c r="AL256" s="629"/>
      <c r="AM256" s="658"/>
      <c r="AN256" s="659"/>
      <c r="AO256" s="659"/>
      <c r="AP256" s="659"/>
      <c r="AQ256" s="659"/>
      <c r="AR256" s="648"/>
      <c r="AS256" s="649"/>
      <c r="AT256" s="643" t="s">
        <v>312</v>
      </c>
      <c r="AU256" s="644"/>
      <c r="AV256" s="522"/>
      <c r="AW256" s="522"/>
      <c r="AX256" s="522"/>
      <c r="AY256" s="522"/>
      <c r="AZ256" s="522"/>
      <c r="BA256" s="522"/>
      <c r="BB256" s="642"/>
      <c r="BC256" s="105"/>
      <c r="BD256" s="103"/>
    </row>
    <row r="257" spans="1:56" ht="9" customHeight="1">
      <c r="A257" s="606"/>
      <c r="B257" s="607"/>
      <c r="C257" s="607"/>
      <c r="D257" s="607"/>
      <c r="E257" s="607"/>
      <c r="F257" s="607"/>
      <c r="G257" s="607"/>
      <c r="H257" s="608"/>
      <c r="I257" s="539"/>
      <c r="J257" s="539"/>
      <c r="K257" s="539"/>
      <c r="L257" s="539"/>
      <c r="M257" s="539"/>
      <c r="N257" s="539"/>
      <c r="O257" s="539"/>
      <c r="P257" s="539"/>
      <c r="Q257" s="630"/>
      <c r="R257" s="631"/>
      <c r="S257" s="631"/>
      <c r="T257" s="631"/>
      <c r="U257" s="631"/>
      <c r="V257" s="631"/>
      <c r="W257" s="631"/>
      <c r="X257" s="631"/>
      <c r="Y257" s="631"/>
      <c r="Z257" s="631"/>
      <c r="AA257" s="631"/>
      <c r="AB257" s="631"/>
      <c r="AC257" s="631"/>
      <c r="AD257" s="631"/>
      <c r="AE257" s="631"/>
      <c r="AF257" s="631"/>
      <c r="AG257" s="631"/>
      <c r="AH257" s="631"/>
      <c r="AI257" s="631"/>
      <c r="AJ257" s="631"/>
      <c r="AK257" s="631"/>
      <c r="AL257" s="632"/>
      <c r="AM257" s="660"/>
      <c r="AN257" s="661"/>
      <c r="AO257" s="661"/>
      <c r="AP257" s="661"/>
      <c r="AQ257" s="661"/>
      <c r="AR257" s="648"/>
      <c r="AS257" s="649"/>
      <c r="AT257" s="645"/>
      <c r="AU257" s="646"/>
      <c r="AV257" s="528"/>
      <c r="AW257" s="528"/>
      <c r="AX257" s="528"/>
      <c r="AY257" s="528"/>
      <c r="AZ257" s="528"/>
      <c r="BA257" s="528"/>
      <c r="BB257" s="647"/>
      <c r="BC257" s="105"/>
      <c r="BD257" s="103"/>
    </row>
    <row r="258" spans="1:56" ht="9" customHeight="1">
      <c r="A258" s="603"/>
      <c r="B258" s="604"/>
      <c r="C258" s="604"/>
      <c r="D258" s="604"/>
      <c r="E258" s="604"/>
      <c r="F258" s="604"/>
      <c r="G258" s="604"/>
      <c r="H258" s="605"/>
      <c r="I258" s="539"/>
      <c r="J258" s="539"/>
      <c r="K258" s="539"/>
      <c r="L258" s="539"/>
      <c r="M258" s="539"/>
      <c r="N258" s="539"/>
      <c r="O258" s="539"/>
      <c r="P258" s="539"/>
      <c r="Q258" s="653"/>
      <c r="R258" s="654"/>
      <c r="S258" s="654"/>
      <c r="T258" s="654"/>
      <c r="U258" s="654"/>
      <c r="V258" s="654"/>
      <c r="W258" s="654"/>
      <c r="X258" s="654"/>
      <c r="Y258" s="654"/>
      <c r="Z258" s="654"/>
      <c r="AA258" s="654"/>
      <c r="AB258" s="654"/>
      <c r="AC258" s="654"/>
      <c r="AD258" s="654"/>
      <c r="AE258" s="654"/>
      <c r="AF258" s="654"/>
      <c r="AG258" s="654"/>
      <c r="AH258" s="654"/>
      <c r="AI258" s="654"/>
      <c r="AJ258" s="654"/>
      <c r="AK258" s="654"/>
      <c r="AL258" s="655"/>
      <c r="AM258" s="656"/>
      <c r="AN258" s="657"/>
      <c r="AO258" s="657"/>
      <c r="AP258" s="657"/>
      <c r="AQ258" s="657"/>
      <c r="AR258" s="648" t="s">
        <v>285</v>
      </c>
      <c r="AS258" s="649"/>
      <c r="AT258" s="662" t="s">
        <v>311</v>
      </c>
      <c r="AU258" s="663"/>
      <c r="AV258" s="610"/>
      <c r="AW258" s="610"/>
      <c r="AX258" s="610"/>
      <c r="AY258" s="610"/>
      <c r="AZ258" s="610"/>
      <c r="BA258" s="610"/>
      <c r="BB258" s="641"/>
      <c r="BC258" s="105"/>
      <c r="BD258" s="103"/>
    </row>
    <row r="259" spans="1:56" ht="9" customHeight="1">
      <c r="A259" s="650"/>
      <c r="B259" s="651"/>
      <c r="C259" s="651"/>
      <c r="D259" s="651"/>
      <c r="E259" s="651"/>
      <c r="F259" s="651"/>
      <c r="G259" s="651"/>
      <c r="H259" s="652"/>
      <c r="I259" s="539"/>
      <c r="J259" s="539"/>
      <c r="K259" s="539"/>
      <c r="L259" s="539"/>
      <c r="M259" s="539"/>
      <c r="N259" s="539"/>
      <c r="O259" s="539"/>
      <c r="P259" s="539"/>
      <c r="Q259" s="627"/>
      <c r="R259" s="628"/>
      <c r="S259" s="628"/>
      <c r="T259" s="628"/>
      <c r="U259" s="628"/>
      <c r="V259" s="628"/>
      <c r="W259" s="628"/>
      <c r="X259" s="628"/>
      <c r="Y259" s="628"/>
      <c r="Z259" s="628"/>
      <c r="AA259" s="628"/>
      <c r="AB259" s="628"/>
      <c r="AC259" s="628"/>
      <c r="AD259" s="628"/>
      <c r="AE259" s="628"/>
      <c r="AF259" s="628"/>
      <c r="AG259" s="628"/>
      <c r="AH259" s="628"/>
      <c r="AI259" s="628"/>
      <c r="AJ259" s="628"/>
      <c r="AK259" s="628"/>
      <c r="AL259" s="629"/>
      <c r="AM259" s="658"/>
      <c r="AN259" s="659"/>
      <c r="AO259" s="659"/>
      <c r="AP259" s="659"/>
      <c r="AQ259" s="659"/>
      <c r="AR259" s="648"/>
      <c r="AS259" s="649"/>
      <c r="AT259" s="643"/>
      <c r="AU259" s="644"/>
      <c r="AV259" s="522"/>
      <c r="AW259" s="522"/>
      <c r="AX259" s="522"/>
      <c r="AY259" s="522"/>
      <c r="AZ259" s="522"/>
      <c r="BA259" s="522"/>
      <c r="BB259" s="642"/>
      <c r="BC259" s="105"/>
      <c r="BD259" s="103"/>
    </row>
    <row r="260" spans="1:56" ht="9" customHeight="1">
      <c r="A260" s="650"/>
      <c r="B260" s="651"/>
      <c r="C260" s="651"/>
      <c r="D260" s="651"/>
      <c r="E260" s="651"/>
      <c r="F260" s="651"/>
      <c r="G260" s="651"/>
      <c r="H260" s="652"/>
      <c r="I260" s="539"/>
      <c r="J260" s="539"/>
      <c r="K260" s="539"/>
      <c r="L260" s="539"/>
      <c r="M260" s="539"/>
      <c r="N260" s="539"/>
      <c r="O260" s="539"/>
      <c r="P260" s="539"/>
      <c r="Q260" s="627"/>
      <c r="R260" s="628"/>
      <c r="S260" s="628"/>
      <c r="T260" s="628"/>
      <c r="U260" s="628"/>
      <c r="V260" s="628"/>
      <c r="W260" s="628"/>
      <c r="X260" s="628"/>
      <c r="Y260" s="628"/>
      <c r="Z260" s="628"/>
      <c r="AA260" s="628"/>
      <c r="AB260" s="628"/>
      <c r="AC260" s="628"/>
      <c r="AD260" s="628"/>
      <c r="AE260" s="628"/>
      <c r="AF260" s="628"/>
      <c r="AG260" s="628"/>
      <c r="AH260" s="628"/>
      <c r="AI260" s="628"/>
      <c r="AJ260" s="628"/>
      <c r="AK260" s="628"/>
      <c r="AL260" s="629"/>
      <c r="AM260" s="658"/>
      <c r="AN260" s="659"/>
      <c r="AO260" s="659"/>
      <c r="AP260" s="659"/>
      <c r="AQ260" s="659"/>
      <c r="AR260" s="648"/>
      <c r="AS260" s="649"/>
      <c r="AT260" s="643" t="s">
        <v>312</v>
      </c>
      <c r="AU260" s="644"/>
      <c r="AV260" s="522"/>
      <c r="AW260" s="522"/>
      <c r="AX260" s="522"/>
      <c r="AY260" s="522"/>
      <c r="AZ260" s="522"/>
      <c r="BA260" s="522"/>
      <c r="BB260" s="642"/>
      <c r="BC260" s="105"/>
      <c r="BD260" s="103"/>
    </row>
    <row r="261" spans="1:56" ht="9" customHeight="1">
      <c r="A261" s="606"/>
      <c r="B261" s="607"/>
      <c r="C261" s="607"/>
      <c r="D261" s="607"/>
      <c r="E261" s="607"/>
      <c r="F261" s="607"/>
      <c r="G261" s="607"/>
      <c r="H261" s="608"/>
      <c r="I261" s="539"/>
      <c r="J261" s="539"/>
      <c r="K261" s="539"/>
      <c r="L261" s="539"/>
      <c r="M261" s="539"/>
      <c r="N261" s="539"/>
      <c r="O261" s="539"/>
      <c r="P261" s="539"/>
      <c r="Q261" s="630"/>
      <c r="R261" s="631"/>
      <c r="S261" s="631"/>
      <c r="T261" s="631"/>
      <c r="U261" s="631"/>
      <c r="V261" s="631"/>
      <c r="W261" s="631"/>
      <c r="X261" s="631"/>
      <c r="Y261" s="631"/>
      <c r="Z261" s="631"/>
      <c r="AA261" s="631"/>
      <c r="AB261" s="631"/>
      <c r="AC261" s="631"/>
      <c r="AD261" s="631"/>
      <c r="AE261" s="631"/>
      <c r="AF261" s="631"/>
      <c r="AG261" s="631"/>
      <c r="AH261" s="631"/>
      <c r="AI261" s="631"/>
      <c r="AJ261" s="631"/>
      <c r="AK261" s="631"/>
      <c r="AL261" s="632"/>
      <c r="AM261" s="660"/>
      <c r="AN261" s="661"/>
      <c r="AO261" s="661"/>
      <c r="AP261" s="661"/>
      <c r="AQ261" s="661"/>
      <c r="AR261" s="648"/>
      <c r="AS261" s="649"/>
      <c r="AT261" s="645"/>
      <c r="AU261" s="646"/>
      <c r="AV261" s="528"/>
      <c r="AW261" s="528"/>
      <c r="AX261" s="528"/>
      <c r="AY261" s="528"/>
      <c r="AZ261" s="528"/>
      <c r="BA261" s="528"/>
      <c r="BB261" s="647"/>
      <c r="BC261" s="105"/>
      <c r="BD261" s="103"/>
    </row>
    <row r="262" spans="1:56" ht="9" customHeight="1">
      <c r="A262" s="603"/>
      <c r="B262" s="604"/>
      <c r="C262" s="604"/>
      <c r="D262" s="604"/>
      <c r="E262" s="604"/>
      <c r="F262" s="604"/>
      <c r="G262" s="604"/>
      <c r="H262" s="605"/>
      <c r="I262" s="539"/>
      <c r="J262" s="539"/>
      <c r="K262" s="539"/>
      <c r="L262" s="539"/>
      <c r="M262" s="539"/>
      <c r="N262" s="539"/>
      <c r="O262" s="539"/>
      <c r="P262" s="539"/>
      <c r="Q262" s="653"/>
      <c r="R262" s="654"/>
      <c r="S262" s="654"/>
      <c r="T262" s="654"/>
      <c r="U262" s="654"/>
      <c r="V262" s="654"/>
      <c r="W262" s="654"/>
      <c r="X262" s="654"/>
      <c r="Y262" s="654"/>
      <c r="Z262" s="654"/>
      <c r="AA262" s="654"/>
      <c r="AB262" s="654"/>
      <c r="AC262" s="654"/>
      <c r="AD262" s="654"/>
      <c r="AE262" s="654"/>
      <c r="AF262" s="654"/>
      <c r="AG262" s="654"/>
      <c r="AH262" s="654"/>
      <c r="AI262" s="654"/>
      <c r="AJ262" s="654"/>
      <c r="AK262" s="654"/>
      <c r="AL262" s="655"/>
      <c r="AM262" s="656"/>
      <c r="AN262" s="657"/>
      <c r="AO262" s="657"/>
      <c r="AP262" s="657"/>
      <c r="AQ262" s="657"/>
      <c r="AR262" s="648" t="s">
        <v>285</v>
      </c>
      <c r="AS262" s="649"/>
      <c r="AT262" s="662" t="s">
        <v>311</v>
      </c>
      <c r="AU262" s="663"/>
      <c r="AV262" s="610"/>
      <c r="AW262" s="610"/>
      <c r="AX262" s="610"/>
      <c r="AY262" s="610"/>
      <c r="AZ262" s="610"/>
      <c r="BA262" s="610"/>
      <c r="BB262" s="641"/>
      <c r="BC262" s="105"/>
      <c r="BD262" s="103"/>
    </row>
    <row r="263" spans="1:56" ht="9" customHeight="1">
      <c r="A263" s="650"/>
      <c r="B263" s="651"/>
      <c r="C263" s="651"/>
      <c r="D263" s="651"/>
      <c r="E263" s="651"/>
      <c r="F263" s="651"/>
      <c r="G263" s="651"/>
      <c r="H263" s="652"/>
      <c r="I263" s="539"/>
      <c r="J263" s="539"/>
      <c r="K263" s="539"/>
      <c r="L263" s="539"/>
      <c r="M263" s="539"/>
      <c r="N263" s="539"/>
      <c r="O263" s="539"/>
      <c r="P263" s="539"/>
      <c r="Q263" s="627"/>
      <c r="R263" s="628"/>
      <c r="S263" s="628"/>
      <c r="T263" s="628"/>
      <c r="U263" s="628"/>
      <c r="V263" s="628"/>
      <c r="W263" s="628"/>
      <c r="X263" s="628"/>
      <c r="Y263" s="628"/>
      <c r="Z263" s="628"/>
      <c r="AA263" s="628"/>
      <c r="AB263" s="628"/>
      <c r="AC263" s="628"/>
      <c r="AD263" s="628"/>
      <c r="AE263" s="628"/>
      <c r="AF263" s="628"/>
      <c r="AG263" s="628"/>
      <c r="AH263" s="628"/>
      <c r="AI263" s="628"/>
      <c r="AJ263" s="628"/>
      <c r="AK263" s="628"/>
      <c r="AL263" s="629"/>
      <c r="AM263" s="658"/>
      <c r="AN263" s="659"/>
      <c r="AO263" s="659"/>
      <c r="AP263" s="659"/>
      <c r="AQ263" s="659"/>
      <c r="AR263" s="648"/>
      <c r="AS263" s="649"/>
      <c r="AT263" s="643"/>
      <c r="AU263" s="644"/>
      <c r="AV263" s="522"/>
      <c r="AW263" s="522"/>
      <c r="AX263" s="522"/>
      <c r="AY263" s="522"/>
      <c r="AZ263" s="522"/>
      <c r="BA263" s="522"/>
      <c r="BB263" s="642"/>
      <c r="BC263" s="105"/>
      <c r="BD263" s="103"/>
    </row>
    <row r="264" spans="1:56" ht="9" customHeight="1">
      <c r="A264" s="650"/>
      <c r="B264" s="651"/>
      <c r="C264" s="651"/>
      <c r="D264" s="651"/>
      <c r="E264" s="651"/>
      <c r="F264" s="651"/>
      <c r="G264" s="651"/>
      <c r="H264" s="652"/>
      <c r="I264" s="539"/>
      <c r="J264" s="539"/>
      <c r="K264" s="539"/>
      <c r="L264" s="539"/>
      <c r="M264" s="539"/>
      <c r="N264" s="539"/>
      <c r="O264" s="539"/>
      <c r="P264" s="539"/>
      <c r="Q264" s="627"/>
      <c r="R264" s="628"/>
      <c r="S264" s="628"/>
      <c r="T264" s="628"/>
      <c r="U264" s="628"/>
      <c r="V264" s="628"/>
      <c r="W264" s="628"/>
      <c r="X264" s="628"/>
      <c r="Y264" s="628"/>
      <c r="Z264" s="628"/>
      <c r="AA264" s="628"/>
      <c r="AB264" s="628"/>
      <c r="AC264" s="628"/>
      <c r="AD264" s="628"/>
      <c r="AE264" s="628"/>
      <c r="AF264" s="628"/>
      <c r="AG264" s="628"/>
      <c r="AH264" s="628"/>
      <c r="AI264" s="628"/>
      <c r="AJ264" s="628"/>
      <c r="AK264" s="628"/>
      <c r="AL264" s="629"/>
      <c r="AM264" s="658"/>
      <c r="AN264" s="659"/>
      <c r="AO264" s="659"/>
      <c r="AP264" s="659"/>
      <c r="AQ264" s="659"/>
      <c r="AR264" s="648"/>
      <c r="AS264" s="649"/>
      <c r="AT264" s="643" t="s">
        <v>312</v>
      </c>
      <c r="AU264" s="644"/>
      <c r="AV264" s="522"/>
      <c r="AW264" s="522"/>
      <c r="AX264" s="522"/>
      <c r="AY264" s="522"/>
      <c r="AZ264" s="522"/>
      <c r="BA264" s="522"/>
      <c r="BB264" s="642"/>
      <c r="BC264" s="105"/>
      <c r="BD264" s="103"/>
    </row>
    <row r="265" spans="1:56" ht="9" customHeight="1">
      <c r="A265" s="606"/>
      <c r="B265" s="607"/>
      <c r="C265" s="607"/>
      <c r="D265" s="607"/>
      <c r="E265" s="607"/>
      <c r="F265" s="607"/>
      <c r="G265" s="607"/>
      <c r="H265" s="608"/>
      <c r="I265" s="539"/>
      <c r="J265" s="539"/>
      <c r="K265" s="539"/>
      <c r="L265" s="539"/>
      <c r="M265" s="539"/>
      <c r="N265" s="539"/>
      <c r="O265" s="539"/>
      <c r="P265" s="539"/>
      <c r="Q265" s="630"/>
      <c r="R265" s="631"/>
      <c r="S265" s="631"/>
      <c r="T265" s="631"/>
      <c r="U265" s="631"/>
      <c r="V265" s="631"/>
      <c r="W265" s="631"/>
      <c r="X265" s="631"/>
      <c r="Y265" s="631"/>
      <c r="Z265" s="631"/>
      <c r="AA265" s="631"/>
      <c r="AB265" s="631"/>
      <c r="AC265" s="631"/>
      <c r="AD265" s="631"/>
      <c r="AE265" s="631"/>
      <c r="AF265" s="631"/>
      <c r="AG265" s="631"/>
      <c r="AH265" s="631"/>
      <c r="AI265" s="631"/>
      <c r="AJ265" s="631"/>
      <c r="AK265" s="631"/>
      <c r="AL265" s="632"/>
      <c r="AM265" s="660"/>
      <c r="AN265" s="661"/>
      <c r="AO265" s="661"/>
      <c r="AP265" s="661"/>
      <c r="AQ265" s="661"/>
      <c r="AR265" s="648"/>
      <c r="AS265" s="649"/>
      <c r="AT265" s="645"/>
      <c r="AU265" s="646"/>
      <c r="AV265" s="528"/>
      <c r="AW265" s="528"/>
      <c r="AX265" s="528"/>
      <c r="AY265" s="528"/>
      <c r="AZ265" s="528"/>
      <c r="BA265" s="528"/>
      <c r="BB265" s="647"/>
      <c r="BC265" s="105"/>
      <c r="BD265" s="103"/>
    </row>
    <row r="266" spans="1:56" ht="9" customHeight="1">
      <c r="A266" s="603"/>
      <c r="B266" s="604"/>
      <c r="C266" s="604"/>
      <c r="D266" s="604"/>
      <c r="E266" s="604"/>
      <c r="F266" s="604"/>
      <c r="G266" s="604"/>
      <c r="H266" s="605"/>
      <c r="I266" s="539"/>
      <c r="J266" s="539"/>
      <c r="K266" s="539"/>
      <c r="L266" s="539"/>
      <c r="M266" s="539"/>
      <c r="N266" s="539"/>
      <c r="O266" s="539"/>
      <c r="P266" s="539"/>
      <c r="Q266" s="653"/>
      <c r="R266" s="654"/>
      <c r="S266" s="654"/>
      <c r="T266" s="654"/>
      <c r="U266" s="654"/>
      <c r="V266" s="654"/>
      <c r="W266" s="654"/>
      <c r="X266" s="654"/>
      <c r="Y266" s="654"/>
      <c r="Z266" s="654"/>
      <c r="AA266" s="654"/>
      <c r="AB266" s="654"/>
      <c r="AC266" s="654"/>
      <c r="AD266" s="654"/>
      <c r="AE266" s="654"/>
      <c r="AF266" s="654"/>
      <c r="AG266" s="654"/>
      <c r="AH266" s="654"/>
      <c r="AI266" s="654"/>
      <c r="AJ266" s="654"/>
      <c r="AK266" s="654"/>
      <c r="AL266" s="655"/>
      <c r="AM266" s="656"/>
      <c r="AN266" s="657"/>
      <c r="AO266" s="657"/>
      <c r="AP266" s="657"/>
      <c r="AQ266" s="657"/>
      <c r="AR266" s="648" t="s">
        <v>285</v>
      </c>
      <c r="AS266" s="649"/>
      <c r="AT266" s="662" t="s">
        <v>311</v>
      </c>
      <c r="AU266" s="663"/>
      <c r="AV266" s="610"/>
      <c r="AW266" s="610"/>
      <c r="AX266" s="610"/>
      <c r="AY266" s="610"/>
      <c r="AZ266" s="610"/>
      <c r="BA266" s="610"/>
      <c r="BB266" s="641"/>
      <c r="BC266" s="105"/>
      <c r="BD266" s="103"/>
    </row>
    <row r="267" spans="1:56" ht="9" customHeight="1">
      <c r="A267" s="650"/>
      <c r="B267" s="651"/>
      <c r="C267" s="651"/>
      <c r="D267" s="651"/>
      <c r="E267" s="651"/>
      <c r="F267" s="651"/>
      <c r="G267" s="651"/>
      <c r="H267" s="652"/>
      <c r="I267" s="539"/>
      <c r="J267" s="539"/>
      <c r="K267" s="539"/>
      <c r="L267" s="539"/>
      <c r="M267" s="539"/>
      <c r="N267" s="539"/>
      <c r="O267" s="539"/>
      <c r="P267" s="539"/>
      <c r="Q267" s="627"/>
      <c r="R267" s="628"/>
      <c r="S267" s="628"/>
      <c r="T267" s="628"/>
      <c r="U267" s="628"/>
      <c r="V267" s="628"/>
      <c r="W267" s="628"/>
      <c r="X267" s="628"/>
      <c r="Y267" s="628"/>
      <c r="Z267" s="628"/>
      <c r="AA267" s="628"/>
      <c r="AB267" s="628"/>
      <c r="AC267" s="628"/>
      <c r="AD267" s="628"/>
      <c r="AE267" s="628"/>
      <c r="AF267" s="628"/>
      <c r="AG267" s="628"/>
      <c r="AH267" s="628"/>
      <c r="AI267" s="628"/>
      <c r="AJ267" s="628"/>
      <c r="AK267" s="628"/>
      <c r="AL267" s="629"/>
      <c r="AM267" s="658"/>
      <c r="AN267" s="659"/>
      <c r="AO267" s="659"/>
      <c r="AP267" s="659"/>
      <c r="AQ267" s="659"/>
      <c r="AR267" s="648"/>
      <c r="AS267" s="649"/>
      <c r="AT267" s="643"/>
      <c r="AU267" s="644"/>
      <c r="AV267" s="522"/>
      <c r="AW267" s="522"/>
      <c r="AX267" s="522"/>
      <c r="AY267" s="522"/>
      <c r="AZ267" s="522"/>
      <c r="BA267" s="522"/>
      <c r="BB267" s="642"/>
      <c r="BC267" s="105"/>
      <c r="BD267" s="103"/>
    </row>
    <row r="268" spans="1:56" ht="9" customHeight="1">
      <c r="A268" s="650"/>
      <c r="B268" s="651"/>
      <c r="C268" s="651"/>
      <c r="D268" s="651"/>
      <c r="E268" s="651"/>
      <c r="F268" s="651"/>
      <c r="G268" s="651"/>
      <c r="H268" s="652"/>
      <c r="I268" s="539"/>
      <c r="J268" s="539"/>
      <c r="K268" s="539"/>
      <c r="L268" s="539"/>
      <c r="M268" s="539"/>
      <c r="N268" s="539"/>
      <c r="O268" s="539"/>
      <c r="P268" s="539"/>
      <c r="Q268" s="627"/>
      <c r="R268" s="628"/>
      <c r="S268" s="628"/>
      <c r="T268" s="628"/>
      <c r="U268" s="628"/>
      <c r="V268" s="628"/>
      <c r="W268" s="628"/>
      <c r="X268" s="628"/>
      <c r="Y268" s="628"/>
      <c r="Z268" s="628"/>
      <c r="AA268" s="628"/>
      <c r="AB268" s="628"/>
      <c r="AC268" s="628"/>
      <c r="AD268" s="628"/>
      <c r="AE268" s="628"/>
      <c r="AF268" s="628"/>
      <c r="AG268" s="628"/>
      <c r="AH268" s="628"/>
      <c r="AI268" s="628"/>
      <c r="AJ268" s="628"/>
      <c r="AK268" s="628"/>
      <c r="AL268" s="629"/>
      <c r="AM268" s="658"/>
      <c r="AN268" s="659"/>
      <c r="AO268" s="659"/>
      <c r="AP268" s="659"/>
      <c r="AQ268" s="659"/>
      <c r="AR268" s="648"/>
      <c r="AS268" s="649"/>
      <c r="AT268" s="643" t="s">
        <v>312</v>
      </c>
      <c r="AU268" s="644"/>
      <c r="AV268" s="522"/>
      <c r="AW268" s="522"/>
      <c r="AX268" s="522"/>
      <c r="AY268" s="522"/>
      <c r="AZ268" s="522"/>
      <c r="BA268" s="522"/>
      <c r="BB268" s="642"/>
      <c r="BC268" s="105"/>
      <c r="BD268" s="103"/>
    </row>
    <row r="269" spans="1:56" ht="9" customHeight="1">
      <c r="A269" s="606"/>
      <c r="B269" s="607"/>
      <c r="C269" s="607"/>
      <c r="D269" s="607"/>
      <c r="E269" s="607"/>
      <c r="F269" s="607"/>
      <c r="G269" s="607"/>
      <c r="H269" s="608"/>
      <c r="I269" s="539"/>
      <c r="J269" s="539"/>
      <c r="K269" s="539"/>
      <c r="L269" s="539"/>
      <c r="M269" s="539"/>
      <c r="N269" s="539"/>
      <c r="O269" s="539"/>
      <c r="P269" s="539"/>
      <c r="Q269" s="630"/>
      <c r="R269" s="631"/>
      <c r="S269" s="631"/>
      <c r="T269" s="631"/>
      <c r="U269" s="631"/>
      <c r="V269" s="631"/>
      <c r="W269" s="631"/>
      <c r="X269" s="631"/>
      <c r="Y269" s="631"/>
      <c r="Z269" s="631"/>
      <c r="AA269" s="631"/>
      <c r="AB269" s="631"/>
      <c r="AC269" s="631"/>
      <c r="AD269" s="631"/>
      <c r="AE269" s="631"/>
      <c r="AF269" s="631"/>
      <c r="AG269" s="631"/>
      <c r="AH269" s="631"/>
      <c r="AI269" s="631"/>
      <c r="AJ269" s="631"/>
      <c r="AK269" s="631"/>
      <c r="AL269" s="632"/>
      <c r="AM269" s="660"/>
      <c r="AN269" s="661"/>
      <c r="AO269" s="661"/>
      <c r="AP269" s="661"/>
      <c r="AQ269" s="661"/>
      <c r="AR269" s="648"/>
      <c r="AS269" s="649"/>
      <c r="AT269" s="645"/>
      <c r="AU269" s="646"/>
      <c r="AV269" s="528"/>
      <c r="AW269" s="528"/>
      <c r="AX269" s="528"/>
      <c r="AY269" s="528"/>
      <c r="AZ269" s="528"/>
      <c r="BA269" s="528"/>
      <c r="BB269" s="647"/>
      <c r="BC269" s="105"/>
      <c r="BD269" s="103"/>
    </row>
    <row r="270" spans="1:56" ht="9" customHeight="1">
      <c r="A270" s="603"/>
      <c r="B270" s="604"/>
      <c r="C270" s="604"/>
      <c r="D270" s="604"/>
      <c r="E270" s="604"/>
      <c r="F270" s="604"/>
      <c r="G270" s="604"/>
      <c r="H270" s="605"/>
      <c r="I270" s="539"/>
      <c r="J270" s="539"/>
      <c r="K270" s="539"/>
      <c r="L270" s="539"/>
      <c r="M270" s="539"/>
      <c r="N270" s="539"/>
      <c r="O270" s="539"/>
      <c r="P270" s="539"/>
      <c r="Q270" s="653"/>
      <c r="R270" s="654"/>
      <c r="S270" s="654"/>
      <c r="T270" s="654"/>
      <c r="U270" s="654"/>
      <c r="V270" s="654"/>
      <c r="W270" s="654"/>
      <c r="X270" s="654"/>
      <c r="Y270" s="654"/>
      <c r="Z270" s="654"/>
      <c r="AA270" s="654"/>
      <c r="AB270" s="654"/>
      <c r="AC270" s="654"/>
      <c r="AD270" s="654"/>
      <c r="AE270" s="654"/>
      <c r="AF270" s="654"/>
      <c r="AG270" s="654"/>
      <c r="AH270" s="654"/>
      <c r="AI270" s="654"/>
      <c r="AJ270" s="654"/>
      <c r="AK270" s="654"/>
      <c r="AL270" s="655"/>
      <c r="AM270" s="656"/>
      <c r="AN270" s="657"/>
      <c r="AO270" s="657"/>
      <c r="AP270" s="657"/>
      <c r="AQ270" s="657"/>
      <c r="AR270" s="648" t="s">
        <v>285</v>
      </c>
      <c r="AS270" s="649"/>
      <c r="AT270" s="662" t="s">
        <v>311</v>
      </c>
      <c r="AU270" s="663"/>
      <c r="AV270" s="610"/>
      <c r="AW270" s="610"/>
      <c r="AX270" s="610"/>
      <c r="AY270" s="610"/>
      <c r="AZ270" s="610"/>
      <c r="BA270" s="610"/>
      <c r="BB270" s="641"/>
      <c r="BC270" s="105"/>
      <c r="BD270" s="103"/>
    </row>
    <row r="271" spans="1:56" ht="9" customHeight="1">
      <c r="A271" s="650"/>
      <c r="B271" s="651"/>
      <c r="C271" s="651"/>
      <c r="D271" s="651"/>
      <c r="E271" s="651"/>
      <c r="F271" s="651"/>
      <c r="G271" s="651"/>
      <c r="H271" s="652"/>
      <c r="I271" s="539"/>
      <c r="J271" s="539"/>
      <c r="K271" s="539"/>
      <c r="L271" s="539"/>
      <c r="M271" s="539"/>
      <c r="N271" s="539"/>
      <c r="O271" s="539"/>
      <c r="P271" s="539"/>
      <c r="Q271" s="627"/>
      <c r="R271" s="628"/>
      <c r="S271" s="628"/>
      <c r="T271" s="628"/>
      <c r="U271" s="628"/>
      <c r="V271" s="628"/>
      <c r="W271" s="628"/>
      <c r="X271" s="628"/>
      <c r="Y271" s="628"/>
      <c r="Z271" s="628"/>
      <c r="AA271" s="628"/>
      <c r="AB271" s="628"/>
      <c r="AC271" s="628"/>
      <c r="AD271" s="628"/>
      <c r="AE271" s="628"/>
      <c r="AF271" s="628"/>
      <c r="AG271" s="628"/>
      <c r="AH271" s="628"/>
      <c r="AI271" s="628"/>
      <c r="AJ271" s="628"/>
      <c r="AK271" s="628"/>
      <c r="AL271" s="629"/>
      <c r="AM271" s="658"/>
      <c r="AN271" s="659"/>
      <c r="AO271" s="659"/>
      <c r="AP271" s="659"/>
      <c r="AQ271" s="659"/>
      <c r="AR271" s="648"/>
      <c r="AS271" s="649"/>
      <c r="AT271" s="643"/>
      <c r="AU271" s="644"/>
      <c r="AV271" s="522"/>
      <c r="AW271" s="522"/>
      <c r="AX271" s="522"/>
      <c r="AY271" s="522"/>
      <c r="AZ271" s="522"/>
      <c r="BA271" s="522"/>
      <c r="BB271" s="642"/>
      <c r="BC271" s="105"/>
      <c r="BD271" s="103"/>
    </row>
    <row r="272" spans="1:56" ht="9" customHeight="1">
      <c r="A272" s="650"/>
      <c r="B272" s="651"/>
      <c r="C272" s="651"/>
      <c r="D272" s="651"/>
      <c r="E272" s="651"/>
      <c r="F272" s="651"/>
      <c r="G272" s="651"/>
      <c r="H272" s="652"/>
      <c r="I272" s="539"/>
      <c r="J272" s="539"/>
      <c r="K272" s="539"/>
      <c r="L272" s="539"/>
      <c r="M272" s="539"/>
      <c r="N272" s="539"/>
      <c r="O272" s="539"/>
      <c r="P272" s="539"/>
      <c r="Q272" s="627"/>
      <c r="R272" s="628"/>
      <c r="S272" s="628"/>
      <c r="T272" s="628"/>
      <c r="U272" s="628"/>
      <c r="V272" s="628"/>
      <c r="W272" s="628"/>
      <c r="X272" s="628"/>
      <c r="Y272" s="628"/>
      <c r="Z272" s="628"/>
      <c r="AA272" s="628"/>
      <c r="AB272" s="628"/>
      <c r="AC272" s="628"/>
      <c r="AD272" s="628"/>
      <c r="AE272" s="628"/>
      <c r="AF272" s="628"/>
      <c r="AG272" s="628"/>
      <c r="AH272" s="628"/>
      <c r="AI272" s="628"/>
      <c r="AJ272" s="628"/>
      <c r="AK272" s="628"/>
      <c r="AL272" s="629"/>
      <c r="AM272" s="658"/>
      <c r="AN272" s="659"/>
      <c r="AO272" s="659"/>
      <c r="AP272" s="659"/>
      <c r="AQ272" s="659"/>
      <c r="AR272" s="648"/>
      <c r="AS272" s="649"/>
      <c r="AT272" s="643" t="s">
        <v>312</v>
      </c>
      <c r="AU272" s="644"/>
      <c r="AV272" s="522"/>
      <c r="AW272" s="522"/>
      <c r="AX272" s="522"/>
      <c r="AY272" s="522"/>
      <c r="AZ272" s="522"/>
      <c r="BA272" s="522"/>
      <c r="BB272" s="642"/>
      <c r="BC272" s="105"/>
      <c r="BD272" s="103"/>
    </row>
    <row r="273" spans="1:56" ht="9" customHeight="1">
      <c r="A273" s="606"/>
      <c r="B273" s="607"/>
      <c r="C273" s="607"/>
      <c r="D273" s="607"/>
      <c r="E273" s="607"/>
      <c r="F273" s="607"/>
      <c r="G273" s="607"/>
      <c r="H273" s="608"/>
      <c r="I273" s="539"/>
      <c r="J273" s="539"/>
      <c r="K273" s="539"/>
      <c r="L273" s="539"/>
      <c r="M273" s="539"/>
      <c r="N273" s="539"/>
      <c r="O273" s="539"/>
      <c r="P273" s="539"/>
      <c r="Q273" s="630"/>
      <c r="R273" s="631"/>
      <c r="S273" s="631"/>
      <c r="T273" s="631"/>
      <c r="U273" s="631"/>
      <c r="V273" s="631"/>
      <c r="W273" s="631"/>
      <c r="X273" s="631"/>
      <c r="Y273" s="631"/>
      <c r="Z273" s="631"/>
      <c r="AA273" s="631"/>
      <c r="AB273" s="631"/>
      <c r="AC273" s="631"/>
      <c r="AD273" s="631"/>
      <c r="AE273" s="631"/>
      <c r="AF273" s="631"/>
      <c r="AG273" s="631"/>
      <c r="AH273" s="631"/>
      <c r="AI273" s="631"/>
      <c r="AJ273" s="631"/>
      <c r="AK273" s="631"/>
      <c r="AL273" s="632"/>
      <c r="AM273" s="660"/>
      <c r="AN273" s="661"/>
      <c r="AO273" s="661"/>
      <c r="AP273" s="661"/>
      <c r="AQ273" s="661"/>
      <c r="AR273" s="648"/>
      <c r="AS273" s="649"/>
      <c r="AT273" s="645"/>
      <c r="AU273" s="646"/>
      <c r="AV273" s="528"/>
      <c r="AW273" s="528"/>
      <c r="AX273" s="528"/>
      <c r="AY273" s="528"/>
      <c r="AZ273" s="528"/>
      <c r="BA273" s="528"/>
      <c r="BB273" s="647"/>
      <c r="BC273" s="105"/>
      <c r="BD273" s="103"/>
    </row>
    <row r="274" spans="1:56" ht="9" customHeight="1">
      <c r="A274" s="603"/>
      <c r="B274" s="604"/>
      <c r="C274" s="604"/>
      <c r="D274" s="604"/>
      <c r="E274" s="604"/>
      <c r="F274" s="604"/>
      <c r="G274" s="604"/>
      <c r="H274" s="605"/>
      <c r="I274" s="539"/>
      <c r="J274" s="539"/>
      <c r="K274" s="539"/>
      <c r="L274" s="539"/>
      <c r="M274" s="539"/>
      <c r="N274" s="539"/>
      <c r="O274" s="539"/>
      <c r="P274" s="539"/>
      <c r="Q274" s="653"/>
      <c r="R274" s="654"/>
      <c r="S274" s="654"/>
      <c r="T274" s="654"/>
      <c r="U274" s="654"/>
      <c r="V274" s="654"/>
      <c r="W274" s="654"/>
      <c r="X274" s="654"/>
      <c r="Y274" s="654"/>
      <c r="Z274" s="654"/>
      <c r="AA274" s="654"/>
      <c r="AB274" s="654"/>
      <c r="AC274" s="654"/>
      <c r="AD274" s="654"/>
      <c r="AE274" s="654"/>
      <c r="AF274" s="654"/>
      <c r="AG274" s="654"/>
      <c r="AH274" s="654"/>
      <c r="AI274" s="654"/>
      <c r="AJ274" s="654"/>
      <c r="AK274" s="654"/>
      <c r="AL274" s="655"/>
      <c r="AM274" s="656"/>
      <c r="AN274" s="657"/>
      <c r="AO274" s="657"/>
      <c r="AP274" s="657"/>
      <c r="AQ274" s="657"/>
      <c r="AR274" s="648" t="s">
        <v>285</v>
      </c>
      <c r="AS274" s="649"/>
      <c r="AT274" s="662" t="s">
        <v>311</v>
      </c>
      <c r="AU274" s="663"/>
      <c r="AV274" s="610"/>
      <c r="AW274" s="610"/>
      <c r="AX274" s="610"/>
      <c r="AY274" s="610"/>
      <c r="AZ274" s="610"/>
      <c r="BA274" s="610"/>
      <c r="BB274" s="641"/>
      <c r="BC274" s="105"/>
      <c r="BD274" s="103"/>
    </row>
    <row r="275" spans="1:56" ht="9" customHeight="1">
      <c r="A275" s="650"/>
      <c r="B275" s="651"/>
      <c r="C275" s="651"/>
      <c r="D275" s="651"/>
      <c r="E275" s="651"/>
      <c r="F275" s="651"/>
      <c r="G275" s="651"/>
      <c r="H275" s="652"/>
      <c r="I275" s="539"/>
      <c r="J275" s="539"/>
      <c r="K275" s="539"/>
      <c r="L275" s="539"/>
      <c r="M275" s="539"/>
      <c r="N275" s="539"/>
      <c r="O275" s="539"/>
      <c r="P275" s="539"/>
      <c r="Q275" s="627"/>
      <c r="R275" s="628"/>
      <c r="S275" s="628"/>
      <c r="T275" s="628"/>
      <c r="U275" s="628"/>
      <c r="V275" s="628"/>
      <c r="W275" s="628"/>
      <c r="X275" s="628"/>
      <c r="Y275" s="628"/>
      <c r="Z275" s="628"/>
      <c r="AA275" s="628"/>
      <c r="AB275" s="628"/>
      <c r="AC275" s="628"/>
      <c r="AD275" s="628"/>
      <c r="AE275" s="628"/>
      <c r="AF275" s="628"/>
      <c r="AG275" s="628"/>
      <c r="AH275" s="628"/>
      <c r="AI275" s="628"/>
      <c r="AJ275" s="628"/>
      <c r="AK275" s="628"/>
      <c r="AL275" s="629"/>
      <c r="AM275" s="658"/>
      <c r="AN275" s="659"/>
      <c r="AO275" s="659"/>
      <c r="AP275" s="659"/>
      <c r="AQ275" s="659"/>
      <c r="AR275" s="648"/>
      <c r="AS275" s="649"/>
      <c r="AT275" s="643"/>
      <c r="AU275" s="644"/>
      <c r="AV275" s="522"/>
      <c r="AW275" s="522"/>
      <c r="AX275" s="522"/>
      <c r="AY275" s="522"/>
      <c r="AZ275" s="522"/>
      <c r="BA275" s="522"/>
      <c r="BB275" s="642"/>
      <c r="BC275" s="105"/>
      <c r="BD275" s="103"/>
    </row>
    <row r="276" spans="1:56" ht="9" customHeight="1">
      <c r="A276" s="650"/>
      <c r="B276" s="651"/>
      <c r="C276" s="651"/>
      <c r="D276" s="651"/>
      <c r="E276" s="651"/>
      <c r="F276" s="651"/>
      <c r="G276" s="651"/>
      <c r="H276" s="652"/>
      <c r="I276" s="539"/>
      <c r="J276" s="539"/>
      <c r="K276" s="539"/>
      <c r="L276" s="539"/>
      <c r="M276" s="539"/>
      <c r="N276" s="539"/>
      <c r="O276" s="539"/>
      <c r="P276" s="539"/>
      <c r="Q276" s="627"/>
      <c r="R276" s="628"/>
      <c r="S276" s="628"/>
      <c r="T276" s="628"/>
      <c r="U276" s="628"/>
      <c r="V276" s="628"/>
      <c r="W276" s="628"/>
      <c r="X276" s="628"/>
      <c r="Y276" s="628"/>
      <c r="Z276" s="628"/>
      <c r="AA276" s="628"/>
      <c r="AB276" s="628"/>
      <c r="AC276" s="628"/>
      <c r="AD276" s="628"/>
      <c r="AE276" s="628"/>
      <c r="AF276" s="628"/>
      <c r="AG276" s="628"/>
      <c r="AH276" s="628"/>
      <c r="AI276" s="628"/>
      <c r="AJ276" s="628"/>
      <c r="AK276" s="628"/>
      <c r="AL276" s="629"/>
      <c r="AM276" s="658"/>
      <c r="AN276" s="659"/>
      <c r="AO276" s="659"/>
      <c r="AP276" s="659"/>
      <c r="AQ276" s="659"/>
      <c r="AR276" s="648"/>
      <c r="AS276" s="649"/>
      <c r="AT276" s="643" t="s">
        <v>312</v>
      </c>
      <c r="AU276" s="644"/>
      <c r="AV276" s="522"/>
      <c r="AW276" s="522"/>
      <c r="AX276" s="522"/>
      <c r="AY276" s="522"/>
      <c r="AZ276" s="522"/>
      <c r="BA276" s="522"/>
      <c r="BB276" s="642"/>
      <c r="BC276" s="105"/>
      <c r="BD276" s="103"/>
    </row>
    <row r="277" spans="1:56" ht="9" customHeight="1">
      <c r="A277" s="664"/>
      <c r="B277" s="665"/>
      <c r="C277" s="665"/>
      <c r="D277" s="665"/>
      <c r="E277" s="665"/>
      <c r="F277" s="665"/>
      <c r="G277" s="665"/>
      <c r="H277" s="666"/>
      <c r="I277" s="667"/>
      <c r="J277" s="667"/>
      <c r="K277" s="667"/>
      <c r="L277" s="667"/>
      <c r="M277" s="667"/>
      <c r="N277" s="667"/>
      <c r="O277" s="667"/>
      <c r="P277" s="667"/>
      <c r="Q277" s="668"/>
      <c r="R277" s="669"/>
      <c r="S277" s="669"/>
      <c r="T277" s="669"/>
      <c r="U277" s="669"/>
      <c r="V277" s="669"/>
      <c r="W277" s="669"/>
      <c r="X277" s="669"/>
      <c r="Y277" s="669"/>
      <c r="Z277" s="669"/>
      <c r="AA277" s="669"/>
      <c r="AB277" s="669"/>
      <c r="AC277" s="669"/>
      <c r="AD277" s="669"/>
      <c r="AE277" s="669"/>
      <c r="AF277" s="669"/>
      <c r="AG277" s="669"/>
      <c r="AH277" s="669"/>
      <c r="AI277" s="669"/>
      <c r="AJ277" s="669"/>
      <c r="AK277" s="669"/>
      <c r="AL277" s="670"/>
      <c r="AM277" s="671"/>
      <c r="AN277" s="672"/>
      <c r="AO277" s="672"/>
      <c r="AP277" s="672"/>
      <c r="AQ277" s="672"/>
      <c r="AR277" s="673"/>
      <c r="AS277" s="674"/>
      <c r="AT277" s="675"/>
      <c r="AU277" s="676"/>
      <c r="AV277" s="553"/>
      <c r="AW277" s="553"/>
      <c r="AX277" s="553"/>
      <c r="AY277" s="553"/>
      <c r="AZ277" s="553"/>
      <c r="BA277" s="553"/>
      <c r="BB277" s="677"/>
      <c r="BC277" s="105"/>
      <c r="BD277" s="103"/>
    </row>
    <row r="278" spans="1:56" ht="9" customHeight="1">
      <c r="A278" s="331" t="str">
        <f>$A$92</f>
        <v>業務委託【官公庁】　直前１ヶ年の実績調書（履行末が平成30年4月～令和元年6月の業務）</v>
      </c>
      <c r="B278" s="331"/>
      <c r="C278" s="331"/>
      <c r="D278" s="331"/>
      <c r="E278" s="331"/>
      <c r="F278" s="331"/>
      <c r="G278" s="331"/>
      <c r="H278" s="331"/>
      <c r="I278" s="331"/>
      <c r="J278" s="331"/>
      <c r="K278" s="331"/>
      <c r="L278" s="331"/>
      <c r="M278" s="331"/>
      <c r="N278" s="331"/>
      <c r="O278" s="331"/>
      <c r="P278" s="331"/>
      <c r="Q278" s="331"/>
      <c r="R278" s="331"/>
      <c r="S278" s="331"/>
      <c r="T278" s="331"/>
      <c r="U278" s="331"/>
      <c r="V278" s="331"/>
      <c r="W278" s="331"/>
      <c r="X278" s="331"/>
      <c r="Y278" s="331"/>
      <c r="Z278" s="331"/>
      <c r="AA278" s="331"/>
      <c r="AB278" s="331"/>
      <c r="AC278" s="331"/>
      <c r="AD278" s="331"/>
      <c r="AE278" s="331"/>
      <c r="AF278" s="331"/>
      <c r="AG278" s="331"/>
      <c r="AH278" s="331"/>
      <c r="AI278" s="331"/>
      <c r="AJ278" s="331"/>
      <c r="AK278" s="331"/>
      <c r="AL278" s="331"/>
      <c r="AM278" s="331"/>
      <c r="AN278" s="331"/>
      <c r="AO278" s="331"/>
      <c r="AP278" s="331"/>
      <c r="AQ278" s="331"/>
      <c r="AR278" s="331"/>
      <c r="AS278" s="331"/>
      <c r="AT278" s="331"/>
      <c r="AU278" s="331"/>
      <c r="AV278" s="331"/>
      <c r="AW278" s="331"/>
      <c r="AX278" s="331"/>
      <c r="AY278" s="331"/>
      <c r="AZ278" s="331"/>
      <c r="BA278" s="331"/>
      <c r="BB278" s="331"/>
      <c r="BC278" s="106"/>
      <c r="BD278" s="106"/>
    </row>
    <row r="279" spans="1:56" ht="9" customHeight="1">
      <c r="A279" s="331"/>
      <c r="B279" s="331"/>
      <c r="C279" s="331"/>
      <c r="D279" s="331"/>
      <c r="E279" s="331"/>
      <c r="F279" s="331"/>
      <c r="G279" s="331"/>
      <c r="H279" s="331"/>
      <c r="I279" s="331"/>
      <c r="J279" s="331"/>
      <c r="K279" s="331"/>
      <c r="L279" s="331"/>
      <c r="M279" s="331"/>
      <c r="N279" s="331"/>
      <c r="O279" s="331"/>
      <c r="P279" s="331"/>
      <c r="Q279" s="331"/>
      <c r="R279" s="331"/>
      <c r="S279" s="331"/>
      <c r="T279" s="331"/>
      <c r="U279" s="331"/>
      <c r="V279" s="331"/>
      <c r="W279" s="331"/>
      <c r="X279" s="331"/>
      <c r="Y279" s="331"/>
      <c r="Z279" s="331"/>
      <c r="AA279" s="331"/>
      <c r="AB279" s="331"/>
      <c r="AC279" s="331"/>
      <c r="AD279" s="331"/>
      <c r="AE279" s="331"/>
      <c r="AF279" s="331"/>
      <c r="AG279" s="331"/>
      <c r="AH279" s="331"/>
      <c r="AI279" s="331"/>
      <c r="AJ279" s="331"/>
      <c r="AK279" s="331"/>
      <c r="AL279" s="331"/>
      <c r="AM279" s="331"/>
      <c r="AN279" s="331"/>
      <c r="AO279" s="331"/>
      <c r="AP279" s="331"/>
      <c r="AQ279" s="331"/>
      <c r="AR279" s="331"/>
      <c r="AS279" s="331"/>
      <c r="AT279" s="331"/>
      <c r="AU279" s="331"/>
      <c r="AV279" s="331"/>
      <c r="AW279" s="331"/>
      <c r="AX279" s="331"/>
      <c r="AY279" s="331"/>
      <c r="AZ279" s="331"/>
      <c r="BA279" s="331"/>
      <c r="BB279" s="331"/>
      <c r="BC279" s="106"/>
      <c r="BD279" s="106"/>
    </row>
    <row r="280" spans="1:56" ht="9" customHeight="1">
      <c r="A280" s="680"/>
      <c r="B280" s="680"/>
      <c r="C280" s="680"/>
      <c r="D280" s="680"/>
      <c r="E280" s="680"/>
      <c r="F280" s="680"/>
      <c r="G280" s="680"/>
      <c r="H280" s="680"/>
      <c r="I280" s="680"/>
      <c r="J280" s="680"/>
      <c r="K280" s="680"/>
      <c r="L280" s="680"/>
      <c r="M280" s="680"/>
      <c r="N280" s="680"/>
      <c r="O280" s="680"/>
      <c r="P280" s="680"/>
      <c r="Q280" s="680"/>
      <c r="R280" s="680"/>
      <c r="S280" s="680"/>
      <c r="T280" s="680"/>
      <c r="U280" s="680"/>
      <c r="V280" s="680"/>
      <c r="W280" s="680"/>
      <c r="X280" s="680"/>
      <c r="Y280" s="680"/>
      <c r="Z280" s="680"/>
      <c r="AA280" s="680"/>
      <c r="AB280" s="680"/>
      <c r="AC280" s="680"/>
      <c r="AD280" s="680"/>
      <c r="AE280" s="680"/>
      <c r="AF280" s="680"/>
      <c r="AG280" s="680"/>
      <c r="AH280" s="680"/>
      <c r="AI280" s="680"/>
      <c r="AJ280" s="680"/>
      <c r="AK280" s="680"/>
      <c r="AL280" s="680"/>
      <c r="AM280" s="680"/>
      <c r="AN280" s="680"/>
      <c r="AO280" s="680"/>
      <c r="AP280" s="680"/>
      <c r="AQ280" s="680"/>
      <c r="AR280" s="680"/>
      <c r="AS280" s="680"/>
      <c r="AT280" s="680"/>
      <c r="AU280" s="680"/>
      <c r="AV280" s="680"/>
      <c r="AW280" s="680"/>
      <c r="AX280" s="680"/>
      <c r="AY280" s="680"/>
      <c r="AZ280" s="680"/>
      <c r="BA280" s="680"/>
      <c r="BB280" s="680"/>
      <c r="BC280" s="106"/>
      <c r="BD280" s="106"/>
    </row>
    <row r="281" spans="1:56" ht="9" customHeight="1">
      <c r="A281" s="429" t="s">
        <v>455</v>
      </c>
      <c r="B281" s="430"/>
      <c r="C281" s="430"/>
      <c r="D281" s="430"/>
      <c r="E281" s="430"/>
      <c r="F281" s="430"/>
      <c r="G281" s="430"/>
      <c r="H281" s="678"/>
      <c r="I281" s="568" t="s">
        <v>309</v>
      </c>
      <c r="J281" s="568"/>
      <c r="K281" s="568"/>
      <c r="L281" s="568"/>
      <c r="M281" s="568"/>
      <c r="N281" s="568"/>
      <c r="O281" s="568"/>
      <c r="P281" s="568"/>
      <c r="Q281" s="633" t="s">
        <v>335</v>
      </c>
      <c r="R281" s="430"/>
      <c r="S281" s="430"/>
      <c r="T281" s="430"/>
      <c r="U281" s="430"/>
      <c r="V281" s="430"/>
      <c r="W281" s="430"/>
      <c r="X281" s="430"/>
      <c r="Y281" s="430"/>
      <c r="Z281" s="430"/>
      <c r="AA281" s="430"/>
      <c r="AB281" s="430"/>
      <c r="AC281" s="430"/>
      <c r="AD281" s="430"/>
      <c r="AE281" s="430"/>
      <c r="AF281" s="430"/>
      <c r="AG281" s="430"/>
      <c r="AH281" s="430"/>
      <c r="AI281" s="430"/>
      <c r="AJ281" s="430"/>
      <c r="AK281" s="430"/>
      <c r="AL281" s="678"/>
      <c r="AM281" s="633" t="s">
        <v>310</v>
      </c>
      <c r="AN281" s="430"/>
      <c r="AO281" s="430"/>
      <c r="AP281" s="430"/>
      <c r="AQ281" s="430"/>
      <c r="AR281" s="430"/>
      <c r="AS281" s="678"/>
      <c r="AT281" s="568" t="s">
        <v>332</v>
      </c>
      <c r="AU281" s="568"/>
      <c r="AV281" s="568"/>
      <c r="AW281" s="568"/>
      <c r="AX281" s="568"/>
      <c r="AY281" s="568"/>
      <c r="AZ281" s="568"/>
      <c r="BA281" s="568"/>
      <c r="BB281" s="681"/>
      <c r="BC281" s="101"/>
      <c r="BD281" s="102"/>
    </row>
    <row r="282" spans="1:56" ht="9" customHeight="1">
      <c r="A282" s="679"/>
      <c r="B282" s="510"/>
      <c r="C282" s="510"/>
      <c r="D282" s="510"/>
      <c r="E282" s="510"/>
      <c r="F282" s="510"/>
      <c r="G282" s="510"/>
      <c r="H282" s="511"/>
      <c r="I282" s="570"/>
      <c r="J282" s="570"/>
      <c r="K282" s="570"/>
      <c r="L282" s="570"/>
      <c r="M282" s="570"/>
      <c r="N282" s="570"/>
      <c r="O282" s="570"/>
      <c r="P282" s="570"/>
      <c r="Q282" s="509"/>
      <c r="R282" s="510"/>
      <c r="S282" s="510"/>
      <c r="T282" s="510"/>
      <c r="U282" s="510"/>
      <c r="V282" s="510"/>
      <c r="W282" s="510"/>
      <c r="X282" s="510"/>
      <c r="Y282" s="510"/>
      <c r="Z282" s="510"/>
      <c r="AA282" s="510"/>
      <c r="AB282" s="510"/>
      <c r="AC282" s="510"/>
      <c r="AD282" s="510"/>
      <c r="AE282" s="510"/>
      <c r="AF282" s="510"/>
      <c r="AG282" s="510"/>
      <c r="AH282" s="510"/>
      <c r="AI282" s="510"/>
      <c r="AJ282" s="510"/>
      <c r="AK282" s="510"/>
      <c r="AL282" s="511"/>
      <c r="AM282" s="509"/>
      <c r="AN282" s="510"/>
      <c r="AO282" s="510"/>
      <c r="AP282" s="510"/>
      <c r="AQ282" s="510"/>
      <c r="AR282" s="510"/>
      <c r="AS282" s="511"/>
      <c r="AT282" s="570"/>
      <c r="AU282" s="570"/>
      <c r="AV282" s="570"/>
      <c r="AW282" s="570"/>
      <c r="AX282" s="570"/>
      <c r="AY282" s="570"/>
      <c r="AZ282" s="570"/>
      <c r="BA282" s="570"/>
      <c r="BB282" s="682"/>
      <c r="BC282" s="101"/>
      <c r="BD282" s="102"/>
    </row>
    <row r="283" spans="1:56" ht="8.1" customHeight="1">
      <c r="A283" s="603"/>
      <c r="B283" s="604"/>
      <c r="C283" s="604"/>
      <c r="D283" s="604"/>
      <c r="E283" s="604"/>
      <c r="F283" s="604"/>
      <c r="G283" s="604"/>
      <c r="H283" s="605"/>
      <c r="I283" s="539"/>
      <c r="J283" s="539"/>
      <c r="K283" s="539"/>
      <c r="L283" s="539"/>
      <c r="M283" s="539"/>
      <c r="N283" s="539"/>
      <c r="O283" s="539"/>
      <c r="P283" s="539"/>
      <c r="Q283" s="653"/>
      <c r="R283" s="654"/>
      <c r="S283" s="654"/>
      <c r="T283" s="654"/>
      <c r="U283" s="654"/>
      <c r="V283" s="654"/>
      <c r="W283" s="654"/>
      <c r="X283" s="654"/>
      <c r="Y283" s="654"/>
      <c r="Z283" s="654"/>
      <c r="AA283" s="654"/>
      <c r="AB283" s="654"/>
      <c r="AC283" s="654"/>
      <c r="AD283" s="654"/>
      <c r="AE283" s="654"/>
      <c r="AF283" s="654"/>
      <c r="AG283" s="654"/>
      <c r="AH283" s="654"/>
      <c r="AI283" s="654"/>
      <c r="AJ283" s="654"/>
      <c r="AK283" s="654"/>
      <c r="AL283" s="655"/>
      <c r="AM283" s="656"/>
      <c r="AN283" s="657"/>
      <c r="AO283" s="657"/>
      <c r="AP283" s="657"/>
      <c r="AQ283" s="657"/>
      <c r="AR283" s="648" t="s">
        <v>285</v>
      </c>
      <c r="AS283" s="649"/>
      <c r="AT283" s="662" t="s">
        <v>311</v>
      </c>
      <c r="AU283" s="663"/>
      <c r="AV283" s="610"/>
      <c r="AW283" s="610"/>
      <c r="AX283" s="610"/>
      <c r="AY283" s="610"/>
      <c r="AZ283" s="610"/>
      <c r="BA283" s="610"/>
      <c r="BB283" s="641"/>
      <c r="BC283" s="105"/>
      <c r="BD283" s="103"/>
    </row>
    <row r="284" spans="1:56" ht="8.1" customHeight="1">
      <c r="A284" s="650"/>
      <c r="B284" s="651"/>
      <c r="C284" s="651"/>
      <c r="D284" s="651"/>
      <c r="E284" s="651"/>
      <c r="F284" s="651"/>
      <c r="G284" s="651"/>
      <c r="H284" s="652"/>
      <c r="I284" s="539"/>
      <c r="J284" s="539"/>
      <c r="K284" s="539"/>
      <c r="L284" s="539"/>
      <c r="M284" s="539"/>
      <c r="N284" s="539"/>
      <c r="O284" s="539"/>
      <c r="P284" s="539"/>
      <c r="Q284" s="627"/>
      <c r="R284" s="628"/>
      <c r="S284" s="628"/>
      <c r="T284" s="628"/>
      <c r="U284" s="628"/>
      <c r="V284" s="628"/>
      <c r="W284" s="628"/>
      <c r="X284" s="628"/>
      <c r="Y284" s="628"/>
      <c r="Z284" s="628"/>
      <c r="AA284" s="628"/>
      <c r="AB284" s="628"/>
      <c r="AC284" s="628"/>
      <c r="AD284" s="628"/>
      <c r="AE284" s="628"/>
      <c r="AF284" s="628"/>
      <c r="AG284" s="628"/>
      <c r="AH284" s="628"/>
      <c r="AI284" s="628"/>
      <c r="AJ284" s="628"/>
      <c r="AK284" s="628"/>
      <c r="AL284" s="629"/>
      <c r="AM284" s="658"/>
      <c r="AN284" s="659"/>
      <c r="AO284" s="659"/>
      <c r="AP284" s="659"/>
      <c r="AQ284" s="659"/>
      <c r="AR284" s="648"/>
      <c r="AS284" s="649"/>
      <c r="AT284" s="643"/>
      <c r="AU284" s="644"/>
      <c r="AV284" s="522"/>
      <c r="AW284" s="522"/>
      <c r="AX284" s="522"/>
      <c r="AY284" s="522"/>
      <c r="AZ284" s="522"/>
      <c r="BA284" s="522"/>
      <c r="BB284" s="642"/>
      <c r="BC284" s="105"/>
      <c r="BD284" s="103"/>
    </row>
    <row r="285" spans="1:56" ht="8.1" customHeight="1">
      <c r="A285" s="650"/>
      <c r="B285" s="651"/>
      <c r="C285" s="651"/>
      <c r="D285" s="651"/>
      <c r="E285" s="651"/>
      <c r="F285" s="651"/>
      <c r="G285" s="651"/>
      <c r="H285" s="652"/>
      <c r="I285" s="539"/>
      <c r="J285" s="539"/>
      <c r="K285" s="539"/>
      <c r="L285" s="539"/>
      <c r="M285" s="539"/>
      <c r="N285" s="539"/>
      <c r="O285" s="539"/>
      <c r="P285" s="539"/>
      <c r="Q285" s="627"/>
      <c r="R285" s="628"/>
      <c r="S285" s="628"/>
      <c r="T285" s="628"/>
      <c r="U285" s="628"/>
      <c r="V285" s="628"/>
      <c r="W285" s="628"/>
      <c r="X285" s="628"/>
      <c r="Y285" s="628"/>
      <c r="Z285" s="628"/>
      <c r="AA285" s="628"/>
      <c r="AB285" s="628"/>
      <c r="AC285" s="628"/>
      <c r="AD285" s="628"/>
      <c r="AE285" s="628"/>
      <c r="AF285" s="628"/>
      <c r="AG285" s="628"/>
      <c r="AH285" s="628"/>
      <c r="AI285" s="628"/>
      <c r="AJ285" s="628"/>
      <c r="AK285" s="628"/>
      <c r="AL285" s="629"/>
      <c r="AM285" s="658"/>
      <c r="AN285" s="659"/>
      <c r="AO285" s="659"/>
      <c r="AP285" s="659"/>
      <c r="AQ285" s="659"/>
      <c r="AR285" s="648"/>
      <c r="AS285" s="649"/>
      <c r="AT285" s="643" t="s">
        <v>312</v>
      </c>
      <c r="AU285" s="644"/>
      <c r="AV285" s="522"/>
      <c r="AW285" s="522"/>
      <c r="AX285" s="522"/>
      <c r="AY285" s="522"/>
      <c r="AZ285" s="522"/>
      <c r="BA285" s="522"/>
      <c r="BB285" s="642"/>
      <c r="BC285" s="105"/>
      <c r="BD285" s="103"/>
    </row>
    <row r="286" spans="1:56" ht="8.1" customHeight="1">
      <c r="A286" s="606"/>
      <c r="B286" s="607"/>
      <c r="C286" s="607"/>
      <c r="D286" s="607"/>
      <c r="E286" s="607"/>
      <c r="F286" s="607"/>
      <c r="G286" s="607"/>
      <c r="H286" s="608"/>
      <c r="I286" s="539"/>
      <c r="J286" s="539"/>
      <c r="K286" s="539"/>
      <c r="L286" s="539"/>
      <c r="M286" s="539"/>
      <c r="N286" s="539"/>
      <c r="O286" s="539"/>
      <c r="P286" s="539"/>
      <c r="Q286" s="630"/>
      <c r="R286" s="631"/>
      <c r="S286" s="631"/>
      <c r="T286" s="631"/>
      <c r="U286" s="631"/>
      <c r="V286" s="631"/>
      <c r="W286" s="631"/>
      <c r="X286" s="631"/>
      <c r="Y286" s="631"/>
      <c r="Z286" s="631"/>
      <c r="AA286" s="631"/>
      <c r="AB286" s="631"/>
      <c r="AC286" s="631"/>
      <c r="AD286" s="631"/>
      <c r="AE286" s="631"/>
      <c r="AF286" s="631"/>
      <c r="AG286" s="631"/>
      <c r="AH286" s="631"/>
      <c r="AI286" s="631"/>
      <c r="AJ286" s="631"/>
      <c r="AK286" s="631"/>
      <c r="AL286" s="632"/>
      <c r="AM286" s="660"/>
      <c r="AN286" s="661"/>
      <c r="AO286" s="661"/>
      <c r="AP286" s="661"/>
      <c r="AQ286" s="661"/>
      <c r="AR286" s="648"/>
      <c r="AS286" s="649"/>
      <c r="AT286" s="645"/>
      <c r="AU286" s="646"/>
      <c r="AV286" s="528"/>
      <c r="AW286" s="528"/>
      <c r="AX286" s="528"/>
      <c r="AY286" s="528"/>
      <c r="AZ286" s="528"/>
      <c r="BA286" s="528"/>
      <c r="BB286" s="647"/>
      <c r="BC286" s="105"/>
      <c r="BD286" s="103"/>
    </row>
    <row r="287" spans="1:56" ht="9" customHeight="1">
      <c r="A287" s="603"/>
      <c r="B287" s="604"/>
      <c r="C287" s="604"/>
      <c r="D287" s="604"/>
      <c r="E287" s="604"/>
      <c r="F287" s="604"/>
      <c r="G287" s="604"/>
      <c r="H287" s="605"/>
      <c r="I287" s="539"/>
      <c r="J287" s="539"/>
      <c r="K287" s="539"/>
      <c r="L287" s="539"/>
      <c r="M287" s="539"/>
      <c r="N287" s="539"/>
      <c r="O287" s="539"/>
      <c r="P287" s="539"/>
      <c r="Q287" s="653"/>
      <c r="R287" s="654"/>
      <c r="S287" s="654"/>
      <c r="T287" s="654"/>
      <c r="U287" s="654"/>
      <c r="V287" s="654"/>
      <c r="W287" s="654"/>
      <c r="X287" s="654"/>
      <c r="Y287" s="654"/>
      <c r="Z287" s="654"/>
      <c r="AA287" s="654"/>
      <c r="AB287" s="654"/>
      <c r="AC287" s="654"/>
      <c r="AD287" s="654"/>
      <c r="AE287" s="654"/>
      <c r="AF287" s="654"/>
      <c r="AG287" s="654"/>
      <c r="AH287" s="654"/>
      <c r="AI287" s="654"/>
      <c r="AJ287" s="654"/>
      <c r="AK287" s="654"/>
      <c r="AL287" s="655"/>
      <c r="AM287" s="656"/>
      <c r="AN287" s="657"/>
      <c r="AO287" s="657"/>
      <c r="AP287" s="657"/>
      <c r="AQ287" s="657"/>
      <c r="AR287" s="648" t="s">
        <v>285</v>
      </c>
      <c r="AS287" s="649"/>
      <c r="AT287" s="662" t="s">
        <v>311</v>
      </c>
      <c r="AU287" s="663"/>
      <c r="AV287" s="610"/>
      <c r="AW287" s="610"/>
      <c r="AX287" s="610"/>
      <c r="AY287" s="610"/>
      <c r="AZ287" s="610"/>
      <c r="BA287" s="610"/>
      <c r="BB287" s="641"/>
      <c r="BC287" s="105"/>
      <c r="BD287" s="103"/>
    </row>
    <row r="288" spans="1:56" ht="9" customHeight="1">
      <c r="A288" s="650"/>
      <c r="B288" s="651"/>
      <c r="C288" s="651"/>
      <c r="D288" s="651"/>
      <c r="E288" s="651"/>
      <c r="F288" s="651"/>
      <c r="G288" s="651"/>
      <c r="H288" s="652"/>
      <c r="I288" s="539"/>
      <c r="J288" s="539"/>
      <c r="K288" s="539"/>
      <c r="L288" s="539"/>
      <c r="M288" s="539"/>
      <c r="N288" s="539"/>
      <c r="O288" s="539"/>
      <c r="P288" s="539"/>
      <c r="Q288" s="627"/>
      <c r="R288" s="628"/>
      <c r="S288" s="628"/>
      <c r="T288" s="628"/>
      <c r="U288" s="628"/>
      <c r="V288" s="628"/>
      <c r="W288" s="628"/>
      <c r="X288" s="628"/>
      <c r="Y288" s="628"/>
      <c r="Z288" s="628"/>
      <c r="AA288" s="628"/>
      <c r="AB288" s="628"/>
      <c r="AC288" s="628"/>
      <c r="AD288" s="628"/>
      <c r="AE288" s="628"/>
      <c r="AF288" s="628"/>
      <c r="AG288" s="628"/>
      <c r="AH288" s="628"/>
      <c r="AI288" s="628"/>
      <c r="AJ288" s="628"/>
      <c r="AK288" s="628"/>
      <c r="AL288" s="629"/>
      <c r="AM288" s="658"/>
      <c r="AN288" s="659"/>
      <c r="AO288" s="659"/>
      <c r="AP288" s="659"/>
      <c r="AQ288" s="659"/>
      <c r="AR288" s="648"/>
      <c r="AS288" s="649"/>
      <c r="AT288" s="643"/>
      <c r="AU288" s="644"/>
      <c r="AV288" s="522"/>
      <c r="AW288" s="522"/>
      <c r="AX288" s="522"/>
      <c r="AY288" s="522"/>
      <c r="AZ288" s="522"/>
      <c r="BA288" s="522"/>
      <c r="BB288" s="642"/>
      <c r="BC288" s="105"/>
      <c r="BD288" s="103"/>
    </row>
    <row r="289" spans="1:56" ht="9" customHeight="1">
      <c r="A289" s="650"/>
      <c r="B289" s="651"/>
      <c r="C289" s="651"/>
      <c r="D289" s="651"/>
      <c r="E289" s="651"/>
      <c r="F289" s="651"/>
      <c r="G289" s="651"/>
      <c r="H289" s="652"/>
      <c r="I289" s="539"/>
      <c r="J289" s="539"/>
      <c r="K289" s="539"/>
      <c r="L289" s="539"/>
      <c r="M289" s="539"/>
      <c r="N289" s="539"/>
      <c r="O289" s="539"/>
      <c r="P289" s="539"/>
      <c r="Q289" s="627"/>
      <c r="R289" s="628"/>
      <c r="S289" s="628"/>
      <c r="T289" s="628"/>
      <c r="U289" s="628"/>
      <c r="V289" s="628"/>
      <c r="W289" s="628"/>
      <c r="X289" s="628"/>
      <c r="Y289" s="628"/>
      <c r="Z289" s="628"/>
      <c r="AA289" s="628"/>
      <c r="AB289" s="628"/>
      <c r="AC289" s="628"/>
      <c r="AD289" s="628"/>
      <c r="AE289" s="628"/>
      <c r="AF289" s="628"/>
      <c r="AG289" s="628"/>
      <c r="AH289" s="628"/>
      <c r="AI289" s="628"/>
      <c r="AJ289" s="628"/>
      <c r="AK289" s="628"/>
      <c r="AL289" s="629"/>
      <c r="AM289" s="658"/>
      <c r="AN289" s="659"/>
      <c r="AO289" s="659"/>
      <c r="AP289" s="659"/>
      <c r="AQ289" s="659"/>
      <c r="AR289" s="648"/>
      <c r="AS289" s="649"/>
      <c r="AT289" s="643" t="s">
        <v>312</v>
      </c>
      <c r="AU289" s="644"/>
      <c r="AV289" s="522"/>
      <c r="AW289" s="522"/>
      <c r="AX289" s="522"/>
      <c r="AY289" s="522"/>
      <c r="AZ289" s="522"/>
      <c r="BA289" s="522"/>
      <c r="BB289" s="642"/>
      <c r="BC289" s="105"/>
      <c r="BD289" s="103"/>
    </row>
    <row r="290" spans="1:56" ht="9" customHeight="1">
      <c r="A290" s="606"/>
      <c r="B290" s="607"/>
      <c r="C290" s="607"/>
      <c r="D290" s="607"/>
      <c r="E290" s="607"/>
      <c r="F290" s="607"/>
      <c r="G290" s="607"/>
      <c r="H290" s="608"/>
      <c r="I290" s="539"/>
      <c r="J290" s="539"/>
      <c r="K290" s="539"/>
      <c r="L290" s="539"/>
      <c r="M290" s="539"/>
      <c r="N290" s="539"/>
      <c r="O290" s="539"/>
      <c r="P290" s="539"/>
      <c r="Q290" s="630"/>
      <c r="R290" s="631"/>
      <c r="S290" s="631"/>
      <c r="T290" s="631"/>
      <c r="U290" s="631"/>
      <c r="V290" s="631"/>
      <c r="W290" s="631"/>
      <c r="X290" s="631"/>
      <c r="Y290" s="631"/>
      <c r="Z290" s="631"/>
      <c r="AA290" s="631"/>
      <c r="AB290" s="631"/>
      <c r="AC290" s="631"/>
      <c r="AD290" s="631"/>
      <c r="AE290" s="631"/>
      <c r="AF290" s="631"/>
      <c r="AG290" s="631"/>
      <c r="AH290" s="631"/>
      <c r="AI290" s="631"/>
      <c r="AJ290" s="631"/>
      <c r="AK290" s="631"/>
      <c r="AL290" s="632"/>
      <c r="AM290" s="660"/>
      <c r="AN290" s="661"/>
      <c r="AO290" s="661"/>
      <c r="AP290" s="661"/>
      <c r="AQ290" s="661"/>
      <c r="AR290" s="648"/>
      <c r="AS290" s="649"/>
      <c r="AT290" s="645"/>
      <c r="AU290" s="646"/>
      <c r="AV290" s="528"/>
      <c r="AW290" s="528"/>
      <c r="AX290" s="528"/>
      <c r="AY290" s="528"/>
      <c r="AZ290" s="528"/>
      <c r="BA290" s="528"/>
      <c r="BB290" s="647"/>
      <c r="BC290" s="105"/>
      <c r="BD290" s="103"/>
    </row>
    <row r="291" spans="1:56" ht="9" customHeight="1">
      <c r="A291" s="603"/>
      <c r="B291" s="604"/>
      <c r="C291" s="604"/>
      <c r="D291" s="604"/>
      <c r="E291" s="604"/>
      <c r="F291" s="604"/>
      <c r="G291" s="604"/>
      <c r="H291" s="605"/>
      <c r="I291" s="539"/>
      <c r="J291" s="539"/>
      <c r="K291" s="539"/>
      <c r="L291" s="539"/>
      <c r="M291" s="539"/>
      <c r="N291" s="539"/>
      <c r="O291" s="539"/>
      <c r="P291" s="539"/>
      <c r="Q291" s="653"/>
      <c r="R291" s="654"/>
      <c r="S291" s="654"/>
      <c r="T291" s="654"/>
      <c r="U291" s="654"/>
      <c r="V291" s="654"/>
      <c r="W291" s="654"/>
      <c r="X291" s="654"/>
      <c r="Y291" s="654"/>
      <c r="Z291" s="654"/>
      <c r="AA291" s="654"/>
      <c r="AB291" s="654"/>
      <c r="AC291" s="654"/>
      <c r="AD291" s="654"/>
      <c r="AE291" s="654"/>
      <c r="AF291" s="654"/>
      <c r="AG291" s="654"/>
      <c r="AH291" s="654"/>
      <c r="AI291" s="654"/>
      <c r="AJ291" s="654"/>
      <c r="AK291" s="654"/>
      <c r="AL291" s="655"/>
      <c r="AM291" s="656"/>
      <c r="AN291" s="657"/>
      <c r="AO291" s="657"/>
      <c r="AP291" s="657"/>
      <c r="AQ291" s="657"/>
      <c r="AR291" s="648" t="s">
        <v>285</v>
      </c>
      <c r="AS291" s="649"/>
      <c r="AT291" s="662" t="s">
        <v>311</v>
      </c>
      <c r="AU291" s="663"/>
      <c r="AV291" s="610"/>
      <c r="AW291" s="610"/>
      <c r="AX291" s="610"/>
      <c r="AY291" s="610"/>
      <c r="AZ291" s="610"/>
      <c r="BA291" s="610"/>
      <c r="BB291" s="641"/>
      <c r="BC291" s="105"/>
      <c r="BD291" s="103"/>
    </row>
    <row r="292" spans="1:56" ht="9" customHeight="1">
      <c r="A292" s="650"/>
      <c r="B292" s="651"/>
      <c r="C292" s="651"/>
      <c r="D292" s="651"/>
      <c r="E292" s="651"/>
      <c r="F292" s="651"/>
      <c r="G292" s="651"/>
      <c r="H292" s="652"/>
      <c r="I292" s="539"/>
      <c r="J292" s="539"/>
      <c r="K292" s="539"/>
      <c r="L292" s="539"/>
      <c r="M292" s="539"/>
      <c r="N292" s="539"/>
      <c r="O292" s="539"/>
      <c r="P292" s="539"/>
      <c r="Q292" s="627"/>
      <c r="R292" s="628"/>
      <c r="S292" s="628"/>
      <c r="T292" s="628"/>
      <c r="U292" s="628"/>
      <c r="V292" s="628"/>
      <c r="W292" s="628"/>
      <c r="X292" s="628"/>
      <c r="Y292" s="628"/>
      <c r="Z292" s="628"/>
      <c r="AA292" s="628"/>
      <c r="AB292" s="628"/>
      <c r="AC292" s="628"/>
      <c r="AD292" s="628"/>
      <c r="AE292" s="628"/>
      <c r="AF292" s="628"/>
      <c r="AG292" s="628"/>
      <c r="AH292" s="628"/>
      <c r="AI292" s="628"/>
      <c r="AJ292" s="628"/>
      <c r="AK292" s="628"/>
      <c r="AL292" s="629"/>
      <c r="AM292" s="658"/>
      <c r="AN292" s="659"/>
      <c r="AO292" s="659"/>
      <c r="AP292" s="659"/>
      <c r="AQ292" s="659"/>
      <c r="AR292" s="648"/>
      <c r="AS292" s="649"/>
      <c r="AT292" s="643"/>
      <c r="AU292" s="644"/>
      <c r="AV292" s="522"/>
      <c r="AW292" s="522"/>
      <c r="AX292" s="522"/>
      <c r="AY292" s="522"/>
      <c r="AZ292" s="522"/>
      <c r="BA292" s="522"/>
      <c r="BB292" s="642"/>
      <c r="BC292" s="105"/>
      <c r="BD292" s="103"/>
    </row>
    <row r="293" spans="1:56" ht="9" customHeight="1">
      <c r="A293" s="650"/>
      <c r="B293" s="651"/>
      <c r="C293" s="651"/>
      <c r="D293" s="651"/>
      <c r="E293" s="651"/>
      <c r="F293" s="651"/>
      <c r="G293" s="651"/>
      <c r="H293" s="652"/>
      <c r="I293" s="539"/>
      <c r="J293" s="539"/>
      <c r="K293" s="539"/>
      <c r="L293" s="539"/>
      <c r="M293" s="539"/>
      <c r="N293" s="539"/>
      <c r="O293" s="539"/>
      <c r="P293" s="539"/>
      <c r="Q293" s="627"/>
      <c r="R293" s="628"/>
      <c r="S293" s="628"/>
      <c r="T293" s="628"/>
      <c r="U293" s="628"/>
      <c r="V293" s="628"/>
      <c r="W293" s="628"/>
      <c r="X293" s="628"/>
      <c r="Y293" s="628"/>
      <c r="Z293" s="628"/>
      <c r="AA293" s="628"/>
      <c r="AB293" s="628"/>
      <c r="AC293" s="628"/>
      <c r="AD293" s="628"/>
      <c r="AE293" s="628"/>
      <c r="AF293" s="628"/>
      <c r="AG293" s="628"/>
      <c r="AH293" s="628"/>
      <c r="AI293" s="628"/>
      <c r="AJ293" s="628"/>
      <c r="AK293" s="628"/>
      <c r="AL293" s="629"/>
      <c r="AM293" s="658"/>
      <c r="AN293" s="659"/>
      <c r="AO293" s="659"/>
      <c r="AP293" s="659"/>
      <c r="AQ293" s="659"/>
      <c r="AR293" s="648"/>
      <c r="AS293" s="649"/>
      <c r="AT293" s="643" t="s">
        <v>312</v>
      </c>
      <c r="AU293" s="644"/>
      <c r="AV293" s="522"/>
      <c r="AW293" s="522"/>
      <c r="AX293" s="522"/>
      <c r="AY293" s="522"/>
      <c r="AZ293" s="522"/>
      <c r="BA293" s="522"/>
      <c r="BB293" s="642"/>
      <c r="BC293" s="105"/>
      <c r="BD293" s="103"/>
    </row>
    <row r="294" spans="1:56" ht="9" customHeight="1">
      <c r="A294" s="606"/>
      <c r="B294" s="607"/>
      <c r="C294" s="607"/>
      <c r="D294" s="607"/>
      <c r="E294" s="607"/>
      <c r="F294" s="607"/>
      <c r="G294" s="607"/>
      <c r="H294" s="608"/>
      <c r="I294" s="539"/>
      <c r="J294" s="539"/>
      <c r="K294" s="539"/>
      <c r="L294" s="539"/>
      <c r="M294" s="539"/>
      <c r="N294" s="539"/>
      <c r="O294" s="539"/>
      <c r="P294" s="539"/>
      <c r="Q294" s="630"/>
      <c r="R294" s="631"/>
      <c r="S294" s="631"/>
      <c r="T294" s="631"/>
      <c r="U294" s="631"/>
      <c r="V294" s="631"/>
      <c r="W294" s="631"/>
      <c r="X294" s="631"/>
      <c r="Y294" s="631"/>
      <c r="Z294" s="631"/>
      <c r="AA294" s="631"/>
      <c r="AB294" s="631"/>
      <c r="AC294" s="631"/>
      <c r="AD294" s="631"/>
      <c r="AE294" s="631"/>
      <c r="AF294" s="631"/>
      <c r="AG294" s="631"/>
      <c r="AH294" s="631"/>
      <c r="AI294" s="631"/>
      <c r="AJ294" s="631"/>
      <c r="AK294" s="631"/>
      <c r="AL294" s="632"/>
      <c r="AM294" s="660"/>
      <c r="AN294" s="661"/>
      <c r="AO294" s="661"/>
      <c r="AP294" s="661"/>
      <c r="AQ294" s="661"/>
      <c r="AR294" s="648"/>
      <c r="AS294" s="649"/>
      <c r="AT294" s="645"/>
      <c r="AU294" s="646"/>
      <c r="AV294" s="528"/>
      <c r="AW294" s="528"/>
      <c r="AX294" s="528"/>
      <c r="AY294" s="528"/>
      <c r="AZ294" s="528"/>
      <c r="BA294" s="528"/>
      <c r="BB294" s="647"/>
      <c r="BC294" s="105"/>
      <c r="BD294" s="103"/>
    </row>
    <row r="295" spans="1:56" ht="9" customHeight="1">
      <c r="A295" s="603"/>
      <c r="B295" s="604"/>
      <c r="C295" s="604"/>
      <c r="D295" s="604"/>
      <c r="E295" s="604"/>
      <c r="F295" s="604"/>
      <c r="G295" s="604"/>
      <c r="H295" s="605"/>
      <c r="I295" s="539"/>
      <c r="J295" s="539"/>
      <c r="K295" s="539"/>
      <c r="L295" s="539"/>
      <c r="M295" s="539"/>
      <c r="N295" s="539"/>
      <c r="O295" s="539"/>
      <c r="P295" s="539"/>
      <c r="Q295" s="653"/>
      <c r="R295" s="654"/>
      <c r="S295" s="654"/>
      <c r="T295" s="654"/>
      <c r="U295" s="654"/>
      <c r="V295" s="654"/>
      <c r="W295" s="654"/>
      <c r="X295" s="654"/>
      <c r="Y295" s="654"/>
      <c r="Z295" s="654"/>
      <c r="AA295" s="654"/>
      <c r="AB295" s="654"/>
      <c r="AC295" s="654"/>
      <c r="AD295" s="654"/>
      <c r="AE295" s="654"/>
      <c r="AF295" s="654"/>
      <c r="AG295" s="654"/>
      <c r="AH295" s="654"/>
      <c r="AI295" s="654"/>
      <c r="AJ295" s="654"/>
      <c r="AK295" s="654"/>
      <c r="AL295" s="655"/>
      <c r="AM295" s="656"/>
      <c r="AN295" s="657"/>
      <c r="AO295" s="657"/>
      <c r="AP295" s="657"/>
      <c r="AQ295" s="657"/>
      <c r="AR295" s="648" t="s">
        <v>285</v>
      </c>
      <c r="AS295" s="649"/>
      <c r="AT295" s="662" t="s">
        <v>311</v>
      </c>
      <c r="AU295" s="663"/>
      <c r="AV295" s="610"/>
      <c r="AW295" s="610"/>
      <c r="AX295" s="610"/>
      <c r="AY295" s="610"/>
      <c r="AZ295" s="610"/>
      <c r="BA295" s="610"/>
      <c r="BB295" s="641"/>
      <c r="BC295" s="105"/>
      <c r="BD295" s="103"/>
    </row>
    <row r="296" spans="1:56" ht="9" customHeight="1">
      <c r="A296" s="650"/>
      <c r="B296" s="651"/>
      <c r="C296" s="651"/>
      <c r="D296" s="651"/>
      <c r="E296" s="651"/>
      <c r="F296" s="651"/>
      <c r="G296" s="651"/>
      <c r="H296" s="652"/>
      <c r="I296" s="539"/>
      <c r="J296" s="539"/>
      <c r="K296" s="539"/>
      <c r="L296" s="539"/>
      <c r="M296" s="539"/>
      <c r="N296" s="539"/>
      <c r="O296" s="539"/>
      <c r="P296" s="539"/>
      <c r="Q296" s="627"/>
      <c r="R296" s="628"/>
      <c r="S296" s="628"/>
      <c r="T296" s="628"/>
      <c r="U296" s="628"/>
      <c r="V296" s="628"/>
      <c r="W296" s="628"/>
      <c r="X296" s="628"/>
      <c r="Y296" s="628"/>
      <c r="Z296" s="628"/>
      <c r="AA296" s="628"/>
      <c r="AB296" s="628"/>
      <c r="AC296" s="628"/>
      <c r="AD296" s="628"/>
      <c r="AE296" s="628"/>
      <c r="AF296" s="628"/>
      <c r="AG296" s="628"/>
      <c r="AH296" s="628"/>
      <c r="AI296" s="628"/>
      <c r="AJ296" s="628"/>
      <c r="AK296" s="628"/>
      <c r="AL296" s="629"/>
      <c r="AM296" s="658"/>
      <c r="AN296" s="659"/>
      <c r="AO296" s="659"/>
      <c r="AP296" s="659"/>
      <c r="AQ296" s="659"/>
      <c r="AR296" s="648"/>
      <c r="AS296" s="649"/>
      <c r="AT296" s="643"/>
      <c r="AU296" s="644"/>
      <c r="AV296" s="522"/>
      <c r="AW296" s="522"/>
      <c r="AX296" s="522"/>
      <c r="AY296" s="522"/>
      <c r="AZ296" s="522"/>
      <c r="BA296" s="522"/>
      <c r="BB296" s="642"/>
      <c r="BC296" s="105"/>
      <c r="BD296" s="103"/>
    </row>
    <row r="297" spans="1:56" ht="9" customHeight="1">
      <c r="A297" s="650"/>
      <c r="B297" s="651"/>
      <c r="C297" s="651"/>
      <c r="D297" s="651"/>
      <c r="E297" s="651"/>
      <c r="F297" s="651"/>
      <c r="G297" s="651"/>
      <c r="H297" s="652"/>
      <c r="I297" s="539"/>
      <c r="J297" s="539"/>
      <c r="K297" s="539"/>
      <c r="L297" s="539"/>
      <c r="M297" s="539"/>
      <c r="N297" s="539"/>
      <c r="O297" s="539"/>
      <c r="P297" s="539"/>
      <c r="Q297" s="627"/>
      <c r="R297" s="628"/>
      <c r="S297" s="628"/>
      <c r="T297" s="628"/>
      <c r="U297" s="628"/>
      <c r="V297" s="628"/>
      <c r="W297" s="628"/>
      <c r="X297" s="628"/>
      <c r="Y297" s="628"/>
      <c r="Z297" s="628"/>
      <c r="AA297" s="628"/>
      <c r="AB297" s="628"/>
      <c r="AC297" s="628"/>
      <c r="AD297" s="628"/>
      <c r="AE297" s="628"/>
      <c r="AF297" s="628"/>
      <c r="AG297" s="628"/>
      <c r="AH297" s="628"/>
      <c r="AI297" s="628"/>
      <c r="AJ297" s="628"/>
      <c r="AK297" s="628"/>
      <c r="AL297" s="629"/>
      <c r="AM297" s="658"/>
      <c r="AN297" s="659"/>
      <c r="AO297" s="659"/>
      <c r="AP297" s="659"/>
      <c r="AQ297" s="659"/>
      <c r="AR297" s="648"/>
      <c r="AS297" s="649"/>
      <c r="AT297" s="643" t="s">
        <v>312</v>
      </c>
      <c r="AU297" s="644"/>
      <c r="AV297" s="522"/>
      <c r="AW297" s="522"/>
      <c r="AX297" s="522"/>
      <c r="AY297" s="522"/>
      <c r="AZ297" s="522"/>
      <c r="BA297" s="522"/>
      <c r="BB297" s="642"/>
      <c r="BC297" s="105"/>
      <c r="BD297" s="103"/>
    </row>
    <row r="298" spans="1:56" ht="9" customHeight="1">
      <c r="A298" s="606"/>
      <c r="B298" s="607"/>
      <c r="C298" s="607"/>
      <c r="D298" s="607"/>
      <c r="E298" s="607"/>
      <c r="F298" s="607"/>
      <c r="G298" s="607"/>
      <c r="H298" s="608"/>
      <c r="I298" s="539"/>
      <c r="J298" s="539"/>
      <c r="K298" s="539"/>
      <c r="L298" s="539"/>
      <c r="M298" s="539"/>
      <c r="N298" s="539"/>
      <c r="O298" s="539"/>
      <c r="P298" s="539"/>
      <c r="Q298" s="630"/>
      <c r="R298" s="631"/>
      <c r="S298" s="631"/>
      <c r="T298" s="631"/>
      <c r="U298" s="631"/>
      <c r="V298" s="631"/>
      <c r="W298" s="631"/>
      <c r="X298" s="631"/>
      <c r="Y298" s="631"/>
      <c r="Z298" s="631"/>
      <c r="AA298" s="631"/>
      <c r="AB298" s="631"/>
      <c r="AC298" s="631"/>
      <c r="AD298" s="631"/>
      <c r="AE298" s="631"/>
      <c r="AF298" s="631"/>
      <c r="AG298" s="631"/>
      <c r="AH298" s="631"/>
      <c r="AI298" s="631"/>
      <c r="AJ298" s="631"/>
      <c r="AK298" s="631"/>
      <c r="AL298" s="632"/>
      <c r="AM298" s="660"/>
      <c r="AN298" s="661"/>
      <c r="AO298" s="661"/>
      <c r="AP298" s="661"/>
      <c r="AQ298" s="661"/>
      <c r="AR298" s="648"/>
      <c r="AS298" s="649"/>
      <c r="AT298" s="645"/>
      <c r="AU298" s="646"/>
      <c r="AV298" s="528"/>
      <c r="AW298" s="528"/>
      <c r="AX298" s="528"/>
      <c r="AY298" s="528"/>
      <c r="AZ298" s="528"/>
      <c r="BA298" s="528"/>
      <c r="BB298" s="647"/>
      <c r="BC298" s="105"/>
      <c r="BD298" s="103"/>
    </row>
    <row r="299" spans="1:56" ht="9" customHeight="1">
      <c r="A299" s="603"/>
      <c r="B299" s="604"/>
      <c r="C299" s="604"/>
      <c r="D299" s="604"/>
      <c r="E299" s="604"/>
      <c r="F299" s="604"/>
      <c r="G299" s="604"/>
      <c r="H299" s="605"/>
      <c r="I299" s="539"/>
      <c r="J299" s="539"/>
      <c r="K299" s="539"/>
      <c r="L299" s="539"/>
      <c r="M299" s="539"/>
      <c r="N299" s="539"/>
      <c r="O299" s="539"/>
      <c r="P299" s="539"/>
      <c r="Q299" s="653"/>
      <c r="R299" s="654"/>
      <c r="S299" s="654"/>
      <c r="T299" s="654"/>
      <c r="U299" s="654"/>
      <c r="V299" s="654"/>
      <c r="W299" s="654"/>
      <c r="X299" s="654"/>
      <c r="Y299" s="654"/>
      <c r="Z299" s="654"/>
      <c r="AA299" s="654"/>
      <c r="AB299" s="654"/>
      <c r="AC299" s="654"/>
      <c r="AD299" s="654"/>
      <c r="AE299" s="654"/>
      <c r="AF299" s="654"/>
      <c r="AG299" s="654"/>
      <c r="AH299" s="654"/>
      <c r="AI299" s="654"/>
      <c r="AJ299" s="654"/>
      <c r="AK299" s="654"/>
      <c r="AL299" s="655"/>
      <c r="AM299" s="656"/>
      <c r="AN299" s="657"/>
      <c r="AO299" s="657"/>
      <c r="AP299" s="657"/>
      <c r="AQ299" s="657"/>
      <c r="AR299" s="648" t="s">
        <v>285</v>
      </c>
      <c r="AS299" s="649"/>
      <c r="AT299" s="662" t="s">
        <v>311</v>
      </c>
      <c r="AU299" s="663"/>
      <c r="AV299" s="610"/>
      <c r="AW299" s="610"/>
      <c r="AX299" s="610"/>
      <c r="AY299" s="610"/>
      <c r="AZ299" s="610"/>
      <c r="BA299" s="610"/>
      <c r="BB299" s="641"/>
      <c r="BC299" s="105"/>
      <c r="BD299" s="103"/>
    </row>
    <row r="300" spans="1:56" ht="9" customHeight="1">
      <c r="A300" s="650"/>
      <c r="B300" s="651"/>
      <c r="C300" s="651"/>
      <c r="D300" s="651"/>
      <c r="E300" s="651"/>
      <c r="F300" s="651"/>
      <c r="G300" s="651"/>
      <c r="H300" s="652"/>
      <c r="I300" s="539"/>
      <c r="J300" s="539"/>
      <c r="K300" s="539"/>
      <c r="L300" s="539"/>
      <c r="M300" s="539"/>
      <c r="N300" s="539"/>
      <c r="O300" s="539"/>
      <c r="P300" s="539"/>
      <c r="Q300" s="627"/>
      <c r="R300" s="628"/>
      <c r="S300" s="628"/>
      <c r="T300" s="628"/>
      <c r="U300" s="628"/>
      <c r="V300" s="628"/>
      <c r="W300" s="628"/>
      <c r="X300" s="628"/>
      <c r="Y300" s="628"/>
      <c r="Z300" s="628"/>
      <c r="AA300" s="628"/>
      <c r="AB300" s="628"/>
      <c r="AC300" s="628"/>
      <c r="AD300" s="628"/>
      <c r="AE300" s="628"/>
      <c r="AF300" s="628"/>
      <c r="AG300" s="628"/>
      <c r="AH300" s="628"/>
      <c r="AI300" s="628"/>
      <c r="AJ300" s="628"/>
      <c r="AK300" s="628"/>
      <c r="AL300" s="629"/>
      <c r="AM300" s="658"/>
      <c r="AN300" s="659"/>
      <c r="AO300" s="659"/>
      <c r="AP300" s="659"/>
      <c r="AQ300" s="659"/>
      <c r="AR300" s="648"/>
      <c r="AS300" s="649"/>
      <c r="AT300" s="643"/>
      <c r="AU300" s="644"/>
      <c r="AV300" s="522"/>
      <c r="AW300" s="522"/>
      <c r="AX300" s="522"/>
      <c r="AY300" s="522"/>
      <c r="AZ300" s="522"/>
      <c r="BA300" s="522"/>
      <c r="BB300" s="642"/>
      <c r="BC300" s="105"/>
      <c r="BD300" s="103"/>
    </row>
    <row r="301" spans="1:56" ht="9" customHeight="1">
      <c r="A301" s="650"/>
      <c r="B301" s="651"/>
      <c r="C301" s="651"/>
      <c r="D301" s="651"/>
      <c r="E301" s="651"/>
      <c r="F301" s="651"/>
      <c r="G301" s="651"/>
      <c r="H301" s="652"/>
      <c r="I301" s="539"/>
      <c r="J301" s="539"/>
      <c r="K301" s="539"/>
      <c r="L301" s="539"/>
      <c r="M301" s="539"/>
      <c r="N301" s="539"/>
      <c r="O301" s="539"/>
      <c r="P301" s="539"/>
      <c r="Q301" s="627"/>
      <c r="R301" s="628"/>
      <c r="S301" s="628"/>
      <c r="T301" s="628"/>
      <c r="U301" s="628"/>
      <c r="V301" s="628"/>
      <c r="W301" s="628"/>
      <c r="X301" s="628"/>
      <c r="Y301" s="628"/>
      <c r="Z301" s="628"/>
      <c r="AA301" s="628"/>
      <c r="AB301" s="628"/>
      <c r="AC301" s="628"/>
      <c r="AD301" s="628"/>
      <c r="AE301" s="628"/>
      <c r="AF301" s="628"/>
      <c r="AG301" s="628"/>
      <c r="AH301" s="628"/>
      <c r="AI301" s="628"/>
      <c r="AJ301" s="628"/>
      <c r="AK301" s="628"/>
      <c r="AL301" s="629"/>
      <c r="AM301" s="658"/>
      <c r="AN301" s="659"/>
      <c r="AO301" s="659"/>
      <c r="AP301" s="659"/>
      <c r="AQ301" s="659"/>
      <c r="AR301" s="648"/>
      <c r="AS301" s="649"/>
      <c r="AT301" s="643" t="s">
        <v>312</v>
      </c>
      <c r="AU301" s="644"/>
      <c r="AV301" s="522"/>
      <c r="AW301" s="522"/>
      <c r="AX301" s="522"/>
      <c r="AY301" s="522"/>
      <c r="AZ301" s="522"/>
      <c r="BA301" s="522"/>
      <c r="BB301" s="642"/>
      <c r="BC301" s="105"/>
      <c r="BD301" s="103"/>
    </row>
    <row r="302" spans="1:56" ht="9" customHeight="1">
      <c r="A302" s="606"/>
      <c r="B302" s="607"/>
      <c r="C302" s="607"/>
      <c r="D302" s="607"/>
      <c r="E302" s="607"/>
      <c r="F302" s="607"/>
      <c r="G302" s="607"/>
      <c r="H302" s="608"/>
      <c r="I302" s="539"/>
      <c r="J302" s="539"/>
      <c r="K302" s="539"/>
      <c r="L302" s="539"/>
      <c r="M302" s="539"/>
      <c r="N302" s="539"/>
      <c r="O302" s="539"/>
      <c r="P302" s="539"/>
      <c r="Q302" s="630"/>
      <c r="R302" s="631"/>
      <c r="S302" s="631"/>
      <c r="T302" s="631"/>
      <c r="U302" s="631"/>
      <c r="V302" s="631"/>
      <c r="W302" s="631"/>
      <c r="X302" s="631"/>
      <c r="Y302" s="631"/>
      <c r="Z302" s="631"/>
      <c r="AA302" s="631"/>
      <c r="AB302" s="631"/>
      <c r="AC302" s="631"/>
      <c r="AD302" s="631"/>
      <c r="AE302" s="631"/>
      <c r="AF302" s="631"/>
      <c r="AG302" s="631"/>
      <c r="AH302" s="631"/>
      <c r="AI302" s="631"/>
      <c r="AJ302" s="631"/>
      <c r="AK302" s="631"/>
      <c r="AL302" s="632"/>
      <c r="AM302" s="660"/>
      <c r="AN302" s="661"/>
      <c r="AO302" s="661"/>
      <c r="AP302" s="661"/>
      <c r="AQ302" s="661"/>
      <c r="AR302" s="648"/>
      <c r="AS302" s="649"/>
      <c r="AT302" s="645"/>
      <c r="AU302" s="646"/>
      <c r="AV302" s="528"/>
      <c r="AW302" s="528"/>
      <c r="AX302" s="528"/>
      <c r="AY302" s="528"/>
      <c r="AZ302" s="528"/>
      <c r="BA302" s="528"/>
      <c r="BB302" s="647"/>
      <c r="BC302" s="105"/>
      <c r="BD302" s="103"/>
    </row>
    <row r="303" spans="1:56" ht="9" customHeight="1">
      <c r="A303" s="603"/>
      <c r="B303" s="604"/>
      <c r="C303" s="604"/>
      <c r="D303" s="604"/>
      <c r="E303" s="604"/>
      <c r="F303" s="604"/>
      <c r="G303" s="604"/>
      <c r="H303" s="605"/>
      <c r="I303" s="539"/>
      <c r="J303" s="539"/>
      <c r="K303" s="539"/>
      <c r="L303" s="539"/>
      <c r="M303" s="539"/>
      <c r="N303" s="539"/>
      <c r="O303" s="539"/>
      <c r="P303" s="539"/>
      <c r="Q303" s="653"/>
      <c r="R303" s="654"/>
      <c r="S303" s="654"/>
      <c r="T303" s="654"/>
      <c r="U303" s="654"/>
      <c r="V303" s="654"/>
      <c r="W303" s="654"/>
      <c r="X303" s="654"/>
      <c r="Y303" s="654"/>
      <c r="Z303" s="654"/>
      <c r="AA303" s="654"/>
      <c r="AB303" s="654"/>
      <c r="AC303" s="654"/>
      <c r="AD303" s="654"/>
      <c r="AE303" s="654"/>
      <c r="AF303" s="654"/>
      <c r="AG303" s="654"/>
      <c r="AH303" s="654"/>
      <c r="AI303" s="654"/>
      <c r="AJ303" s="654"/>
      <c r="AK303" s="654"/>
      <c r="AL303" s="655"/>
      <c r="AM303" s="656"/>
      <c r="AN303" s="657"/>
      <c r="AO303" s="657"/>
      <c r="AP303" s="657"/>
      <c r="AQ303" s="657"/>
      <c r="AR303" s="648" t="s">
        <v>285</v>
      </c>
      <c r="AS303" s="649"/>
      <c r="AT303" s="662" t="s">
        <v>311</v>
      </c>
      <c r="AU303" s="663"/>
      <c r="AV303" s="610"/>
      <c r="AW303" s="610"/>
      <c r="AX303" s="610"/>
      <c r="AY303" s="610"/>
      <c r="AZ303" s="610"/>
      <c r="BA303" s="610"/>
      <c r="BB303" s="641"/>
      <c r="BC303" s="105"/>
      <c r="BD303" s="103"/>
    </row>
    <row r="304" spans="1:56" ht="9" customHeight="1">
      <c r="A304" s="650"/>
      <c r="B304" s="651"/>
      <c r="C304" s="651"/>
      <c r="D304" s="651"/>
      <c r="E304" s="651"/>
      <c r="F304" s="651"/>
      <c r="G304" s="651"/>
      <c r="H304" s="652"/>
      <c r="I304" s="539"/>
      <c r="J304" s="539"/>
      <c r="K304" s="539"/>
      <c r="L304" s="539"/>
      <c r="M304" s="539"/>
      <c r="N304" s="539"/>
      <c r="O304" s="539"/>
      <c r="P304" s="539"/>
      <c r="Q304" s="627"/>
      <c r="R304" s="628"/>
      <c r="S304" s="628"/>
      <c r="T304" s="628"/>
      <c r="U304" s="628"/>
      <c r="V304" s="628"/>
      <c r="W304" s="628"/>
      <c r="X304" s="628"/>
      <c r="Y304" s="628"/>
      <c r="Z304" s="628"/>
      <c r="AA304" s="628"/>
      <c r="AB304" s="628"/>
      <c r="AC304" s="628"/>
      <c r="AD304" s="628"/>
      <c r="AE304" s="628"/>
      <c r="AF304" s="628"/>
      <c r="AG304" s="628"/>
      <c r="AH304" s="628"/>
      <c r="AI304" s="628"/>
      <c r="AJ304" s="628"/>
      <c r="AK304" s="628"/>
      <c r="AL304" s="629"/>
      <c r="AM304" s="658"/>
      <c r="AN304" s="659"/>
      <c r="AO304" s="659"/>
      <c r="AP304" s="659"/>
      <c r="AQ304" s="659"/>
      <c r="AR304" s="648"/>
      <c r="AS304" s="649"/>
      <c r="AT304" s="643"/>
      <c r="AU304" s="644"/>
      <c r="AV304" s="522"/>
      <c r="AW304" s="522"/>
      <c r="AX304" s="522"/>
      <c r="AY304" s="522"/>
      <c r="AZ304" s="522"/>
      <c r="BA304" s="522"/>
      <c r="BB304" s="642"/>
      <c r="BC304" s="105"/>
      <c r="BD304" s="103"/>
    </row>
    <row r="305" spans="1:56" ht="9" customHeight="1">
      <c r="A305" s="650"/>
      <c r="B305" s="651"/>
      <c r="C305" s="651"/>
      <c r="D305" s="651"/>
      <c r="E305" s="651"/>
      <c r="F305" s="651"/>
      <c r="G305" s="651"/>
      <c r="H305" s="652"/>
      <c r="I305" s="539"/>
      <c r="J305" s="539"/>
      <c r="K305" s="539"/>
      <c r="L305" s="539"/>
      <c r="M305" s="539"/>
      <c r="N305" s="539"/>
      <c r="O305" s="539"/>
      <c r="P305" s="539"/>
      <c r="Q305" s="627"/>
      <c r="R305" s="628"/>
      <c r="S305" s="628"/>
      <c r="T305" s="628"/>
      <c r="U305" s="628"/>
      <c r="V305" s="628"/>
      <c r="W305" s="628"/>
      <c r="X305" s="628"/>
      <c r="Y305" s="628"/>
      <c r="Z305" s="628"/>
      <c r="AA305" s="628"/>
      <c r="AB305" s="628"/>
      <c r="AC305" s="628"/>
      <c r="AD305" s="628"/>
      <c r="AE305" s="628"/>
      <c r="AF305" s="628"/>
      <c r="AG305" s="628"/>
      <c r="AH305" s="628"/>
      <c r="AI305" s="628"/>
      <c r="AJ305" s="628"/>
      <c r="AK305" s="628"/>
      <c r="AL305" s="629"/>
      <c r="AM305" s="658"/>
      <c r="AN305" s="659"/>
      <c r="AO305" s="659"/>
      <c r="AP305" s="659"/>
      <c r="AQ305" s="659"/>
      <c r="AR305" s="648"/>
      <c r="AS305" s="649"/>
      <c r="AT305" s="643" t="s">
        <v>312</v>
      </c>
      <c r="AU305" s="644"/>
      <c r="AV305" s="522"/>
      <c r="AW305" s="522"/>
      <c r="AX305" s="522"/>
      <c r="AY305" s="522"/>
      <c r="AZ305" s="522"/>
      <c r="BA305" s="522"/>
      <c r="BB305" s="642"/>
      <c r="BC305" s="105"/>
      <c r="BD305" s="103"/>
    </row>
    <row r="306" spans="1:56" ht="9" customHeight="1">
      <c r="A306" s="606"/>
      <c r="B306" s="607"/>
      <c r="C306" s="607"/>
      <c r="D306" s="607"/>
      <c r="E306" s="607"/>
      <c r="F306" s="607"/>
      <c r="G306" s="607"/>
      <c r="H306" s="608"/>
      <c r="I306" s="539"/>
      <c r="J306" s="539"/>
      <c r="K306" s="539"/>
      <c r="L306" s="539"/>
      <c r="M306" s="539"/>
      <c r="N306" s="539"/>
      <c r="O306" s="539"/>
      <c r="P306" s="539"/>
      <c r="Q306" s="630"/>
      <c r="R306" s="631"/>
      <c r="S306" s="631"/>
      <c r="T306" s="631"/>
      <c r="U306" s="631"/>
      <c r="V306" s="631"/>
      <c r="W306" s="631"/>
      <c r="X306" s="631"/>
      <c r="Y306" s="631"/>
      <c r="Z306" s="631"/>
      <c r="AA306" s="631"/>
      <c r="AB306" s="631"/>
      <c r="AC306" s="631"/>
      <c r="AD306" s="631"/>
      <c r="AE306" s="631"/>
      <c r="AF306" s="631"/>
      <c r="AG306" s="631"/>
      <c r="AH306" s="631"/>
      <c r="AI306" s="631"/>
      <c r="AJ306" s="631"/>
      <c r="AK306" s="631"/>
      <c r="AL306" s="632"/>
      <c r="AM306" s="660"/>
      <c r="AN306" s="661"/>
      <c r="AO306" s="661"/>
      <c r="AP306" s="661"/>
      <c r="AQ306" s="661"/>
      <c r="AR306" s="648"/>
      <c r="AS306" s="649"/>
      <c r="AT306" s="645"/>
      <c r="AU306" s="646"/>
      <c r="AV306" s="528"/>
      <c r="AW306" s="528"/>
      <c r="AX306" s="528"/>
      <c r="AY306" s="528"/>
      <c r="AZ306" s="528"/>
      <c r="BA306" s="528"/>
      <c r="BB306" s="647"/>
      <c r="BC306" s="105"/>
      <c r="BD306" s="103"/>
    </row>
    <row r="307" spans="1:56" ht="9" customHeight="1">
      <c r="A307" s="603"/>
      <c r="B307" s="604"/>
      <c r="C307" s="604"/>
      <c r="D307" s="604"/>
      <c r="E307" s="604"/>
      <c r="F307" s="604"/>
      <c r="G307" s="604"/>
      <c r="H307" s="605"/>
      <c r="I307" s="539"/>
      <c r="J307" s="539"/>
      <c r="K307" s="539"/>
      <c r="L307" s="539"/>
      <c r="M307" s="539"/>
      <c r="N307" s="539"/>
      <c r="O307" s="539"/>
      <c r="P307" s="539"/>
      <c r="Q307" s="653"/>
      <c r="R307" s="654"/>
      <c r="S307" s="654"/>
      <c r="T307" s="654"/>
      <c r="U307" s="654"/>
      <c r="V307" s="654"/>
      <c r="W307" s="654"/>
      <c r="X307" s="654"/>
      <c r="Y307" s="654"/>
      <c r="Z307" s="654"/>
      <c r="AA307" s="654"/>
      <c r="AB307" s="654"/>
      <c r="AC307" s="654"/>
      <c r="AD307" s="654"/>
      <c r="AE307" s="654"/>
      <c r="AF307" s="654"/>
      <c r="AG307" s="654"/>
      <c r="AH307" s="654"/>
      <c r="AI307" s="654"/>
      <c r="AJ307" s="654"/>
      <c r="AK307" s="654"/>
      <c r="AL307" s="655"/>
      <c r="AM307" s="656"/>
      <c r="AN307" s="657"/>
      <c r="AO307" s="657"/>
      <c r="AP307" s="657"/>
      <c r="AQ307" s="657"/>
      <c r="AR307" s="648" t="s">
        <v>285</v>
      </c>
      <c r="AS307" s="649"/>
      <c r="AT307" s="662" t="s">
        <v>311</v>
      </c>
      <c r="AU307" s="663"/>
      <c r="AV307" s="610"/>
      <c r="AW307" s="610"/>
      <c r="AX307" s="610"/>
      <c r="AY307" s="610"/>
      <c r="AZ307" s="610"/>
      <c r="BA307" s="610"/>
      <c r="BB307" s="641"/>
      <c r="BC307" s="105"/>
      <c r="BD307" s="103"/>
    </row>
    <row r="308" spans="1:56" ht="9" customHeight="1">
      <c r="A308" s="650"/>
      <c r="B308" s="651"/>
      <c r="C308" s="651"/>
      <c r="D308" s="651"/>
      <c r="E308" s="651"/>
      <c r="F308" s="651"/>
      <c r="G308" s="651"/>
      <c r="H308" s="652"/>
      <c r="I308" s="539"/>
      <c r="J308" s="539"/>
      <c r="K308" s="539"/>
      <c r="L308" s="539"/>
      <c r="M308" s="539"/>
      <c r="N308" s="539"/>
      <c r="O308" s="539"/>
      <c r="P308" s="539"/>
      <c r="Q308" s="627"/>
      <c r="R308" s="628"/>
      <c r="S308" s="628"/>
      <c r="T308" s="628"/>
      <c r="U308" s="628"/>
      <c r="V308" s="628"/>
      <c r="W308" s="628"/>
      <c r="X308" s="628"/>
      <c r="Y308" s="628"/>
      <c r="Z308" s="628"/>
      <c r="AA308" s="628"/>
      <c r="AB308" s="628"/>
      <c r="AC308" s="628"/>
      <c r="AD308" s="628"/>
      <c r="AE308" s="628"/>
      <c r="AF308" s="628"/>
      <c r="AG308" s="628"/>
      <c r="AH308" s="628"/>
      <c r="AI308" s="628"/>
      <c r="AJ308" s="628"/>
      <c r="AK308" s="628"/>
      <c r="AL308" s="629"/>
      <c r="AM308" s="658"/>
      <c r="AN308" s="659"/>
      <c r="AO308" s="659"/>
      <c r="AP308" s="659"/>
      <c r="AQ308" s="659"/>
      <c r="AR308" s="648"/>
      <c r="AS308" s="649"/>
      <c r="AT308" s="643"/>
      <c r="AU308" s="644"/>
      <c r="AV308" s="522"/>
      <c r="AW308" s="522"/>
      <c r="AX308" s="522"/>
      <c r="AY308" s="522"/>
      <c r="AZ308" s="522"/>
      <c r="BA308" s="522"/>
      <c r="BB308" s="642"/>
      <c r="BC308" s="105"/>
      <c r="BD308" s="103"/>
    </row>
    <row r="309" spans="1:56" ht="9" customHeight="1">
      <c r="A309" s="650"/>
      <c r="B309" s="651"/>
      <c r="C309" s="651"/>
      <c r="D309" s="651"/>
      <c r="E309" s="651"/>
      <c r="F309" s="651"/>
      <c r="G309" s="651"/>
      <c r="H309" s="652"/>
      <c r="I309" s="539"/>
      <c r="J309" s="539"/>
      <c r="K309" s="539"/>
      <c r="L309" s="539"/>
      <c r="M309" s="539"/>
      <c r="N309" s="539"/>
      <c r="O309" s="539"/>
      <c r="P309" s="539"/>
      <c r="Q309" s="627"/>
      <c r="R309" s="628"/>
      <c r="S309" s="628"/>
      <c r="T309" s="628"/>
      <c r="U309" s="628"/>
      <c r="V309" s="628"/>
      <c r="W309" s="628"/>
      <c r="X309" s="628"/>
      <c r="Y309" s="628"/>
      <c r="Z309" s="628"/>
      <c r="AA309" s="628"/>
      <c r="AB309" s="628"/>
      <c r="AC309" s="628"/>
      <c r="AD309" s="628"/>
      <c r="AE309" s="628"/>
      <c r="AF309" s="628"/>
      <c r="AG309" s="628"/>
      <c r="AH309" s="628"/>
      <c r="AI309" s="628"/>
      <c r="AJ309" s="628"/>
      <c r="AK309" s="628"/>
      <c r="AL309" s="629"/>
      <c r="AM309" s="658"/>
      <c r="AN309" s="659"/>
      <c r="AO309" s="659"/>
      <c r="AP309" s="659"/>
      <c r="AQ309" s="659"/>
      <c r="AR309" s="648"/>
      <c r="AS309" s="649"/>
      <c r="AT309" s="643" t="s">
        <v>312</v>
      </c>
      <c r="AU309" s="644"/>
      <c r="AV309" s="522"/>
      <c r="AW309" s="522"/>
      <c r="AX309" s="522"/>
      <c r="AY309" s="522"/>
      <c r="AZ309" s="522"/>
      <c r="BA309" s="522"/>
      <c r="BB309" s="642"/>
      <c r="BC309" s="105"/>
      <c r="BD309" s="103"/>
    </row>
    <row r="310" spans="1:56" ht="9" customHeight="1">
      <c r="A310" s="606"/>
      <c r="B310" s="607"/>
      <c r="C310" s="607"/>
      <c r="D310" s="607"/>
      <c r="E310" s="607"/>
      <c r="F310" s="607"/>
      <c r="G310" s="607"/>
      <c r="H310" s="608"/>
      <c r="I310" s="539"/>
      <c r="J310" s="539"/>
      <c r="K310" s="539"/>
      <c r="L310" s="539"/>
      <c r="M310" s="539"/>
      <c r="N310" s="539"/>
      <c r="O310" s="539"/>
      <c r="P310" s="539"/>
      <c r="Q310" s="630"/>
      <c r="R310" s="631"/>
      <c r="S310" s="631"/>
      <c r="T310" s="631"/>
      <c r="U310" s="631"/>
      <c r="V310" s="631"/>
      <c r="W310" s="631"/>
      <c r="X310" s="631"/>
      <c r="Y310" s="631"/>
      <c r="Z310" s="631"/>
      <c r="AA310" s="631"/>
      <c r="AB310" s="631"/>
      <c r="AC310" s="631"/>
      <c r="AD310" s="631"/>
      <c r="AE310" s="631"/>
      <c r="AF310" s="631"/>
      <c r="AG310" s="631"/>
      <c r="AH310" s="631"/>
      <c r="AI310" s="631"/>
      <c r="AJ310" s="631"/>
      <c r="AK310" s="631"/>
      <c r="AL310" s="632"/>
      <c r="AM310" s="660"/>
      <c r="AN310" s="661"/>
      <c r="AO310" s="661"/>
      <c r="AP310" s="661"/>
      <c r="AQ310" s="661"/>
      <c r="AR310" s="648"/>
      <c r="AS310" s="649"/>
      <c r="AT310" s="645"/>
      <c r="AU310" s="646"/>
      <c r="AV310" s="528"/>
      <c r="AW310" s="528"/>
      <c r="AX310" s="528"/>
      <c r="AY310" s="528"/>
      <c r="AZ310" s="528"/>
      <c r="BA310" s="528"/>
      <c r="BB310" s="647"/>
      <c r="BC310" s="105"/>
      <c r="BD310" s="103"/>
    </row>
    <row r="311" spans="1:56" ht="9" customHeight="1">
      <c r="A311" s="603"/>
      <c r="B311" s="604"/>
      <c r="C311" s="604"/>
      <c r="D311" s="604"/>
      <c r="E311" s="604"/>
      <c r="F311" s="604"/>
      <c r="G311" s="604"/>
      <c r="H311" s="605"/>
      <c r="I311" s="539"/>
      <c r="J311" s="539"/>
      <c r="K311" s="539"/>
      <c r="L311" s="539"/>
      <c r="M311" s="539"/>
      <c r="N311" s="539"/>
      <c r="O311" s="539"/>
      <c r="P311" s="539"/>
      <c r="Q311" s="653"/>
      <c r="R311" s="654"/>
      <c r="S311" s="654"/>
      <c r="T311" s="654"/>
      <c r="U311" s="654"/>
      <c r="V311" s="654"/>
      <c r="W311" s="654"/>
      <c r="X311" s="654"/>
      <c r="Y311" s="654"/>
      <c r="Z311" s="654"/>
      <c r="AA311" s="654"/>
      <c r="AB311" s="654"/>
      <c r="AC311" s="654"/>
      <c r="AD311" s="654"/>
      <c r="AE311" s="654"/>
      <c r="AF311" s="654"/>
      <c r="AG311" s="654"/>
      <c r="AH311" s="654"/>
      <c r="AI311" s="654"/>
      <c r="AJ311" s="654"/>
      <c r="AK311" s="654"/>
      <c r="AL311" s="655"/>
      <c r="AM311" s="656"/>
      <c r="AN311" s="657"/>
      <c r="AO311" s="657"/>
      <c r="AP311" s="657"/>
      <c r="AQ311" s="657"/>
      <c r="AR311" s="648" t="s">
        <v>285</v>
      </c>
      <c r="AS311" s="649"/>
      <c r="AT311" s="662" t="s">
        <v>311</v>
      </c>
      <c r="AU311" s="663"/>
      <c r="AV311" s="610"/>
      <c r="AW311" s="610"/>
      <c r="AX311" s="610"/>
      <c r="AY311" s="610"/>
      <c r="AZ311" s="610"/>
      <c r="BA311" s="610"/>
      <c r="BB311" s="641"/>
      <c r="BC311" s="105"/>
      <c r="BD311" s="103"/>
    </row>
    <row r="312" spans="1:56" ht="9" customHeight="1">
      <c r="A312" s="650"/>
      <c r="B312" s="651"/>
      <c r="C312" s="651"/>
      <c r="D312" s="651"/>
      <c r="E312" s="651"/>
      <c r="F312" s="651"/>
      <c r="G312" s="651"/>
      <c r="H312" s="652"/>
      <c r="I312" s="539"/>
      <c r="J312" s="539"/>
      <c r="K312" s="539"/>
      <c r="L312" s="539"/>
      <c r="M312" s="539"/>
      <c r="N312" s="539"/>
      <c r="O312" s="539"/>
      <c r="P312" s="539"/>
      <c r="Q312" s="627"/>
      <c r="R312" s="628"/>
      <c r="S312" s="628"/>
      <c r="T312" s="628"/>
      <c r="U312" s="628"/>
      <c r="V312" s="628"/>
      <c r="W312" s="628"/>
      <c r="X312" s="628"/>
      <c r="Y312" s="628"/>
      <c r="Z312" s="628"/>
      <c r="AA312" s="628"/>
      <c r="AB312" s="628"/>
      <c r="AC312" s="628"/>
      <c r="AD312" s="628"/>
      <c r="AE312" s="628"/>
      <c r="AF312" s="628"/>
      <c r="AG312" s="628"/>
      <c r="AH312" s="628"/>
      <c r="AI312" s="628"/>
      <c r="AJ312" s="628"/>
      <c r="AK312" s="628"/>
      <c r="AL312" s="629"/>
      <c r="AM312" s="658"/>
      <c r="AN312" s="659"/>
      <c r="AO312" s="659"/>
      <c r="AP312" s="659"/>
      <c r="AQ312" s="659"/>
      <c r="AR312" s="648"/>
      <c r="AS312" s="649"/>
      <c r="AT312" s="643"/>
      <c r="AU312" s="644"/>
      <c r="AV312" s="522"/>
      <c r="AW312" s="522"/>
      <c r="AX312" s="522"/>
      <c r="AY312" s="522"/>
      <c r="AZ312" s="522"/>
      <c r="BA312" s="522"/>
      <c r="BB312" s="642"/>
      <c r="BC312" s="105"/>
      <c r="BD312" s="103"/>
    </row>
    <row r="313" spans="1:56" ht="9" customHeight="1">
      <c r="A313" s="650"/>
      <c r="B313" s="651"/>
      <c r="C313" s="651"/>
      <c r="D313" s="651"/>
      <c r="E313" s="651"/>
      <c r="F313" s="651"/>
      <c r="G313" s="651"/>
      <c r="H313" s="652"/>
      <c r="I313" s="539"/>
      <c r="J313" s="539"/>
      <c r="K313" s="539"/>
      <c r="L313" s="539"/>
      <c r="M313" s="539"/>
      <c r="N313" s="539"/>
      <c r="O313" s="539"/>
      <c r="P313" s="539"/>
      <c r="Q313" s="627"/>
      <c r="R313" s="628"/>
      <c r="S313" s="628"/>
      <c r="T313" s="628"/>
      <c r="U313" s="628"/>
      <c r="V313" s="628"/>
      <c r="W313" s="628"/>
      <c r="X313" s="628"/>
      <c r="Y313" s="628"/>
      <c r="Z313" s="628"/>
      <c r="AA313" s="628"/>
      <c r="AB313" s="628"/>
      <c r="AC313" s="628"/>
      <c r="AD313" s="628"/>
      <c r="AE313" s="628"/>
      <c r="AF313" s="628"/>
      <c r="AG313" s="628"/>
      <c r="AH313" s="628"/>
      <c r="AI313" s="628"/>
      <c r="AJ313" s="628"/>
      <c r="AK313" s="628"/>
      <c r="AL313" s="629"/>
      <c r="AM313" s="658"/>
      <c r="AN313" s="659"/>
      <c r="AO313" s="659"/>
      <c r="AP313" s="659"/>
      <c r="AQ313" s="659"/>
      <c r="AR313" s="648"/>
      <c r="AS313" s="649"/>
      <c r="AT313" s="643" t="s">
        <v>312</v>
      </c>
      <c r="AU313" s="644"/>
      <c r="AV313" s="522"/>
      <c r="AW313" s="522"/>
      <c r="AX313" s="522"/>
      <c r="AY313" s="522"/>
      <c r="AZ313" s="522"/>
      <c r="BA313" s="522"/>
      <c r="BB313" s="642"/>
      <c r="BC313" s="105"/>
      <c r="BD313" s="103"/>
    </row>
    <row r="314" spans="1:56" ht="9" customHeight="1">
      <c r="A314" s="606"/>
      <c r="B314" s="607"/>
      <c r="C314" s="607"/>
      <c r="D314" s="607"/>
      <c r="E314" s="607"/>
      <c r="F314" s="607"/>
      <c r="G314" s="607"/>
      <c r="H314" s="608"/>
      <c r="I314" s="539"/>
      <c r="J314" s="539"/>
      <c r="K314" s="539"/>
      <c r="L314" s="539"/>
      <c r="M314" s="539"/>
      <c r="N314" s="539"/>
      <c r="O314" s="539"/>
      <c r="P314" s="539"/>
      <c r="Q314" s="630"/>
      <c r="R314" s="631"/>
      <c r="S314" s="631"/>
      <c r="T314" s="631"/>
      <c r="U314" s="631"/>
      <c r="V314" s="631"/>
      <c r="W314" s="631"/>
      <c r="X314" s="631"/>
      <c r="Y314" s="631"/>
      <c r="Z314" s="631"/>
      <c r="AA314" s="631"/>
      <c r="AB314" s="631"/>
      <c r="AC314" s="631"/>
      <c r="AD314" s="631"/>
      <c r="AE314" s="631"/>
      <c r="AF314" s="631"/>
      <c r="AG314" s="631"/>
      <c r="AH314" s="631"/>
      <c r="AI314" s="631"/>
      <c r="AJ314" s="631"/>
      <c r="AK314" s="631"/>
      <c r="AL314" s="632"/>
      <c r="AM314" s="660"/>
      <c r="AN314" s="661"/>
      <c r="AO314" s="661"/>
      <c r="AP314" s="661"/>
      <c r="AQ314" s="661"/>
      <c r="AR314" s="648"/>
      <c r="AS314" s="649"/>
      <c r="AT314" s="645"/>
      <c r="AU314" s="646"/>
      <c r="AV314" s="528"/>
      <c r="AW314" s="528"/>
      <c r="AX314" s="528"/>
      <c r="AY314" s="528"/>
      <c r="AZ314" s="528"/>
      <c r="BA314" s="528"/>
      <c r="BB314" s="647"/>
      <c r="BC314" s="105"/>
      <c r="BD314" s="103"/>
    </row>
    <row r="315" spans="1:56" ht="9" customHeight="1">
      <c r="A315" s="603"/>
      <c r="B315" s="604"/>
      <c r="C315" s="604"/>
      <c r="D315" s="604"/>
      <c r="E315" s="604"/>
      <c r="F315" s="604"/>
      <c r="G315" s="604"/>
      <c r="H315" s="605"/>
      <c r="I315" s="539"/>
      <c r="J315" s="539"/>
      <c r="K315" s="539"/>
      <c r="L315" s="539"/>
      <c r="M315" s="539"/>
      <c r="N315" s="539"/>
      <c r="O315" s="539"/>
      <c r="P315" s="539"/>
      <c r="Q315" s="653"/>
      <c r="R315" s="654"/>
      <c r="S315" s="654"/>
      <c r="T315" s="654"/>
      <c r="U315" s="654"/>
      <c r="V315" s="654"/>
      <c r="W315" s="654"/>
      <c r="X315" s="654"/>
      <c r="Y315" s="654"/>
      <c r="Z315" s="654"/>
      <c r="AA315" s="654"/>
      <c r="AB315" s="654"/>
      <c r="AC315" s="654"/>
      <c r="AD315" s="654"/>
      <c r="AE315" s="654"/>
      <c r="AF315" s="654"/>
      <c r="AG315" s="654"/>
      <c r="AH315" s="654"/>
      <c r="AI315" s="654"/>
      <c r="AJ315" s="654"/>
      <c r="AK315" s="654"/>
      <c r="AL315" s="655"/>
      <c r="AM315" s="656"/>
      <c r="AN315" s="657"/>
      <c r="AO315" s="657"/>
      <c r="AP315" s="657"/>
      <c r="AQ315" s="657"/>
      <c r="AR315" s="648" t="s">
        <v>285</v>
      </c>
      <c r="AS315" s="649"/>
      <c r="AT315" s="662" t="s">
        <v>311</v>
      </c>
      <c r="AU315" s="663"/>
      <c r="AV315" s="610"/>
      <c r="AW315" s="610"/>
      <c r="AX315" s="610"/>
      <c r="AY315" s="610"/>
      <c r="AZ315" s="610"/>
      <c r="BA315" s="610"/>
      <c r="BB315" s="641"/>
      <c r="BC315" s="105"/>
      <c r="BD315" s="103"/>
    </row>
    <row r="316" spans="1:56" ht="9" customHeight="1">
      <c r="A316" s="650"/>
      <c r="B316" s="651"/>
      <c r="C316" s="651"/>
      <c r="D316" s="651"/>
      <c r="E316" s="651"/>
      <c r="F316" s="651"/>
      <c r="G316" s="651"/>
      <c r="H316" s="652"/>
      <c r="I316" s="539"/>
      <c r="J316" s="539"/>
      <c r="K316" s="539"/>
      <c r="L316" s="539"/>
      <c r="M316" s="539"/>
      <c r="N316" s="539"/>
      <c r="O316" s="539"/>
      <c r="P316" s="539"/>
      <c r="Q316" s="627"/>
      <c r="R316" s="628"/>
      <c r="S316" s="628"/>
      <c r="T316" s="628"/>
      <c r="U316" s="628"/>
      <c r="V316" s="628"/>
      <c r="W316" s="628"/>
      <c r="X316" s="628"/>
      <c r="Y316" s="628"/>
      <c r="Z316" s="628"/>
      <c r="AA316" s="628"/>
      <c r="AB316" s="628"/>
      <c r="AC316" s="628"/>
      <c r="AD316" s="628"/>
      <c r="AE316" s="628"/>
      <c r="AF316" s="628"/>
      <c r="AG316" s="628"/>
      <c r="AH316" s="628"/>
      <c r="AI316" s="628"/>
      <c r="AJ316" s="628"/>
      <c r="AK316" s="628"/>
      <c r="AL316" s="629"/>
      <c r="AM316" s="658"/>
      <c r="AN316" s="659"/>
      <c r="AO316" s="659"/>
      <c r="AP316" s="659"/>
      <c r="AQ316" s="659"/>
      <c r="AR316" s="648"/>
      <c r="AS316" s="649"/>
      <c r="AT316" s="643"/>
      <c r="AU316" s="644"/>
      <c r="AV316" s="522"/>
      <c r="AW316" s="522"/>
      <c r="AX316" s="522"/>
      <c r="AY316" s="522"/>
      <c r="AZ316" s="522"/>
      <c r="BA316" s="522"/>
      <c r="BB316" s="642"/>
      <c r="BC316" s="105"/>
      <c r="BD316" s="103"/>
    </row>
    <row r="317" spans="1:56" ht="9" customHeight="1">
      <c r="A317" s="650"/>
      <c r="B317" s="651"/>
      <c r="C317" s="651"/>
      <c r="D317" s="651"/>
      <c r="E317" s="651"/>
      <c r="F317" s="651"/>
      <c r="G317" s="651"/>
      <c r="H317" s="652"/>
      <c r="I317" s="539"/>
      <c r="J317" s="539"/>
      <c r="K317" s="539"/>
      <c r="L317" s="539"/>
      <c r="M317" s="539"/>
      <c r="N317" s="539"/>
      <c r="O317" s="539"/>
      <c r="P317" s="539"/>
      <c r="Q317" s="627"/>
      <c r="R317" s="628"/>
      <c r="S317" s="628"/>
      <c r="T317" s="628"/>
      <c r="U317" s="628"/>
      <c r="V317" s="628"/>
      <c r="W317" s="628"/>
      <c r="X317" s="628"/>
      <c r="Y317" s="628"/>
      <c r="Z317" s="628"/>
      <c r="AA317" s="628"/>
      <c r="AB317" s="628"/>
      <c r="AC317" s="628"/>
      <c r="AD317" s="628"/>
      <c r="AE317" s="628"/>
      <c r="AF317" s="628"/>
      <c r="AG317" s="628"/>
      <c r="AH317" s="628"/>
      <c r="AI317" s="628"/>
      <c r="AJ317" s="628"/>
      <c r="AK317" s="628"/>
      <c r="AL317" s="629"/>
      <c r="AM317" s="658"/>
      <c r="AN317" s="659"/>
      <c r="AO317" s="659"/>
      <c r="AP317" s="659"/>
      <c r="AQ317" s="659"/>
      <c r="AR317" s="648"/>
      <c r="AS317" s="649"/>
      <c r="AT317" s="643" t="s">
        <v>312</v>
      </c>
      <c r="AU317" s="644"/>
      <c r="AV317" s="522"/>
      <c r="AW317" s="522"/>
      <c r="AX317" s="522"/>
      <c r="AY317" s="522"/>
      <c r="AZ317" s="522"/>
      <c r="BA317" s="522"/>
      <c r="BB317" s="642"/>
      <c r="BC317" s="105"/>
      <c r="BD317" s="103"/>
    </row>
    <row r="318" spans="1:56" ht="9" customHeight="1">
      <c r="A318" s="606"/>
      <c r="B318" s="607"/>
      <c r="C318" s="607"/>
      <c r="D318" s="607"/>
      <c r="E318" s="607"/>
      <c r="F318" s="607"/>
      <c r="G318" s="607"/>
      <c r="H318" s="608"/>
      <c r="I318" s="539"/>
      <c r="J318" s="539"/>
      <c r="K318" s="539"/>
      <c r="L318" s="539"/>
      <c r="M318" s="539"/>
      <c r="N318" s="539"/>
      <c r="O318" s="539"/>
      <c r="P318" s="539"/>
      <c r="Q318" s="630"/>
      <c r="R318" s="631"/>
      <c r="S318" s="631"/>
      <c r="T318" s="631"/>
      <c r="U318" s="631"/>
      <c r="V318" s="631"/>
      <c r="W318" s="631"/>
      <c r="X318" s="631"/>
      <c r="Y318" s="631"/>
      <c r="Z318" s="631"/>
      <c r="AA318" s="631"/>
      <c r="AB318" s="631"/>
      <c r="AC318" s="631"/>
      <c r="AD318" s="631"/>
      <c r="AE318" s="631"/>
      <c r="AF318" s="631"/>
      <c r="AG318" s="631"/>
      <c r="AH318" s="631"/>
      <c r="AI318" s="631"/>
      <c r="AJ318" s="631"/>
      <c r="AK318" s="631"/>
      <c r="AL318" s="632"/>
      <c r="AM318" s="660"/>
      <c r="AN318" s="661"/>
      <c r="AO318" s="661"/>
      <c r="AP318" s="661"/>
      <c r="AQ318" s="661"/>
      <c r="AR318" s="648"/>
      <c r="AS318" s="649"/>
      <c r="AT318" s="645"/>
      <c r="AU318" s="646"/>
      <c r="AV318" s="528"/>
      <c r="AW318" s="528"/>
      <c r="AX318" s="528"/>
      <c r="AY318" s="528"/>
      <c r="AZ318" s="528"/>
      <c r="BA318" s="528"/>
      <c r="BB318" s="647"/>
      <c r="BC318" s="105"/>
      <c r="BD318" s="103"/>
    </row>
    <row r="319" spans="1:56" ht="9" customHeight="1">
      <c r="A319" s="603"/>
      <c r="B319" s="604"/>
      <c r="C319" s="604"/>
      <c r="D319" s="604"/>
      <c r="E319" s="604"/>
      <c r="F319" s="604"/>
      <c r="G319" s="604"/>
      <c r="H319" s="605"/>
      <c r="I319" s="539"/>
      <c r="J319" s="539"/>
      <c r="K319" s="539"/>
      <c r="L319" s="539"/>
      <c r="M319" s="539"/>
      <c r="N319" s="539"/>
      <c r="O319" s="539"/>
      <c r="P319" s="539"/>
      <c r="Q319" s="653"/>
      <c r="R319" s="654"/>
      <c r="S319" s="654"/>
      <c r="T319" s="654"/>
      <c r="U319" s="654"/>
      <c r="V319" s="654"/>
      <c r="W319" s="654"/>
      <c r="X319" s="654"/>
      <c r="Y319" s="654"/>
      <c r="Z319" s="654"/>
      <c r="AA319" s="654"/>
      <c r="AB319" s="654"/>
      <c r="AC319" s="654"/>
      <c r="AD319" s="654"/>
      <c r="AE319" s="654"/>
      <c r="AF319" s="654"/>
      <c r="AG319" s="654"/>
      <c r="AH319" s="654"/>
      <c r="AI319" s="654"/>
      <c r="AJ319" s="654"/>
      <c r="AK319" s="654"/>
      <c r="AL319" s="655"/>
      <c r="AM319" s="656"/>
      <c r="AN319" s="657"/>
      <c r="AO319" s="657"/>
      <c r="AP319" s="657"/>
      <c r="AQ319" s="657"/>
      <c r="AR319" s="648" t="s">
        <v>285</v>
      </c>
      <c r="AS319" s="649"/>
      <c r="AT319" s="662" t="s">
        <v>311</v>
      </c>
      <c r="AU319" s="663"/>
      <c r="AV319" s="610"/>
      <c r="AW319" s="610"/>
      <c r="AX319" s="610"/>
      <c r="AY319" s="610"/>
      <c r="AZ319" s="610"/>
      <c r="BA319" s="610"/>
      <c r="BB319" s="641"/>
      <c r="BC319" s="105"/>
      <c r="BD319" s="103"/>
    </row>
    <row r="320" spans="1:56" ht="9" customHeight="1">
      <c r="A320" s="650"/>
      <c r="B320" s="651"/>
      <c r="C320" s="651"/>
      <c r="D320" s="651"/>
      <c r="E320" s="651"/>
      <c r="F320" s="651"/>
      <c r="G320" s="651"/>
      <c r="H320" s="652"/>
      <c r="I320" s="539"/>
      <c r="J320" s="539"/>
      <c r="K320" s="539"/>
      <c r="L320" s="539"/>
      <c r="M320" s="539"/>
      <c r="N320" s="539"/>
      <c r="O320" s="539"/>
      <c r="P320" s="539"/>
      <c r="Q320" s="627"/>
      <c r="R320" s="628"/>
      <c r="S320" s="628"/>
      <c r="T320" s="628"/>
      <c r="U320" s="628"/>
      <c r="V320" s="628"/>
      <c r="W320" s="628"/>
      <c r="X320" s="628"/>
      <c r="Y320" s="628"/>
      <c r="Z320" s="628"/>
      <c r="AA320" s="628"/>
      <c r="AB320" s="628"/>
      <c r="AC320" s="628"/>
      <c r="AD320" s="628"/>
      <c r="AE320" s="628"/>
      <c r="AF320" s="628"/>
      <c r="AG320" s="628"/>
      <c r="AH320" s="628"/>
      <c r="AI320" s="628"/>
      <c r="AJ320" s="628"/>
      <c r="AK320" s="628"/>
      <c r="AL320" s="629"/>
      <c r="AM320" s="658"/>
      <c r="AN320" s="659"/>
      <c r="AO320" s="659"/>
      <c r="AP320" s="659"/>
      <c r="AQ320" s="659"/>
      <c r="AR320" s="648"/>
      <c r="AS320" s="649"/>
      <c r="AT320" s="643"/>
      <c r="AU320" s="644"/>
      <c r="AV320" s="522"/>
      <c r="AW320" s="522"/>
      <c r="AX320" s="522"/>
      <c r="AY320" s="522"/>
      <c r="AZ320" s="522"/>
      <c r="BA320" s="522"/>
      <c r="BB320" s="642"/>
      <c r="BC320" s="105"/>
      <c r="BD320" s="103"/>
    </row>
    <row r="321" spans="1:56" ht="9" customHeight="1">
      <c r="A321" s="650"/>
      <c r="B321" s="651"/>
      <c r="C321" s="651"/>
      <c r="D321" s="651"/>
      <c r="E321" s="651"/>
      <c r="F321" s="651"/>
      <c r="G321" s="651"/>
      <c r="H321" s="652"/>
      <c r="I321" s="539"/>
      <c r="J321" s="539"/>
      <c r="K321" s="539"/>
      <c r="L321" s="539"/>
      <c r="M321" s="539"/>
      <c r="N321" s="539"/>
      <c r="O321" s="539"/>
      <c r="P321" s="539"/>
      <c r="Q321" s="627"/>
      <c r="R321" s="628"/>
      <c r="S321" s="628"/>
      <c r="T321" s="628"/>
      <c r="U321" s="628"/>
      <c r="V321" s="628"/>
      <c r="W321" s="628"/>
      <c r="X321" s="628"/>
      <c r="Y321" s="628"/>
      <c r="Z321" s="628"/>
      <c r="AA321" s="628"/>
      <c r="AB321" s="628"/>
      <c r="AC321" s="628"/>
      <c r="AD321" s="628"/>
      <c r="AE321" s="628"/>
      <c r="AF321" s="628"/>
      <c r="AG321" s="628"/>
      <c r="AH321" s="628"/>
      <c r="AI321" s="628"/>
      <c r="AJ321" s="628"/>
      <c r="AK321" s="628"/>
      <c r="AL321" s="629"/>
      <c r="AM321" s="658"/>
      <c r="AN321" s="659"/>
      <c r="AO321" s="659"/>
      <c r="AP321" s="659"/>
      <c r="AQ321" s="659"/>
      <c r="AR321" s="648"/>
      <c r="AS321" s="649"/>
      <c r="AT321" s="643" t="s">
        <v>312</v>
      </c>
      <c r="AU321" s="644"/>
      <c r="AV321" s="522"/>
      <c r="AW321" s="522"/>
      <c r="AX321" s="522"/>
      <c r="AY321" s="522"/>
      <c r="AZ321" s="522"/>
      <c r="BA321" s="522"/>
      <c r="BB321" s="642"/>
      <c r="BC321" s="105"/>
      <c r="BD321" s="103"/>
    </row>
    <row r="322" spans="1:56" ht="9" customHeight="1">
      <c r="A322" s="606"/>
      <c r="B322" s="607"/>
      <c r="C322" s="607"/>
      <c r="D322" s="607"/>
      <c r="E322" s="607"/>
      <c r="F322" s="607"/>
      <c r="G322" s="607"/>
      <c r="H322" s="608"/>
      <c r="I322" s="539"/>
      <c r="J322" s="539"/>
      <c r="K322" s="539"/>
      <c r="L322" s="539"/>
      <c r="M322" s="539"/>
      <c r="N322" s="539"/>
      <c r="O322" s="539"/>
      <c r="P322" s="539"/>
      <c r="Q322" s="630"/>
      <c r="R322" s="631"/>
      <c r="S322" s="631"/>
      <c r="T322" s="631"/>
      <c r="U322" s="631"/>
      <c r="V322" s="631"/>
      <c r="W322" s="631"/>
      <c r="X322" s="631"/>
      <c r="Y322" s="631"/>
      <c r="Z322" s="631"/>
      <c r="AA322" s="631"/>
      <c r="AB322" s="631"/>
      <c r="AC322" s="631"/>
      <c r="AD322" s="631"/>
      <c r="AE322" s="631"/>
      <c r="AF322" s="631"/>
      <c r="AG322" s="631"/>
      <c r="AH322" s="631"/>
      <c r="AI322" s="631"/>
      <c r="AJ322" s="631"/>
      <c r="AK322" s="631"/>
      <c r="AL322" s="632"/>
      <c r="AM322" s="660"/>
      <c r="AN322" s="661"/>
      <c r="AO322" s="661"/>
      <c r="AP322" s="661"/>
      <c r="AQ322" s="661"/>
      <c r="AR322" s="648"/>
      <c r="AS322" s="649"/>
      <c r="AT322" s="645"/>
      <c r="AU322" s="646"/>
      <c r="AV322" s="528"/>
      <c r="AW322" s="528"/>
      <c r="AX322" s="528"/>
      <c r="AY322" s="528"/>
      <c r="AZ322" s="528"/>
      <c r="BA322" s="528"/>
      <c r="BB322" s="647"/>
      <c r="BC322" s="105"/>
      <c r="BD322" s="103"/>
    </row>
    <row r="323" spans="1:56" ht="9" customHeight="1">
      <c r="A323" s="603"/>
      <c r="B323" s="604"/>
      <c r="C323" s="604"/>
      <c r="D323" s="604"/>
      <c r="E323" s="604"/>
      <c r="F323" s="604"/>
      <c r="G323" s="604"/>
      <c r="H323" s="605"/>
      <c r="I323" s="539"/>
      <c r="J323" s="539"/>
      <c r="K323" s="539"/>
      <c r="L323" s="539"/>
      <c r="M323" s="539"/>
      <c r="N323" s="539"/>
      <c r="O323" s="539"/>
      <c r="P323" s="539"/>
      <c r="Q323" s="653"/>
      <c r="R323" s="654"/>
      <c r="S323" s="654"/>
      <c r="T323" s="654"/>
      <c r="U323" s="654"/>
      <c r="V323" s="654"/>
      <c r="W323" s="654"/>
      <c r="X323" s="654"/>
      <c r="Y323" s="654"/>
      <c r="Z323" s="654"/>
      <c r="AA323" s="654"/>
      <c r="AB323" s="654"/>
      <c r="AC323" s="654"/>
      <c r="AD323" s="654"/>
      <c r="AE323" s="654"/>
      <c r="AF323" s="654"/>
      <c r="AG323" s="654"/>
      <c r="AH323" s="654"/>
      <c r="AI323" s="654"/>
      <c r="AJ323" s="654"/>
      <c r="AK323" s="654"/>
      <c r="AL323" s="655"/>
      <c r="AM323" s="656"/>
      <c r="AN323" s="657"/>
      <c r="AO323" s="657"/>
      <c r="AP323" s="657"/>
      <c r="AQ323" s="657"/>
      <c r="AR323" s="648" t="s">
        <v>285</v>
      </c>
      <c r="AS323" s="649"/>
      <c r="AT323" s="662" t="s">
        <v>311</v>
      </c>
      <c r="AU323" s="663"/>
      <c r="AV323" s="610"/>
      <c r="AW323" s="610"/>
      <c r="AX323" s="610"/>
      <c r="AY323" s="610"/>
      <c r="AZ323" s="610"/>
      <c r="BA323" s="610"/>
      <c r="BB323" s="641"/>
      <c r="BC323" s="105"/>
      <c r="BD323" s="103"/>
    </row>
    <row r="324" spans="1:56" ht="9" customHeight="1">
      <c r="A324" s="650"/>
      <c r="B324" s="651"/>
      <c r="C324" s="651"/>
      <c r="D324" s="651"/>
      <c r="E324" s="651"/>
      <c r="F324" s="651"/>
      <c r="G324" s="651"/>
      <c r="H324" s="652"/>
      <c r="I324" s="539"/>
      <c r="J324" s="539"/>
      <c r="K324" s="539"/>
      <c r="L324" s="539"/>
      <c r="M324" s="539"/>
      <c r="N324" s="539"/>
      <c r="O324" s="539"/>
      <c r="P324" s="539"/>
      <c r="Q324" s="627"/>
      <c r="R324" s="628"/>
      <c r="S324" s="628"/>
      <c r="T324" s="628"/>
      <c r="U324" s="628"/>
      <c r="V324" s="628"/>
      <c r="W324" s="628"/>
      <c r="X324" s="628"/>
      <c r="Y324" s="628"/>
      <c r="Z324" s="628"/>
      <c r="AA324" s="628"/>
      <c r="AB324" s="628"/>
      <c r="AC324" s="628"/>
      <c r="AD324" s="628"/>
      <c r="AE324" s="628"/>
      <c r="AF324" s="628"/>
      <c r="AG324" s="628"/>
      <c r="AH324" s="628"/>
      <c r="AI324" s="628"/>
      <c r="AJ324" s="628"/>
      <c r="AK324" s="628"/>
      <c r="AL324" s="629"/>
      <c r="AM324" s="658"/>
      <c r="AN324" s="659"/>
      <c r="AO324" s="659"/>
      <c r="AP324" s="659"/>
      <c r="AQ324" s="659"/>
      <c r="AR324" s="648"/>
      <c r="AS324" s="649"/>
      <c r="AT324" s="643"/>
      <c r="AU324" s="644"/>
      <c r="AV324" s="522"/>
      <c r="AW324" s="522"/>
      <c r="AX324" s="522"/>
      <c r="AY324" s="522"/>
      <c r="AZ324" s="522"/>
      <c r="BA324" s="522"/>
      <c r="BB324" s="642"/>
      <c r="BC324" s="105"/>
      <c r="BD324" s="103"/>
    </row>
    <row r="325" spans="1:56" ht="9" customHeight="1">
      <c r="A325" s="650"/>
      <c r="B325" s="651"/>
      <c r="C325" s="651"/>
      <c r="D325" s="651"/>
      <c r="E325" s="651"/>
      <c r="F325" s="651"/>
      <c r="G325" s="651"/>
      <c r="H325" s="652"/>
      <c r="I325" s="539"/>
      <c r="J325" s="539"/>
      <c r="K325" s="539"/>
      <c r="L325" s="539"/>
      <c r="M325" s="539"/>
      <c r="N325" s="539"/>
      <c r="O325" s="539"/>
      <c r="P325" s="539"/>
      <c r="Q325" s="627"/>
      <c r="R325" s="628"/>
      <c r="S325" s="628"/>
      <c r="T325" s="628"/>
      <c r="U325" s="628"/>
      <c r="V325" s="628"/>
      <c r="W325" s="628"/>
      <c r="X325" s="628"/>
      <c r="Y325" s="628"/>
      <c r="Z325" s="628"/>
      <c r="AA325" s="628"/>
      <c r="AB325" s="628"/>
      <c r="AC325" s="628"/>
      <c r="AD325" s="628"/>
      <c r="AE325" s="628"/>
      <c r="AF325" s="628"/>
      <c r="AG325" s="628"/>
      <c r="AH325" s="628"/>
      <c r="AI325" s="628"/>
      <c r="AJ325" s="628"/>
      <c r="AK325" s="628"/>
      <c r="AL325" s="629"/>
      <c r="AM325" s="658"/>
      <c r="AN325" s="659"/>
      <c r="AO325" s="659"/>
      <c r="AP325" s="659"/>
      <c r="AQ325" s="659"/>
      <c r="AR325" s="648"/>
      <c r="AS325" s="649"/>
      <c r="AT325" s="643" t="s">
        <v>312</v>
      </c>
      <c r="AU325" s="644"/>
      <c r="AV325" s="522"/>
      <c r="AW325" s="522"/>
      <c r="AX325" s="522"/>
      <c r="AY325" s="522"/>
      <c r="AZ325" s="522"/>
      <c r="BA325" s="522"/>
      <c r="BB325" s="642"/>
      <c r="BC325" s="105"/>
      <c r="BD325" s="103"/>
    </row>
    <row r="326" spans="1:56" ht="9" customHeight="1">
      <c r="A326" s="606"/>
      <c r="B326" s="607"/>
      <c r="C326" s="607"/>
      <c r="D326" s="607"/>
      <c r="E326" s="607"/>
      <c r="F326" s="607"/>
      <c r="G326" s="607"/>
      <c r="H326" s="608"/>
      <c r="I326" s="539"/>
      <c r="J326" s="539"/>
      <c r="K326" s="539"/>
      <c r="L326" s="539"/>
      <c r="M326" s="539"/>
      <c r="N326" s="539"/>
      <c r="O326" s="539"/>
      <c r="P326" s="539"/>
      <c r="Q326" s="630"/>
      <c r="R326" s="631"/>
      <c r="S326" s="631"/>
      <c r="T326" s="631"/>
      <c r="U326" s="631"/>
      <c r="V326" s="631"/>
      <c r="W326" s="631"/>
      <c r="X326" s="631"/>
      <c r="Y326" s="631"/>
      <c r="Z326" s="631"/>
      <c r="AA326" s="631"/>
      <c r="AB326" s="631"/>
      <c r="AC326" s="631"/>
      <c r="AD326" s="631"/>
      <c r="AE326" s="631"/>
      <c r="AF326" s="631"/>
      <c r="AG326" s="631"/>
      <c r="AH326" s="631"/>
      <c r="AI326" s="631"/>
      <c r="AJ326" s="631"/>
      <c r="AK326" s="631"/>
      <c r="AL326" s="632"/>
      <c r="AM326" s="660"/>
      <c r="AN326" s="661"/>
      <c r="AO326" s="661"/>
      <c r="AP326" s="661"/>
      <c r="AQ326" s="661"/>
      <c r="AR326" s="648"/>
      <c r="AS326" s="649"/>
      <c r="AT326" s="645"/>
      <c r="AU326" s="646"/>
      <c r="AV326" s="528"/>
      <c r="AW326" s="528"/>
      <c r="AX326" s="528"/>
      <c r="AY326" s="528"/>
      <c r="AZ326" s="528"/>
      <c r="BA326" s="528"/>
      <c r="BB326" s="647"/>
      <c r="BC326" s="105"/>
      <c r="BD326" s="103"/>
    </row>
    <row r="327" spans="1:56" ht="9" customHeight="1">
      <c r="A327" s="603"/>
      <c r="B327" s="604"/>
      <c r="C327" s="604"/>
      <c r="D327" s="604"/>
      <c r="E327" s="604"/>
      <c r="F327" s="604"/>
      <c r="G327" s="604"/>
      <c r="H327" s="605"/>
      <c r="I327" s="539"/>
      <c r="J327" s="539"/>
      <c r="K327" s="539"/>
      <c r="L327" s="539"/>
      <c r="M327" s="539"/>
      <c r="N327" s="539"/>
      <c r="O327" s="539"/>
      <c r="P327" s="539"/>
      <c r="Q327" s="653"/>
      <c r="R327" s="654"/>
      <c r="S327" s="654"/>
      <c r="T327" s="654"/>
      <c r="U327" s="654"/>
      <c r="V327" s="654"/>
      <c r="W327" s="654"/>
      <c r="X327" s="654"/>
      <c r="Y327" s="654"/>
      <c r="Z327" s="654"/>
      <c r="AA327" s="654"/>
      <c r="AB327" s="654"/>
      <c r="AC327" s="654"/>
      <c r="AD327" s="654"/>
      <c r="AE327" s="654"/>
      <c r="AF327" s="654"/>
      <c r="AG327" s="654"/>
      <c r="AH327" s="654"/>
      <c r="AI327" s="654"/>
      <c r="AJ327" s="654"/>
      <c r="AK327" s="654"/>
      <c r="AL327" s="655"/>
      <c r="AM327" s="656"/>
      <c r="AN327" s="657"/>
      <c r="AO327" s="657"/>
      <c r="AP327" s="657"/>
      <c r="AQ327" s="657"/>
      <c r="AR327" s="648" t="s">
        <v>285</v>
      </c>
      <c r="AS327" s="649"/>
      <c r="AT327" s="662" t="s">
        <v>311</v>
      </c>
      <c r="AU327" s="663"/>
      <c r="AV327" s="610"/>
      <c r="AW327" s="610"/>
      <c r="AX327" s="610"/>
      <c r="AY327" s="610"/>
      <c r="AZ327" s="610"/>
      <c r="BA327" s="610"/>
      <c r="BB327" s="641"/>
      <c r="BC327" s="105"/>
      <c r="BD327" s="103"/>
    </row>
    <row r="328" spans="1:56" ht="9" customHeight="1">
      <c r="A328" s="650"/>
      <c r="B328" s="651"/>
      <c r="C328" s="651"/>
      <c r="D328" s="651"/>
      <c r="E328" s="651"/>
      <c r="F328" s="651"/>
      <c r="G328" s="651"/>
      <c r="H328" s="652"/>
      <c r="I328" s="539"/>
      <c r="J328" s="539"/>
      <c r="K328" s="539"/>
      <c r="L328" s="539"/>
      <c r="M328" s="539"/>
      <c r="N328" s="539"/>
      <c r="O328" s="539"/>
      <c r="P328" s="539"/>
      <c r="Q328" s="627"/>
      <c r="R328" s="628"/>
      <c r="S328" s="628"/>
      <c r="T328" s="628"/>
      <c r="U328" s="628"/>
      <c r="V328" s="628"/>
      <c r="W328" s="628"/>
      <c r="X328" s="628"/>
      <c r="Y328" s="628"/>
      <c r="Z328" s="628"/>
      <c r="AA328" s="628"/>
      <c r="AB328" s="628"/>
      <c r="AC328" s="628"/>
      <c r="AD328" s="628"/>
      <c r="AE328" s="628"/>
      <c r="AF328" s="628"/>
      <c r="AG328" s="628"/>
      <c r="AH328" s="628"/>
      <c r="AI328" s="628"/>
      <c r="AJ328" s="628"/>
      <c r="AK328" s="628"/>
      <c r="AL328" s="629"/>
      <c r="AM328" s="658"/>
      <c r="AN328" s="659"/>
      <c r="AO328" s="659"/>
      <c r="AP328" s="659"/>
      <c r="AQ328" s="659"/>
      <c r="AR328" s="648"/>
      <c r="AS328" s="649"/>
      <c r="AT328" s="643"/>
      <c r="AU328" s="644"/>
      <c r="AV328" s="522"/>
      <c r="AW328" s="522"/>
      <c r="AX328" s="522"/>
      <c r="AY328" s="522"/>
      <c r="AZ328" s="522"/>
      <c r="BA328" s="522"/>
      <c r="BB328" s="642"/>
      <c r="BC328" s="105"/>
      <c r="BD328" s="103"/>
    </row>
    <row r="329" spans="1:56" ht="9" customHeight="1">
      <c r="A329" s="650"/>
      <c r="B329" s="651"/>
      <c r="C329" s="651"/>
      <c r="D329" s="651"/>
      <c r="E329" s="651"/>
      <c r="F329" s="651"/>
      <c r="G329" s="651"/>
      <c r="H329" s="652"/>
      <c r="I329" s="539"/>
      <c r="J329" s="539"/>
      <c r="K329" s="539"/>
      <c r="L329" s="539"/>
      <c r="M329" s="539"/>
      <c r="N329" s="539"/>
      <c r="O329" s="539"/>
      <c r="P329" s="539"/>
      <c r="Q329" s="627"/>
      <c r="R329" s="628"/>
      <c r="S329" s="628"/>
      <c r="T329" s="628"/>
      <c r="U329" s="628"/>
      <c r="V329" s="628"/>
      <c r="W329" s="628"/>
      <c r="X329" s="628"/>
      <c r="Y329" s="628"/>
      <c r="Z329" s="628"/>
      <c r="AA329" s="628"/>
      <c r="AB329" s="628"/>
      <c r="AC329" s="628"/>
      <c r="AD329" s="628"/>
      <c r="AE329" s="628"/>
      <c r="AF329" s="628"/>
      <c r="AG329" s="628"/>
      <c r="AH329" s="628"/>
      <c r="AI329" s="628"/>
      <c r="AJ329" s="628"/>
      <c r="AK329" s="628"/>
      <c r="AL329" s="629"/>
      <c r="AM329" s="658"/>
      <c r="AN329" s="659"/>
      <c r="AO329" s="659"/>
      <c r="AP329" s="659"/>
      <c r="AQ329" s="659"/>
      <c r="AR329" s="648"/>
      <c r="AS329" s="649"/>
      <c r="AT329" s="643" t="s">
        <v>312</v>
      </c>
      <c r="AU329" s="644"/>
      <c r="AV329" s="522"/>
      <c r="AW329" s="522"/>
      <c r="AX329" s="522"/>
      <c r="AY329" s="522"/>
      <c r="AZ329" s="522"/>
      <c r="BA329" s="522"/>
      <c r="BB329" s="642"/>
      <c r="BC329" s="105"/>
      <c r="BD329" s="103"/>
    </row>
    <row r="330" spans="1:56" ht="9" customHeight="1">
      <c r="A330" s="606"/>
      <c r="B330" s="607"/>
      <c r="C330" s="607"/>
      <c r="D330" s="607"/>
      <c r="E330" s="607"/>
      <c r="F330" s="607"/>
      <c r="G330" s="607"/>
      <c r="H330" s="608"/>
      <c r="I330" s="539"/>
      <c r="J330" s="539"/>
      <c r="K330" s="539"/>
      <c r="L330" s="539"/>
      <c r="M330" s="539"/>
      <c r="N330" s="539"/>
      <c r="O330" s="539"/>
      <c r="P330" s="539"/>
      <c r="Q330" s="630"/>
      <c r="R330" s="631"/>
      <c r="S330" s="631"/>
      <c r="T330" s="631"/>
      <c r="U330" s="631"/>
      <c r="V330" s="631"/>
      <c r="W330" s="631"/>
      <c r="X330" s="631"/>
      <c r="Y330" s="631"/>
      <c r="Z330" s="631"/>
      <c r="AA330" s="631"/>
      <c r="AB330" s="631"/>
      <c r="AC330" s="631"/>
      <c r="AD330" s="631"/>
      <c r="AE330" s="631"/>
      <c r="AF330" s="631"/>
      <c r="AG330" s="631"/>
      <c r="AH330" s="631"/>
      <c r="AI330" s="631"/>
      <c r="AJ330" s="631"/>
      <c r="AK330" s="631"/>
      <c r="AL330" s="632"/>
      <c r="AM330" s="660"/>
      <c r="AN330" s="661"/>
      <c r="AO330" s="661"/>
      <c r="AP330" s="661"/>
      <c r="AQ330" s="661"/>
      <c r="AR330" s="648"/>
      <c r="AS330" s="649"/>
      <c r="AT330" s="645"/>
      <c r="AU330" s="646"/>
      <c r="AV330" s="528"/>
      <c r="AW330" s="528"/>
      <c r="AX330" s="528"/>
      <c r="AY330" s="528"/>
      <c r="AZ330" s="528"/>
      <c r="BA330" s="528"/>
      <c r="BB330" s="647"/>
      <c r="BC330" s="105"/>
      <c r="BD330" s="103"/>
    </row>
    <row r="331" spans="1:56" ht="9" customHeight="1">
      <c r="A331" s="603"/>
      <c r="B331" s="604"/>
      <c r="C331" s="604"/>
      <c r="D331" s="604"/>
      <c r="E331" s="604"/>
      <c r="F331" s="604"/>
      <c r="G331" s="604"/>
      <c r="H331" s="605"/>
      <c r="I331" s="539"/>
      <c r="J331" s="539"/>
      <c r="K331" s="539"/>
      <c r="L331" s="539"/>
      <c r="M331" s="539"/>
      <c r="N331" s="539"/>
      <c r="O331" s="539"/>
      <c r="P331" s="539"/>
      <c r="Q331" s="653"/>
      <c r="R331" s="654"/>
      <c r="S331" s="654"/>
      <c r="T331" s="654"/>
      <c r="U331" s="654"/>
      <c r="V331" s="654"/>
      <c r="W331" s="654"/>
      <c r="X331" s="654"/>
      <c r="Y331" s="654"/>
      <c r="Z331" s="654"/>
      <c r="AA331" s="654"/>
      <c r="AB331" s="654"/>
      <c r="AC331" s="654"/>
      <c r="AD331" s="654"/>
      <c r="AE331" s="654"/>
      <c r="AF331" s="654"/>
      <c r="AG331" s="654"/>
      <c r="AH331" s="654"/>
      <c r="AI331" s="654"/>
      <c r="AJ331" s="654"/>
      <c r="AK331" s="654"/>
      <c r="AL331" s="655"/>
      <c r="AM331" s="656"/>
      <c r="AN331" s="657"/>
      <c r="AO331" s="657"/>
      <c r="AP331" s="657"/>
      <c r="AQ331" s="657"/>
      <c r="AR331" s="648" t="s">
        <v>285</v>
      </c>
      <c r="AS331" s="649"/>
      <c r="AT331" s="662" t="s">
        <v>311</v>
      </c>
      <c r="AU331" s="663"/>
      <c r="AV331" s="610"/>
      <c r="AW331" s="610"/>
      <c r="AX331" s="610"/>
      <c r="AY331" s="610"/>
      <c r="AZ331" s="610"/>
      <c r="BA331" s="610"/>
      <c r="BB331" s="641"/>
      <c r="BC331" s="105"/>
      <c r="BD331" s="103"/>
    </row>
    <row r="332" spans="1:56" ht="9" customHeight="1">
      <c r="A332" s="650"/>
      <c r="B332" s="651"/>
      <c r="C332" s="651"/>
      <c r="D332" s="651"/>
      <c r="E332" s="651"/>
      <c r="F332" s="651"/>
      <c r="G332" s="651"/>
      <c r="H332" s="652"/>
      <c r="I332" s="539"/>
      <c r="J332" s="539"/>
      <c r="K332" s="539"/>
      <c r="L332" s="539"/>
      <c r="M332" s="539"/>
      <c r="N332" s="539"/>
      <c r="O332" s="539"/>
      <c r="P332" s="539"/>
      <c r="Q332" s="627"/>
      <c r="R332" s="628"/>
      <c r="S332" s="628"/>
      <c r="T332" s="628"/>
      <c r="U332" s="628"/>
      <c r="V332" s="628"/>
      <c r="W332" s="628"/>
      <c r="X332" s="628"/>
      <c r="Y332" s="628"/>
      <c r="Z332" s="628"/>
      <c r="AA332" s="628"/>
      <c r="AB332" s="628"/>
      <c r="AC332" s="628"/>
      <c r="AD332" s="628"/>
      <c r="AE332" s="628"/>
      <c r="AF332" s="628"/>
      <c r="AG332" s="628"/>
      <c r="AH332" s="628"/>
      <c r="AI332" s="628"/>
      <c r="AJ332" s="628"/>
      <c r="AK332" s="628"/>
      <c r="AL332" s="629"/>
      <c r="AM332" s="658"/>
      <c r="AN332" s="659"/>
      <c r="AO332" s="659"/>
      <c r="AP332" s="659"/>
      <c r="AQ332" s="659"/>
      <c r="AR332" s="648"/>
      <c r="AS332" s="649"/>
      <c r="AT332" s="643"/>
      <c r="AU332" s="644"/>
      <c r="AV332" s="522"/>
      <c r="AW332" s="522"/>
      <c r="AX332" s="522"/>
      <c r="AY332" s="522"/>
      <c r="AZ332" s="522"/>
      <c r="BA332" s="522"/>
      <c r="BB332" s="642"/>
      <c r="BC332" s="105"/>
      <c r="BD332" s="103"/>
    </row>
    <row r="333" spans="1:56" ht="9" customHeight="1">
      <c r="A333" s="650"/>
      <c r="B333" s="651"/>
      <c r="C333" s="651"/>
      <c r="D333" s="651"/>
      <c r="E333" s="651"/>
      <c r="F333" s="651"/>
      <c r="G333" s="651"/>
      <c r="H333" s="652"/>
      <c r="I333" s="539"/>
      <c r="J333" s="539"/>
      <c r="K333" s="539"/>
      <c r="L333" s="539"/>
      <c r="M333" s="539"/>
      <c r="N333" s="539"/>
      <c r="O333" s="539"/>
      <c r="P333" s="539"/>
      <c r="Q333" s="627"/>
      <c r="R333" s="628"/>
      <c r="S333" s="628"/>
      <c r="T333" s="628"/>
      <c r="U333" s="628"/>
      <c r="V333" s="628"/>
      <c r="W333" s="628"/>
      <c r="X333" s="628"/>
      <c r="Y333" s="628"/>
      <c r="Z333" s="628"/>
      <c r="AA333" s="628"/>
      <c r="AB333" s="628"/>
      <c r="AC333" s="628"/>
      <c r="AD333" s="628"/>
      <c r="AE333" s="628"/>
      <c r="AF333" s="628"/>
      <c r="AG333" s="628"/>
      <c r="AH333" s="628"/>
      <c r="AI333" s="628"/>
      <c r="AJ333" s="628"/>
      <c r="AK333" s="628"/>
      <c r="AL333" s="629"/>
      <c r="AM333" s="658"/>
      <c r="AN333" s="659"/>
      <c r="AO333" s="659"/>
      <c r="AP333" s="659"/>
      <c r="AQ333" s="659"/>
      <c r="AR333" s="648"/>
      <c r="AS333" s="649"/>
      <c r="AT333" s="643" t="s">
        <v>312</v>
      </c>
      <c r="AU333" s="644"/>
      <c r="AV333" s="522"/>
      <c r="AW333" s="522"/>
      <c r="AX333" s="522"/>
      <c r="AY333" s="522"/>
      <c r="AZ333" s="522"/>
      <c r="BA333" s="522"/>
      <c r="BB333" s="642"/>
      <c r="BC333" s="105"/>
      <c r="BD333" s="103"/>
    </row>
    <row r="334" spans="1:56" ht="9" customHeight="1">
      <c r="A334" s="606"/>
      <c r="B334" s="607"/>
      <c r="C334" s="607"/>
      <c r="D334" s="607"/>
      <c r="E334" s="607"/>
      <c r="F334" s="607"/>
      <c r="G334" s="607"/>
      <c r="H334" s="608"/>
      <c r="I334" s="539"/>
      <c r="J334" s="539"/>
      <c r="K334" s="539"/>
      <c r="L334" s="539"/>
      <c r="M334" s="539"/>
      <c r="N334" s="539"/>
      <c r="O334" s="539"/>
      <c r="P334" s="539"/>
      <c r="Q334" s="630"/>
      <c r="R334" s="631"/>
      <c r="S334" s="631"/>
      <c r="T334" s="631"/>
      <c r="U334" s="631"/>
      <c r="V334" s="631"/>
      <c r="W334" s="631"/>
      <c r="X334" s="631"/>
      <c r="Y334" s="631"/>
      <c r="Z334" s="631"/>
      <c r="AA334" s="631"/>
      <c r="AB334" s="631"/>
      <c r="AC334" s="631"/>
      <c r="AD334" s="631"/>
      <c r="AE334" s="631"/>
      <c r="AF334" s="631"/>
      <c r="AG334" s="631"/>
      <c r="AH334" s="631"/>
      <c r="AI334" s="631"/>
      <c r="AJ334" s="631"/>
      <c r="AK334" s="631"/>
      <c r="AL334" s="632"/>
      <c r="AM334" s="660"/>
      <c r="AN334" s="661"/>
      <c r="AO334" s="661"/>
      <c r="AP334" s="661"/>
      <c r="AQ334" s="661"/>
      <c r="AR334" s="648"/>
      <c r="AS334" s="649"/>
      <c r="AT334" s="645"/>
      <c r="AU334" s="646"/>
      <c r="AV334" s="528"/>
      <c r="AW334" s="528"/>
      <c r="AX334" s="528"/>
      <c r="AY334" s="528"/>
      <c r="AZ334" s="528"/>
      <c r="BA334" s="528"/>
      <c r="BB334" s="647"/>
      <c r="BC334" s="105"/>
      <c r="BD334" s="103"/>
    </row>
    <row r="335" spans="1:56" ht="9" customHeight="1">
      <c r="A335" s="603"/>
      <c r="B335" s="604"/>
      <c r="C335" s="604"/>
      <c r="D335" s="604"/>
      <c r="E335" s="604"/>
      <c r="F335" s="604"/>
      <c r="G335" s="604"/>
      <c r="H335" s="605"/>
      <c r="I335" s="539"/>
      <c r="J335" s="539"/>
      <c r="K335" s="539"/>
      <c r="L335" s="539"/>
      <c r="M335" s="539"/>
      <c r="N335" s="539"/>
      <c r="O335" s="539"/>
      <c r="P335" s="539"/>
      <c r="Q335" s="653"/>
      <c r="R335" s="654"/>
      <c r="S335" s="654"/>
      <c r="T335" s="654"/>
      <c r="U335" s="654"/>
      <c r="V335" s="654"/>
      <c r="W335" s="654"/>
      <c r="X335" s="654"/>
      <c r="Y335" s="654"/>
      <c r="Z335" s="654"/>
      <c r="AA335" s="654"/>
      <c r="AB335" s="654"/>
      <c r="AC335" s="654"/>
      <c r="AD335" s="654"/>
      <c r="AE335" s="654"/>
      <c r="AF335" s="654"/>
      <c r="AG335" s="654"/>
      <c r="AH335" s="654"/>
      <c r="AI335" s="654"/>
      <c r="AJ335" s="654"/>
      <c r="AK335" s="654"/>
      <c r="AL335" s="655"/>
      <c r="AM335" s="656"/>
      <c r="AN335" s="657"/>
      <c r="AO335" s="657"/>
      <c r="AP335" s="657"/>
      <c r="AQ335" s="657"/>
      <c r="AR335" s="648" t="s">
        <v>285</v>
      </c>
      <c r="AS335" s="649"/>
      <c r="AT335" s="662" t="s">
        <v>311</v>
      </c>
      <c r="AU335" s="663"/>
      <c r="AV335" s="610"/>
      <c r="AW335" s="610"/>
      <c r="AX335" s="610"/>
      <c r="AY335" s="610"/>
      <c r="AZ335" s="610"/>
      <c r="BA335" s="610"/>
      <c r="BB335" s="641"/>
      <c r="BC335" s="105"/>
      <c r="BD335" s="103"/>
    </row>
    <row r="336" spans="1:56" ht="9" customHeight="1">
      <c r="A336" s="650"/>
      <c r="B336" s="651"/>
      <c r="C336" s="651"/>
      <c r="D336" s="651"/>
      <c r="E336" s="651"/>
      <c r="F336" s="651"/>
      <c r="G336" s="651"/>
      <c r="H336" s="652"/>
      <c r="I336" s="539"/>
      <c r="J336" s="539"/>
      <c r="K336" s="539"/>
      <c r="L336" s="539"/>
      <c r="M336" s="539"/>
      <c r="N336" s="539"/>
      <c r="O336" s="539"/>
      <c r="P336" s="539"/>
      <c r="Q336" s="627"/>
      <c r="R336" s="628"/>
      <c r="S336" s="628"/>
      <c r="T336" s="628"/>
      <c r="U336" s="628"/>
      <c r="V336" s="628"/>
      <c r="W336" s="628"/>
      <c r="X336" s="628"/>
      <c r="Y336" s="628"/>
      <c r="Z336" s="628"/>
      <c r="AA336" s="628"/>
      <c r="AB336" s="628"/>
      <c r="AC336" s="628"/>
      <c r="AD336" s="628"/>
      <c r="AE336" s="628"/>
      <c r="AF336" s="628"/>
      <c r="AG336" s="628"/>
      <c r="AH336" s="628"/>
      <c r="AI336" s="628"/>
      <c r="AJ336" s="628"/>
      <c r="AK336" s="628"/>
      <c r="AL336" s="629"/>
      <c r="AM336" s="658"/>
      <c r="AN336" s="659"/>
      <c r="AO336" s="659"/>
      <c r="AP336" s="659"/>
      <c r="AQ336" s="659"/>
      <c r="AR336" s="648"/>
      <c r="AS336" s="649"/>
      <c r="AT336" s="643"/>
      <c r="AU336" s="644"/>
      <c r="AV336" s="522"/>
      <c r="AW336" s="522"/>
      <c r="AX336" s="522"/>
      <c r="AY336" s="522"/>
      <c r="AZ336" s="522"/>
      <c r="BA336" s="522"/>
      <c r="BB336" s="642"/>
      <c r="BC336" s="105"/>
      <c r="BD336" s="103"/>
    </row>
    <row r="337" spans="1:56" ht="9" customHeight="1">
      <c r="A337" s="650"/>
      <c r="B337" s="651"/>
      <c r="C337" s="651"/>
      <c r="D337" s="651"/>
      <c r="E337" s="651"/>
      <c r="F337" s="651"/>
      <c r="G337" s="651"/>
      <c r="H337" s="652"/>
      <c r="I337" s="539"/>
      <c r="J337" s="539"/>
      <c r="K337" s="539"/>
      <c r="L337" s="539"/>
      <c r="M337" s="539"/>
      <c r="N337" s="539"/>
      <c r="O337" s="539"/>
      <c r="P337" s="539"/>
      <c r="Q337" s="627"/>
      <c r="R337" s="628"/>
      <c r="S337" s="628"/>
      <c r="T337" s="628"/>
      <c r="U337" s="628"/>
      <c r="V337" s="628"/>
      <c r="W337" s="628"/>
      <c r="X337" s="628"/>
      <c r="Y337" s="628"/>
      <c r="Z337" s="628"/>
      <c r="AA337" s="628"/>
      <c r="AB337" s="628"/>
      <c r="AC337" s="628"/>
      <c r="AD337" s="628"/>
      <c r="AE337" s="628"/>
      <c r="AF337" s="628"/>
      <c r="AG337" s="628"/>
      <c r="AH337" s="628"/>
      <c r="AI337" s="628"/>
      <c r="AJ337" s="628"/>
      <c r="AK337" s="628"/>
      <c r="AL337" s="629"/>
      <c r="AM337" s="658"/>
      <c r="AN337" s="659"/>
      <c r="AO337" s="659"/>
      <c r="AP337" s="659"/>
      <c r="AQ337" s="659"/>
      <c r="AR337" s="648"/>
      <c r="AS337" s="649"/>
      <c r="AT337" s="643" t="s">
        <v>312</v>
      </c>
      <c r="AU337" s="644"/>
      <c r="AV337" s="522"/>
      <c r="AW337" s="522"/>
      <c r="AX337" s="522"/>
      <c r="AY337" s="522"/>
      <c r="AZ337" s="522"/>
      <c r="BA337" s="522"/>
      <c r="BB337" s="642"/>
      <c r="BC337" s="105"/>
      <c r="BD337" s="103"/>
    </row>
    <row r="338" spans="1:56" ht="9" customHeight="1">
      <c r="A338" s="606"/>
      <c r="B338" s="607"/>
      <c r="C338" s="607"/>
      <c r="D338" s="607"/>
      <c r="E338" s="607"/>
      <c r="F338" s="607"/>
      <c r="G338" s="607"/>
      <c r="H338" s="608"/>
      <c r="I338" s="539"/>
      <c r="J338" s="539"/>
      <c r="K338" s="539"/>
      <c r="L338" s="539"/>
      <c r="M338" s="539"/>
      <c r="N338" s="539"/>
      <c r="O338" s="539"/>
      <c r="P338" s="539"/>
      <c r="Q338" s="630"/>
      <c r="R338" s="631"/>
      <c r="S338" s="631"/>
      <c r="T338" s="631"/>
      <c r="U338" s="631"/>
      <c r="V338" s="631"/>
      <c r="W338" s="631"/>
      <c r="X338" s="631"/>
      <c r="Y338" s="631"/>
      <c r="Z338" s="631"/>
      <c r="AA338" s="631"/>
      <c r="AB338" s="631"/>
      <c r="AC338" s="631"/>
      <c r="AD338" s="631"/>
      <c r="AE338" s="631"/>
      <c r="AF338" s="631"/>
      <c r="AG338" s="631"/>
      <c r="AH338" s="631"/>
      <c r="AI338" s="631"/>
      <c r="AJ338" s="631"/>
      <c r="AK338" s="631"/>
      <c r="AL338" s="632"/>
      <c r="AM338" s="660"/>
      <c r="AN338" s="661"/>
      <c r="AO338" s="661"/>
      <c r="AP338" s="661"/>
      <c r="AQ338" s="661"/>
      <c r="AR338" s="648"/>
      <c r="AS338" s="649"/>
      <c r="AT338" s="645"/>
      <c r="AU338" s="646"/>
      <c r="AV338" s="528"/>
      <c r="AW338" s="528"/>
      <c r="AX338" s="528"/>
      <c r="AY338" s="528"/>
      <c r="AZ338" s="528"/>
      <c r="BA338" s="528"/>
      <c r="BB338" s="647"/>
      <c r="BC338" s="105"/>
      <c r="BD338" s="103"/>
    </row>
    <row r="339" spans="1:56" ht="9" customHeight="1">
      <c r="A339" s="603"/>
      <c r="B339" s="604"/>
      <c r="C339" s="604"/>
      <c r="D339" s="604"/>
      <c r="E339" s="604"/>
      <c r="F339" s="604"/>
      <c r="G339" s="604"/>
      <c r="H339" s="605"/>
      <c r="I339" s="539"/>
      <c r="J339" s="539"/>
      <c r="K339" s="539"/>
      <c r="L339" s="539"/>
      <c r="M339" s="539"/>
      <c r="N339" s="539"/>
      <c r="O339" s="539"/>
      <c r="P339" s="539"/>
      <c r="Q339" s="653"/>
      <c r="R339" s="654"/>
      <c r="S339" s="654"/>
      <c r="T339" s="654"/>
      <c r="U339" s="654"/>
      <c r="V339" s="654"/>
      <c r="W339" s="654"/>
      <c r="X339" s="654"/>
      <c r="Y339" s="654"/>
      <c r="Z339" s="654"/>
      <c r="AA339" s="654"/>
      <c r="AB339" s="654"/>
      <c r="AC339" s="654"/>
      <c r="AD339" s="654"/>
      <c r="AE339" s="654"/>
      <c r="AF339" s="654"/>
      <c r="AG339" s="654"/>
      <c r="AH339" s="654"/>
      <c r="AI339" s="654"/>
      <c r="AJ339" s="654"/>
      <c r="AK339" s="654"/>
      <c r="AL339" s="655"/>
      <c r="AM339" s="656"/>
      <c r="AN339" s="657"/>
      <c r="AO339" s="657"/>
      <c r="AP339" s="657"/>
      <c r="AQ339" s="657"/>
      <c r="AR339" s="648" t="s">
        <v>285</v>
      </c>
      <c r="AS339" s="649"/>
      <c r="AT339" s="662" t="s">
        <v>311</v>
      </c>
      <c r="AU339" s="663"/>
      <c r="AV339" s="610"/>
      <c r="AW339" s="610"/>
      <c r="AX339" s="610"/>
      <c r="AY339" s="610"/>
      <c r="AZ339" s="610"/>
      <c r="BA339" s="610"/>
      <c r="BB339" s="641"/>
      <c r="BC339" s="105"/>
      <c r="BD339" s="103"/>
    </row>
    <row r="340" spans="1:56" ht="9" customHeight="1">
      <c r="A340" s="650"/>
      <c r="B340" s="651"/>
      <c r="C340" s="651"/>
      <c r="D340" s="651"/>
      <c r="E340" s="651"/>
      <c r="F340" s="651"/>
      <c r="G340" s="651"/>
      <c r="H340" s="652"/>
      <c r="I340" s="539"/>
      <c r="J340" s="539"/>
      <c r="K340" s="539"/>
      <c r="L340" s="539"/>
      <c r="M340" s="539"/>
      <c r="N340" s="539"/>
      <c r="O340" s="539"/>
      <c r="P340" s="539"/>
      <c r="Q340" s="627"/>
      <c r="R340" s="628"/>
      <c r="S340" s="628"/>
      <c r="T340" s="628"/>
      <c r="U340" s="628"/>
      <c r="V340" s="628"/>
      <c r="W340" s="628"/>
      <c r="X340" s="628"/>
      <c r="Y340" s="628"/>
      <c r="Z340" s="628"/>
      <c r="AA340" s="628"/>
      <c r="AB340" s="628"/>
      <c r="AC340" s="628"/>
      <c r="AD340" s="628"/>
      <c r="AE340" s="628"/>
      <c r="AF340" s="628"/>
      <c r="AG340" s="628"/>
      <c r="AH340" s="628"/>
      <c r="AI340" s="628"/>
      <c r="AJ340" s="628"/>
      <c r="AK340" s="628"/>
      <c r="AL340" s="629"/>
      <c r="AM340" s="658"/>
      <c r="AN340" s="659"/>
      <c r="AO340" s="659"/>
      <c r="AP340" s="659"/>
      <c r="AQ340" s="659"/>
      <c r="AR340" s="648"/>
      <c r="AS340" s="649"/>
      <c r="AT340" s="643"/>
      <c r="AU340" s="644"/>
      <c r="AV340" s="522"/>
      <c r="AW340" s="522"/>
      <c r="AX340" s="522"/>
      <c r="AY340" s="522"/>
      <c r="AZ340" s="522"/>
      <c r="BA340" s="522"/>
      <c r="BB340" s="642"/>
      <c r="BC340" s="105"/>
      <c r="BD340" s="103"/>
    </row>
    <row r="341" spans="1:56" ht="9" customHeight="1">
      <c r="A341" s="650"/>
      <c r="B341" s="651"/>
      <c r="C341" s="651"/>
      <c r="D341" s="651"/>
      <c r="E341" s="651"/>
      <c r="F341" s="651"/>
      <c r="G341" s="651"/>
      <c r="H341" s="652"/>
      <c r="I341" s="539"/>
      <c r="J341" s="539"/>
      <c r="K341" s="539"/>
      <c r="L341" s="539"/>
      <c r="M341" s="539"/>
      <c r="N341" s="539"/>
      <c r="O341" s="539"/>
      <c r="P341" s="539"/>
      <c r="Q341" s="627"/>
      <c r="R341" s="628"/>
      <c r="S341" s="628"/>
      <c r="T341" s="628"/>
      <c r="U341" s="628"/>
      <c r="V341" s="628"/>
      <c r="W341" s="628"/>
      <c r="X341" s="628"/>
      <c r="Y341" s="628"/>
      <c r="Z341" s="628"/>
      <c r="AA341" s="628"/>
      <c r="AB341" s="628"/>
      <c r="AC341" s="628"/>
      <c r="AD341" s="628"/>
      <c r="AE341" s="628"/>
      <c r="AF341" s="628"/>
      <c r="AG341" s="628"/>
      <c r="AH341" s="628"/>
      <c r="AI341" s="628"/>
      <c r="AJ341" s="628"/>
      <c r="AK341" s="628"/>
      <c r="AL341" s="629"/>
      <c r="AM341" s="658"/>
      <c r="AN341" s="659"/>
      <c r="AO341" s="659"/>
      <c r="AP341" s="659"/>
      <c r="AQ341" s="659"/>
      <c r="AR341" s="648"/>
      <c r="AS341" s="649"/>
      <c r="AT341" s="643" t="s">
        <v>312</v>
      </c>
      <c r="AU341" s="644"/>
      <c r="AV341" s="522"/>
      <c r="AW341" s="522"/>
      <c r="AX341" s="522"/>
      <c r="AY341" s="522"/>
      <c r="AZ341" s="522"/>
      <c r="BA341" s="522"/>
      <c r="BB341" s="642"/>
      <c r="BC341" s="105"/>
      <c r="BD341" s="103"/>
    </row>
    <row r="342" spans="1:56" ht="9" customHeight="1">
      <c r="A342" s="606"/>
      <c r="B342" s="607"/>
      <c r="C342" s="607"/>
      <c r="D342" s="607"/>
      <c r="E342" s="607"/>
      <c r="F342" s="607"/>
      <c r="G342" s="607"/>
      <c r="H342" s="608"/>
      <c r="I342" s="539"/>
      <c r="J342" s="539"/>
      <c r="K342" s="539"/>
      <c r="L342" s="539"/>
      <c r="M342" s="539"/>
      <c r="N342" s="539"/>
      <c r="O342" s="539"/>
      <c r="P342" s="539"/>
      <c r="Q342" s="630"/>
      <c r="R342" s="631"/>
      <c r="S342" s="631"/>
      <c r="T342" s="631"/>
      <c r="U342" s="631"/>
      <c r="V342" s="631"/>
      <c r="W342" s="631"/>
      <c r="X342" s="631"/>
      <c r="Y342" s="631"/>
      <c r="Z342" s="631"/>
      <c r="AA342" s="631"/>
      <c r="AB342" s="631"/>
      <c r="AC342" s="631"/>
      <c r="AD342" s="631"/>
      <c r="AE342" s="631"/>
      <c r="AF342" s="631"/>
      <c r="AG342" s="631"/>
      <c r="AH342" s="631"/>
      <c r="AI342" s="631"/>
      <c r="AJ342" s="631"/>
      <c r="AK342" s="631"/>
      <c r="AL342" s="632"/>
      <c r="AM342" s="660"/>
      <c r="AN342" s="661"/>
      <c r="AO342" s="661"/>
      <c r="AP342" s="661"/>
      <c r="AQ342" s="661"/>
      <c r="AR342" s="648"/>
      <c r="AS342" s="649"/>
      <c r="AT342" s="645"/>
      <c r="AU342" s="646"/>
      <c r="AV342" s="528"/>
      <c r="AW342" s="528"/>
      <c r="AX342" s="528"/>
      <c r="AY342" s="528"/>
      <c r="AZ342" s="528"/>
      <c r="BA342" s="528"/>
      <c r="BB342" s="647"/>
      <c r="BC342" s="105"/>
      <c r="BD342" s="103"/>
    </row>
    <row r="343" spans="1:56" ht="9" customHeight="1">
      <c r="A343" s="603"/>
      <c r="B343" s="604"/>
      <c r="C343" s="604"/>
      <c r="D343" s="604"/>
      <c r="E343" s="604"/>
      <c r="F343" s="604"/>
      <c r="G343" s="604"/>
      <c r="H343" s="605"/>
      <c r="I343" s="539"/>
      <c r="J343" s="539"/>
      <c r="K343" s="539"/>
      <c r="L343" s="539"/>
      <c r="M343" s="539"/>
      <c r="N343" s="539"/>
      <c r="O343" s="539"/>
      <c r="P343" s="539"/>
      <c r="Q343" s="653"/>
      <c r="R343" s="654"/>
      <c r="S343" s="654"/>
      <c r="T343" s="654"/>
      <c r="U343" s="654"/>
      <c r="V343" s="654"/>
      <c r="W343" s="654"/>
      <c r="X343" s="654"/>
      <c r="Y343" s="654"/>
      <c r="Z343" s="654"/>
      <c r="AA343" s="654"/>
      <c r="AB343" s="654"/>
      <c r="AC343" s="654"/>
      <c r="AD343" s="654"/>
      <c r="AE343" s="654"/>
      <c r="AF343" s="654"/>
      <c r="AG343" s="654"/>
      <c r="AH343" s="654"/>
      <c r="AI343" s="654"/>
      <c r="AJ343" s="654"/>
      <c r="AK343" s="654"/>
      <c r="AL343" s="655"/>
      <c r="AM343" s="656"/>
      <c r="AN343" s="657"/>
      <c r="AO343" s="657"/>
      <c r="AP343" s="657"/>
      <c r="AQ343" s="657"/>
      <c r="AR343" s="648" t="s">
        <v>285</v>
      </c>
      <c r="AS343" s="649"/>
      <c r="AT343" s="662" t="s">
        <v>311</v>
      </c>
      <c r="AU343" s="663"/>
      <c r="AV343" s="610"/>
      <c r="AW343" s="610"/>
      <c r="AX343" s="610"/>
      <c r="AY343" s="610"/>
      <c r="AZ343" s="610"/>
      <c r="BA343" s="610"/>
      <c r="BB343" s="641"/>
      <c r="BC343" s="105"/>
      <c r="BD343" s="103"/>
    </row>
    <row r="344" spans="1:56" ht="9" customHeight="1">
      <c r="A344" s="650"/>
      <c r="B344" s="651"/>
      <c r="C344" s="651"/>
      <c r="D344" s="651"/>
      <c r="E344" s="651"/>
      <c r="F344" s="651"/>
      <c r="G344" s="651"/>
      <c r="H344" s="652"/>
      <c r="I344" s="539"/>
      <c r="J344" s="539"/>
      <c r="K344" s="539"/>
      <c r="L344" s="539"/>
      <c r="M344" s="539"/>
      <c r="N344" s="539"/>
      <c r="O344" s="539"/>
      <c r="P344" s="539"/>
      <c r="Q344" s="627"/>
      <c r="R344" s="628"/>
      <c r="S344" s="628"/>
      <c r="T344" s="628"/>
      <c r="U344" s="628"/>
      <c r="V344" s="628"/>
      <c r="W344" s="628"/>
      <c r="X344" s="628"/>
      <c r="Y344" s="628"/>
      <c r="Z344" s="628"/>
      <c r="AA344" s="628"/>
      <c r="AB344" s="628"/>
      <c r="AC344" s="628"/>
      <c r="AD344" s="628"/>
      <c r="AE344" s="628"/>
      <c r="AF344" s="628"/>
      <c r="AG344" s="628"/>
      <c r="AH344" s="628"/>
      <c r="AI344" s="628"/>
      <c r="AJ344" s="628"/>
      <c r="AK344" s="628"/>
      <c r="AL344" s="629"/>
      <c r="AM344" s="658"/>
      <c r="AN344" s="659"/>
      <c r="AO344" s="659"/>
      <c r="AP344" s="659"/>
      <c r="AQ344" s="659"/>
      <c r="AR344" s="648"/>
      <c r="AS344" s="649"/>
      <c r="AT344" s="643"/>
      <c r="AU344" s="644"/>
      <c r="AV344" s="522"/>
      <c r="AW344" s="522"/>
      <c r="AX344" s="522"/>
      <c r="AY344" s="522"/>
      <c r="AZ344" s="522"/>
      <c r="BA344" s="522"/>
      <c r="BB344" s="642"/>
      <c r="BC344" s="105"/>
      <c r="BD344" s="103"/>
    </row>
    <row r="345" spans="1:56" ht="9" customHeight="1">
      <c r="A345" s="650"/>
      <c r="B345" s="651"/>
      <c r="C345" s="651"/>
      <c r="D345" s="651"/>
      <c r="E345" s="651"/>
      <c r="F345" s="651"/>
      <c r="G345" s="651"/>
      <c r="H345" s="652"/>
      <c r="I345" s="539"/>
      <c r="J345" s="539"/>
      <c r="K345" s="539"/>
      <c r="L345" s="539"/>
      <c r="M345" s="539"/>
      <c r="N345" s="539"/>
      <c r="O345" s="539"/>
      <c r="P345" s="539"/>
      <c r="Q345" s="627"/>
      <c r="R345" s="628"/>
      <c r="S345" s="628"/>
      <c r="T345" s="628"/>
      <c r="U345" s="628"/>
      <c r="V345" s="628"/>
      <c r="W345" s="628"/>
      <c r="X345" s="628"/>
      <c r="Y345" s="628"/>
      <c r="Z345" s="628"/>
      <c r="AA345" s="628"/>
      <c r="AB345" s="628"/>
      <c r="AC345" s="628"/>
      <c r="AD345" s="628"/>
      <c r="AE345" s="628"/>
      <c r="AF345" s="628"/>
      <c r="AG345" s="628"/>
      <c r="AH345" s="628"/>
      <c r="AI345" s="628"/>
      <c r="AJ345" s="628"/>
      <c r="AK345" s="628"/>
      <c r="AL345" s="629"/>
      <c r="AM345" s="658"/>
      <c r="AN345" s="659"/>
      <c r="AO345" s="659"/>
      <c r="AP345" s="659"/>
      <c r="AQ345" s="659"/>
      <c r="AR345" s="648"/>
      <c r="AS345" s="649"/>
      <c r="AT345" s="643" t="s">
        <v>312</v>
      </c>
      <c r="AU345" s="644"/>
      <c r="AV345" s="522"/>
      <c r="AW345" s="522"/>
      <c r="AX345" s="522"/>
      <c r="AY345" s="522"/>
      <c r="AZ345" s="522"/>
      <c r="BA345" s="522"/>
      <c r="BB345" s="642"/>
      <c r="BC345" s="105"/>
      <c r="BD345" s="103"/>
    </row>
    <row r="346" spans="1:56" ht="9" customHeight="1">
      <c r="A346" s="606"/>
      <c r="B346" s="607"/>
      <c r="C346" s="607"/>
      <c r="D346" s="607"/>
      <c r="E346" s="607"/>
      <c r="F346" s="607"/>
      <c r="G346" s="607"/>
      <c r="H346" s="608"/>
      <c r="I346" s="539"/>
      <c r="J346" s="539"/>
      <c r="K346" s="539"/>
      <c r="L346" s="539"/>
      <c r="M346" s="539"/>
      <c r="N346" s="539"/>
      <c r="O346" s="539"/>
      <c r="P346" s="539"/>
      <c r="Q346" s="630"/>
      <c r="R346" s="631"/>
      <c r="S346" s="631"/>
      <c r="T346" s="631"/>
      <c r="U346" s="631"/>
      <c r="V346" s="631"/>
      <c r="W346" s="631"/>
      <c r="X346" s="631"/>
      <c r="Y346" s="631"/>
      <c r="Z346" s="631"/>
      <c r="AA346" s="631"/>
      <c r="AB346" s="631"/>
      <c r="AC346" s="631"/>
      <c r="AD346" s="631"/>
      <c r="AE346" s="631"/>
      <c r="AF346" s="631"/>
      <c r="AG346" s="631"/>
      <c r="AH346" s="631"/>
      <c r="AI346" s="631"/>
      <c r="AJ346" s="631"/>
      <c r="AK346" s="631"/>
      <c r="AL346" s="632"/>
      <c r="AM346" s="660"/>
      <c r="AN346" s="661"/>
      <c r="AO346" s="661"/>
      <c r="AP346" s="661"/>
      <c r="AQ346" s="661"/>
      <c r="AR346" s="648"/>
      <c r="AS346" s="649"/>
      <c r="AT346" s="645"/>
      <c r="AU346" s="646"/>
      <c r="AV346" s="528"/>
      <c r="AW346" s="528"/>
      <c r="AX346" s="528"/>
      <c r="AY346" s="528"/>
      <c r="AZ346" s="528"/>
      <c r="BA346" s="528"/>
      <c r="BB346" s="647"/>
      <c r="BC346" s="105"/>
      <c r="BD346" s="103"/>
    </row>
    <row r="347" spans="1:56" ht="9" customHeight="1">
      <c r="A347" s="603"/>
      <c r="B347" s="604"/>
      <c r="C347" s="604"/>
      <c r="D347" s="604"/>
      <c r="E347" s="604"/>
      <c r="F347" s="604"/>
      <c r="G347" s="604"/>
      <c r="H347" s="605"/>
      <c r="I347" s="539"/>
      <c r="J347" s="539"/>
      <c r="K347" s="539"/>
      <c r="L347" s="539"/>
      <c r="M347" s="539"/>
      <c r="N347" s="539"/>
      <c r="O347" s="539"/>
      <c r="P347" s="539"/>
      <c r="Q347" s="653"/>
      <c r="R347" s="654"/>
      <c r="S347" s="654"/>
      <c r="T347" s="654"/>
      <c r="U347" s="654"/>
      <c r="V347" s="654"/>
      <c r="W347" s="654"/>
      <c r="X347" s="654"/>
      <c r="Y347" s="654"/>
      <c r="Z347" s="654"/>
      <c r="AA347" s="654"/>
      <c r="AB347" s="654"/>
      <c r="AC347" s="654"/>
      <c r="AD347" s="654"/>
      <c r="AE347" s="654"/>
      <c r="AF347" s="654"/>
      <c r="AG347" s="654"/>
      <c r="AH347" s="654"/>
      <c r="AI347" s="654"/>
      <c r="AJ347" s="654"/>
      <c r="AK347" s="654"/>
      <c r="AL347" s="655"/>
      <c r="AM347" s="656"/>
      <c r="AN347" s="657"/>
      <c r="AO347" s="657"/>
      <c r="AP347" s="657"/>
      <c r="AQ347" s="657"/>
      <c r="AR347" s="648" t="s">
        <v>285</v>
      </c>
      <c r="AS347" s="649"/>
      <c r="AT347" s="662" t="s">
        <v>311</v>
      </c>
      <c r="AU347" s="663"/>
      <c r="AV347" s="610"/>
      <c r="AW347" s="610"/>
      <c r="AX347" s="610"/>
      <c r="AY347" s="610"/>
      <c r="AZ347" s="610"/>
      <c r="BA347" s="610"/>
      <c r="BB347" s="641"/>
      <c r="BC347" s="105"/>
      <c r="BD347" s="103"/>
    </row>
    <row r="348" spans="1:56" ht="9" customHeight="1">
      <c r="A348" s="650"/>
      <c r="B348" s="651"/>
      <c r="C348" s="651"/>
      <c r="D348" s="651"/>
      <c r="E348" s="651"/>
      <c r="F348" s="651"/>
      <c r="G348" s="651"/>
      <c r="H348" s="652"/>
      <c r="I348" s="539"/>
      <c r="J348" s="539"/>
      <c r="K348" s="539"/>
      <c r="L348" s="539"/>
      <c r="M348" s="539"/>
      <c r="N348" s="539"/>
      <c r="O348" s="539"/>
      <c r="P348" s="539"/>
      <c r="Q348" s="627"/>
      <c r="R348" s="628"/>
      <c r="S348" s="628"/>
      <c r="T348" s="628"/>
      <c r="U348" s="628"/>
      <c r="V348" s="628"/>
      <c r="W348" s="628"/>
      <c r="X348" s="628"/>
      <c r="Y348" s="628"/>
      <c r="Z348" s="628"/>
      <c r="AA348" s="628"/>
      <c r="AB348" s="628"/>
      <c r="AC348" s="628"/>
      <c r="AD348" s="628"/>
      <c r="AE348" s="628"/>
      <c r="AF348" s="628"/>
      <c r="AG348" s="628"/>
      <c r="AH348" s="628"/>
      <c r="AI348" s="628"/>
      <c r="AJ348" s="628"/>
      <c r="AK348" s="628"/>
      <c r="AL348" s="629"/>
      <c r="AM348" s="658"/>
      <c r="AN348" s="659"/>
      <c r="AO348" s="659"/>
      <c r="AP348" s="659"/>
      <c r="AQ348" s="659"/>
      <c r="AR348" s="648"/>
      <c r="AS348" s="649"/>
      <c r="AT348" s="643"/>
      <c r="AU348" s="644"/>
      <c r="AV348" s="522"/>
      <c r="AW348" s="522"/>
      <c r="AX348" s="522"/>
      <c r="AY348" s="522"/>
      <c r="AZ348" s="522"/>
      <c r="BA348" s="522"/>
      <c r="BB348" s="642"/>
      <c r="BC348" s="105"/>
      <c r="BD348" s="103"/>
    </row>
    <row r="349" spans="1:56" ht="9" customHeight="1">
      <c r="A349" s="650"/>
      <c r="B349" s="651"/>
      <c r="C349" s="651"/>
      <c r="D349" s="651"/>
      <c r="E349" s="651"/>
      <c r="F349" s="651"/>
      <c r="G349" s="651"/>
      <c r="H349" s="652"/>
      <c r="I349" s="539"/>
      <c r="J349" s="539"/>
      <c r="K349" s="539"/>
      <c r="L349" s="539"/>
      <c r="M349" s="539"/>
      <c r="N349" s="539"/>
      <c r="O349" s="539"/>
      <c r="P349" s="539"/>
      <c r="Q349" s="627"/>
      <c r="R349" s="628"/>
      <c r="S349" s="628"/>
      <c r="T349" s="628"/>
      <c r="U349" s="628"/>
      <c r="V349" s="628"/>
      <c r="W349" s="628"/>
      <c r="X349" s="628"/>
      <c r="Y349" s="628"/>
      <c r="Z349" s="628"/>
      <c r="AA349" s="628"/>
      <c r="AB349" s="628"/>
      <c r="AC349" s="628"/>
      <c r="AD349" s="628"/>
      <c r="AE349" s="628"/>
      <c r="AF349" s="628"/>
      <c r="AG349" s="628"/>
      <c r="AH349" s="628"/>
      <c r="AI349" s="628"/>
      <c r="AJ349" s="628"/>
      <c r="AK349" s="628"/>
      <c r="AL349" s="629"/>
      <c r="AM349" s="658"/>
      <c r="AN349" s="659"/>
      <c r="AO349" s="659"/>
      <c r="AP349" s="659"/>
      <c r="AQ349" s="659"/>
      <c r="AR349" s="648"/>
      <c r="AS349" s="649"/>
      <c r="AT349" s="643" t="s">
        <v>312</v>
      </c>
      <c r="AU349" s="644"/>
      <c r="AV349" s="522"/>
      <c r="AW349" s="522"/>
      <c r="AX349" s="522"/>
      <c r="AY349" s="522"/>
      <c r="AZ349" s="522"/>
      <c r="BA349" s="522"/>
      <c r="BB349" s="642"/>
      <c r="BC349" s="105"/>
      <c r="BD349" s="103"/>
    </row>
    <row r="350" spans="1:56" ht="9" customHeight="1">
      <c r="A350" s="606"/>
      <c r="B350" s="607"/>
      <c r="C350" s="607"/>
      <c r="D350" s="607"/>
      <c r="E350" s="607"/>
      <c r="F350" s="607"/>
      <c r="G350" s="607"/>
      <c r="H350" s="608"/>
      <c r="I350" s="539"/>
      <c r="J350" s="539"/>
      <c r="K350" s="539"/>
      <c r="L350" s="539"/>
      <c r="M350" s="539"/>
      <c r="N350" s="539"/>
      <c r="O350" s="539"/>
      <c r="P350" s="539"/>
      <c r="Q350" s="630"/>
      <c r="R350" s="631"/>
      <c r="S350" s="631"/>
      <c r="T350" s="631"/>
      <c r="U350" s="631"/>
      <c r="V350" s="631"/>
      <c r="W350" s="631"/>
      <c r="X350" s="631"/>
      <c r="Y350" s="631"/>
      <c r="Z350" s="631"/>
      <c r="AA350" s="631"/>
      <c r="AB350" s="631"/>
      <c r="AC350" s="631"/>
      <c r="AD350" s="631"/>
      <c r="AE350" s="631"/>
      <c r="AF350" s="631"/>
      <c r="AG350" s="631"/>
      <c r="AH350" s="631"/>
      <c r="AI350" s="631"/>
      <c r="AJ350" s="631"/>
      <c r="AK350" s="631"/>
      <c r="AL350" s="632"/>
      <c r="AM350" s="660"/>
      <c r="AN350" s="661"/>
      <c r="AO350" s="661"/>
      <c r="AP350" s="661"/>
      <c r="AQ350" s="661"/>
      <c r="AR350" s="648"/>
      <c r="AS350" s="649"/>
      <c r="AT350" s="645"/>
      <c r="AU350" s="646"/>
      <c r="AV350" s="528"/>
      <c r="AW350" s="528"/>
      <c r="AX350" s="528"/>
      <c r="AY350" s="528"/>
      <c r="AZ350" s="528"/>
      <c r="BA350" s="528"/>
      <c r="BB350" s="647"/>
      <c r="BC350" s="105"/>
      <c r="BD350" s="103"/>
    </row>
    <row r="351" spans="1:56" ht="9" customHeight="1">
      <c r="A351" s="603"/>
      <c r="B351" s="604"/>
      <c r="C351" s="604"/>
      <c r="D351" s="604"/>
      <c r="E351" s="604"/>
      <c r="F351" s="604"/>
      <c r="G351" s="604"/>
      <c r="H351" s="605"/>
      <c r="I351" s="539"/>
      <c r="J351" s="539"/>
      <c r="K351" s="539"/>
      <c r="L351" s="539"/>
      <c r="M351" s="539"/>
      <c r="N351" s="539"/>
      <c r="O351" s="539"/>
      <c r="P351" s="539"/>
      <c r="Q351" s="653"/>
      <c r="R351" s="654"/>
      <c r="S351" s="654"/>
      <c r="T351" s="654"/>
      <c r="U351" s="654"/>
      <c r="V351" s="654"/>
      <c r="W351" s="654"/>
      <c r="X351" s="654"/>
      <c r="Y351" s="654"/>
      <c r="Z351" s="654"/>
      <c r="AA351" s="654"/>
      <c r="AB351" s="654"/>
      <c r="AC351" s="654"/>
      <c r="AD351" s="654"/>
      <c r="AE351" s="654"/>
      <c r="AF351" s="654"/>
      <c r="AG351" s="654"/>
      <c r="AH351" s="654"/>
      <c r="AI351" s="654"/>
      <c r="AJ351" s="654"/>
      <c r="AK351" s="654"/>
      <c r="AL351" s="655"/>
      <c r="AM351" s="656"/>
      <c r="AN351" s="657"/>
      <c r="AO351" s="657"/>
      <c r="AP351" s="657"/>
      <c r="AQ351" s="657"/>
      <c r="AR351" s="648" t="s">
        <v>285</v>
      </c>
      <c r="AS351" s="649"/>
      <c r="AT351" s="662" t="s">
        <v>311</v>
      </c>
      <c r="AU351" s="663"/>
      <c r="AV351" s="610"/>
      <c r="AW351" s="610"/>
      <c r="AX351" s="610"/>
      <c r="AY351" s="610"/>
      <c r="AZ351" s="610"/>
      <c r="BA351" s="610"/>
      <c r="BB351" s="641"/>
      <c r="BC351" s="105"/>
      <c r="BD351" s="103"/>
    </row>
    <row r="352" spans="1:56" ht="9" customHeight="1">
      <c r="A352" s="650"/>
      <c r="B352" s="651"/>
      <c r="C352" s="651"/>
      <c r="D352" s="651"/>
      <c r="E352" s="651"/>
      <c r="F352" s="651"/>
      <c r="G352" s="651"/>
      <c r="H352" s="652"/>
      <c r="I352" s="539"/>
      <c r="J352" s="539"/>
      <c r="K352" s="539"/>
      <c r="L352" s="539"/>
      <c r="M352" s="539"/>
      <c r="N352" s="539"/>
      <c r="O352" s="539"/>
      <c r="P352" s="539"/>
      <c r="Q352" s="627"/>
      <c r="R352" s="628"/>
      <c r="S352" s="628"/>
      <c r="T352" s="628"/>
      <c r="U352" s="628"/>
      <c r="V352" s="628"/>
      <c r="W352" s="628"/>
      <c r="X352" s="628"/>
      <c r="Y352" s="628"/>
      <c r="Z352" s="628"/>
      <c r="AA352" s="628"/>
      <c r="AB352" s="628"/>
      <c r="AC352" s="628"/>
      <c r="AD352" s="628"/>
      <c r="AE352" s="628"/>
      <c r="AF352" s="628"/>
      <c r="AG352" s="628"/>
      <c r="AH352" s="628"/>
      <c r="AI352" s="628"/>
      <c r="AJ352" s="628"/>
      <c r="AK352" s="628"/>
      <c r="AL352" s="629"/>
      <c r="AM352" s="658"/>
      <c r="AN352" s="659"/>
      <c r="AO352" s="659"/>
      <c r="AP352" s="659"/>
      <c r="AQ352" s="659"/>
      <c r="AR352" s="648"/>
      <c r="AS352" s="649"/>
      <c r="AT352" s="643"/>
      <c r="AU352" s="644"/>
      <c r="AV352" s="522"/>
      <c r="AW352" s="522"/>
      <c r="AX352" s="522"/>
      <c r="AY352" s="522"/>
      <c r="AZ352" s="522"/>
      <c r="BA352" s="522"/>
      <c r="BB352" s="642"/>
      <c r="BC352" s="105"/>
      <c r="BD352" s="103"/>
    </row>
    <row r="353" spans="1:56" ht="9" customHeight="1">
      <c r="A353" s="650"/>
      <c r="B353" s="651"/>
      <c r="C353" s="651"/>
      <c r="D353" s="651"/>
      <c r="E353" s="651"/>
      <c r="F353" s="651"/>
      <c r="G353" s="651"/>
      <c r="H353" s="652"/>
      <c r="I353" s="539"/>
      <c r="J353" s="539"/>
      <c r="K353" s="539"/>
      <c r="L353" s="539"/>
      <c r="M353" s="539"/>
      <c r="N353" s="539"/>
      <c r="O353" s="539"/>
      <c r="P353" s="539"/>
      <c r="Q353" s="627"/>
      <c r="R353" s="628"/>
      <c r="S353" s="628"/>
      <c r="T353" s="628"/>
      <c r="U353" s="628"/>
      <c r="V353" s="628"/>
      <c r="W353" s="628"/>
      <c r="X353" s="628"/>
      <c r="Y353" s="628"/>
      <c r="Z353" s="628"/>
      <c r="AA353" s="628"/>
      <c r="AB353" s="628"/>
      <c r="AC353" s="628"/>
      <c r="AD353" s="628"/>
      <c r="AE353" s="628"/>
      <c r="AF353" s="628"/>
      <c r="AG353" s="628"/>
      <c r="AH353" s="628"/>
      <c r="AI353" s="628"/>
      <c r="AJ353" s="628"/>
      <c r="AK353" s="628"/>
      <c r="AL353" s="629"/>
      <c r="AM353" s="658"/>
      <c r="AN353" s="659"/>
      <c r="AO353" s="659"/>
      <c r="AP353" s="659"/>
      <c r="AQ353" s="659"/>
      <c r="AR353" s="648"/>
      <c r="AS353" s="649"/>
      <c r="AT353" s="643" t="s">
        <v>312</v>
      </c>
      <c r="AU353" s="644"/>
      <c r="AV353" s="522"/>
      <c r="AW353" s="522"/>
      <c r="AX353" s="522"/>
      <c r="AY353" s="522"/>
      <c r="AZ353" s="522"/>
      <c r="BA353" s="522"/>
      <c r="BB353" s="642"/>
      <c r="BC353" s="105"/>
      <c r="BD353" s="103"/>
    </row>
    <row r="354" spans="1:56" ht="9" customHeight="1">
      <c r="A354" s="606"/>
      <c r="B354" s="607"/>
      <c r="C354" s="607"/>
      <c r="D354" s="607"/>
      <c r="E354" s="607"/>
      <c r="F354" s="607"/>
      <c r="G354" s="607"/>
      <c r="H354" s="608"/>
      <c r="I354" s="539"/>
      <c r="J354" s="539"/>
      <c r="K354" s="539"/>
      <c r="L354" s="539"/>
      <c r="M354" s="539"/>
      <c r="N354" s="539"/>
      <c r="O354" s="539"/>
      <c r="P354" s="539"/>
      <c r="Q354" s="630"/>
      <c r="R354" s="631"/>
      <c r="S354" s="631"/>
      <c r="T354" s="631"/>
      <c r="U354" s="631"/>
      <c r="V354" s="631"/>
      <c r="W354" s="631"/>
      <c r="X354" s="631"/>
      <c r="Y354" s="631"/>
      <c r="Z354" s="631"/>
      <c r="AA354" s="631"/>
      <c r="AB354" s="631"/>
      <c r="AC354" s="631"/>
      <c r="AD354" s="631"/>
      <c r="AE354" s="631"/>
      <c r="AF354" s="631"/>
      <c r="AG354" s="631"/>
      <c r="AH354" s="631"/>
      <c r="AI354" s="631"/>
      <c r="AJ354" s="631"/>
      <c r="AK354" s="631"/>
      <c r="AL354" s="632"/>
      <c r="AM354" s="660"/>
      <c r="AN354" s="661"/>
      <c r="AO354" s="661"/>
      <c r="AP354" s="661"/>
      <c r="AQ354" s="661"/>
      <c r="AR354" s="648"/>
      <c r="AS354" s="649"/>
      <c r="AT354" s="645"/>
      <c r="AU354" s="646"/>
      <c r="AV354" s="528"/>
      <c r="AW354" s="528"/>
      <c r="AX354" s="528"/>
      <c r="AY354" s="528"/>
      <c r="AZ354" s="528"/>
      <c r="BA354" s="528"/>
      <c r="BB354" s="647"/>
      <c r="BC354" s="105"/>
      <c r="BD354" s="103"/>
    </row>
    <row r="355" spans="1:56" ht="9" customHeight="1">
      <c r="A355" s="603"/>
      <c r="B355" s="604"/>
      <c r="C355" s="604"/>
      <c r="D355" s="604"/>
      <c r="E355" s="604"/>
      <c r="F355" s="604"/>
      <c r="G355" s="604"/>
      <c r="H355" s="605"/>
      <c r="I355" s="539"/>
      <c r="J355" s="539"/>
      <c r="K355" s="539"/>
      <c r="L355" s="539"/>
      <c r="M355" s="539"/>
      <c r="N355" s="539"/>
      <c r="O355" s="539"/>
      <c r="P355" s="539"/>
      <c r="Q355" s="653"/>
      <c r="R355" s="654"/>
      <c r="S355" s="654"/>
      <c r="T355" s="654"/>
      <c r="U355" s="654"/>
      <c r="V355" s="654"/>
      <c r="W355" s="654"/>
      <c r="X355" s="654"/>
      <c r="Y355" s="654"/>
      <c r="Z355" s="654"/>
      <c r="AA355" s="654"/>
      <c r="AB355" s="654"/>
      <c r="AC355" s="654"/>
      <c r="AD355" s="654"/>
      <c r="AE355" s="654"/>
      <c r="AF355" s="654"/>
      <c r="AG355" s="654"/>
      <c r="AH355" s="654"/>
      <c r="AI355" s="654"/>
      <c r="AJ355" s="654"/>
      <c r="AK355" s="654"/>
      <c r="AL355" s="655"/>
      <c r="AM355" s="656"/>
      <c r="AN355" s="657"/>
      <c r="AO355" s="657"/>
      <c r="AP355" s="657"/>
      <c r="AQ355" s="657"/>
      <c r="AR355" s="648" t="s">
        <v>285</v>
      </c>
      <c r="AS355" s="649"/>
      <c r="AT355" s="662" t="s">
        <v>311</v>
      </c>
      <c r="AU355" s="663"/>
      <c r="AV355" s="610"/>
      <c r="AW355" s="610"/>
      <c r="AX355" s="610"/>
      <c r="AY355" s="610"/>
      <c r="AZ355" s="610"/>
      <c r="BA355" s="610"/>
      <c r="BB355" s="641"/>
      <c r="BC355" s="105"/>
      <c r="BD355" s="103"/>
    </row>
    <row r="356" spans="1:56" ht="9" customHeight="1">
      <c r="A356" s="650"/>
      <c r="B356" s="651"/>
      <c r="C356" s="651"/>
      <c r="D356" s="651"/>
      <c r="E356" s="651"/>
      <c r="F356" s="651"/>
      <c r="G356" s="651"/>
      <c r="H356" s="652"/>
      <c r="I356" s="539"/>
      <c r="J356" s="539"/>
      <c r="K356" s="539"/>
      <c r="L356" s="539"/>
      <c r="M356" s="539"/>
      <c r="N356" s="539"/>
      <c r="O356" s="539"/>
      <c r="P356" s="539"/>
      <c r="Q356" s="627"/>
      <c r="R356" s="628"/>
      <c r="S356" s="628"/>
      <c r="T356" s="628"/>
      <c r="U356" s="628"/>
      <c r="V356" s="628"/>
      <c r="W356" s="628"/>
      <c r="X356" s="628"/>
      <c r="Y356" s="628"/>
      <c r="Z356" s="628"/>
      <c r="AA356" s="628"/>
      <c r="AB356" s="628"/>
      <c r="AC356" s="628"/>
      <c r="AD356" s="628"/>
      <c r="AE356" s="628"/>
      <c r="AF356" s="628"/>
      <c r="AG356" s="628"/>
      <c r="AH356" s="628"/>
      <c r="AI356" s="628"/>
      <c r="AJ356" s="628"/>
      <c r="AK356" s="628"/>
      <c r="AL356" s="629"/>
      <c r="AM356" s="658"/>
      <c r="AN356" s="659"/>
      <c r="AO356" s="659"/>
      <c r="AP356" s="659"/>
      <c r="AQ356" s="659"/>
      <c r="AR356" s="648"/>
      <c r="AS356" s="649"/>
      <c r="AT356" s="643"/>
      <c r="AU356" s="644"/>
      <c r="AV356" s="522"/>
      <c r="AW356" s="522"/>
      <c r="AX356" s="522"/>
      <c r="AY356" s="522"/>
      <c r="AZ356" s="522"/>
      <c r="BA356" s="522"/>
      <c r="BB356" s="642"/>
      <c r="BC356" s="105"/>
      <c r="BD356" s="103"/>
    </row>
    <row r="357" spans="1:56" ht="9" customHeight="1">
      <c r="A357" s="650"/>
      <c r="B357" s="651"/>
      <c r="C357" s="651"/>
      <c r="D357" s="651"/>
      <c r="E357" s="651"/>
      <c r="F357" s="651"/>
      <c r="G357" s="651"/>
      <c r="H357" s="652"/>
      <c r="I357" s="539"/>
      <c r="J357" s="539"/>
      <c r="K357" s="539"/>
      <c r="L357" s="539"/>
      <c r="M357" s="539"/>
      <c r="N357" s="539"/>
      <c r="O357" s="539"/>
      <c r="P357" s="539"/>
      <c r="Q357" s="627"/>
      <c r="R357" s="628"/>
      <c r="S357" s="628"/>
      <c r="T357" s="628"/>
      <c r="U357" s="628"/>
      <c r="V357" s="628"/>
      <c r="W357" s="628"/>
      <c r="X357" s="628"/>
      <c r="Y357" s="628"/>
      <c r="Z357" s="628"/>
      <c r="AA357" s="628"/>
      <c r="AB357" s="628"/>
      <c r="AC357" s="628"/>
      <c r="AD357" s="628"/>
      <c r="AE357" s="628"/>
      <c r="AF357" s="628"/>
      <c r="AG357" s="628"/>
      <c r="AH357" s="628"/>
      <c r="AI357" s="628"/>
      <c r="AJ357" s="628"/>
      <c r="AK357" s="628"/>
      <c r="AL357" s="629"/>
      <c r="AM357" s="658"/>
      <c r="AN357" s="659"/>
      <c r="AO357" s="659"/>
      <c r="AP357" s="659"/>
      <c r="AQ357" s="659"/>
      <c r="AR357" s="648"/>
      <c r="AS357" s="649"/>
      <c r="AT357" s="643" t="s">
        <v>312</v>
      </c>
      <c r="AU357" s="644"/>
      <c r="AV357" s="522"/>
      <c r="AW357" s="522"/>
      <c r="AX357" s="522"/>
      <c r="AY357" s="522"/>
      <c r="AZ357" s="522"/>
      <c r="BA357" s="522"/>
      <c r="BB357" s="642"/>
      <c r="BC357" s="105"/>
      <c r="BD357" s="103"/>
    </row>
    <row r="358" spans="1:56" ht="9" customHeight="1">
      <c r="A358" s="606"/>
      <c r="B358" s="607"/>
      <c r="C358" s="607"/>
      <c r="D358" s="607"/>
      <c r="E358" s="607"/>
      <c r="F358" s="607"/>
      <c r="G358" s="607"/>
      <c r="H358" s="608"/>
      <c r="I358" s="539"/>
      <c r="J358" s="539"/>
      <c r="K358" s="539"/>
      <c r="L358" s="539"/>
      <c r="M358" s="539"/>
      <c r="N358" s="539"/>
      <c r="O358" s="539"/>
      <c r="P358" s="539"/>
      <c r="Q358" s="630"/>
      <c r="R358" s="631"/>
      <c r="S358" s="631"/>
      <c r="T358" s="631"/>
      <c r="U358" s="631"/>
      <c r="V358" s="631"/>
      <c r="W358" s="631"/>
      <c r="X358" s="631"/>
      <c r="Y358" s="631"/>
      <c r="Z358" s="631"/>
      <c r="AA358" s="631"/>
      <c r="AB358" s="631"/>
      <c r="AC358" s="631"/>
      <c r="AD358" s="631"/>
      <c r="AE358" s="631"/>
      <c r="AF358" s="631"/>
      <c r="AG358" s="631"/>
      <c r="AH358" s="631"/>
      <c r="AI358" s="631"/>
      <c r="AJ358" s="631"/>
      <c r="AK358" s="631"/>
      <c r="AL358" s="632"/>
      <c r="AM358" s="660"/>
      <c r="AN358" s="661"/>
      <c r="AO358" s="661"/>
      <c r="AP358" s="661"/>
      <c r="AQ358" s="661"/>
      <c r="AR358" s="648"/>
      <c r="AS358" s="649"/>
      <c r="AT358" s="645"/>
      <c r="AU358" s="646"/>
      <c r="AV358" s="528"/>
      <c r="AW358" s="528"/>
      <c r="AX358" s="528"/>
      <c r="AY358" s="528"/>
      <c r="AZ358" s="528"/>
      <c r="BA358" s="528"/>
      <c r="BB358" s="647"/>
      <c r="BC358" s="105"/>
      <c r="BD358" s="103"/>
    </row>
    <row r="359" spans="1:56" ht="9" customHeight="1">
      <c r="A359" s="603"/>
      <c r="B359" s="604"/>
      <c r="C359" s="604"/>
      <c r="D359" s="604"/>
      <c r="E359" s="604"/>
      <c r="F359" s="604"/>
      <c r="G359" s="604"/>
      <c r="H359" s="605"/>
      <c r="I359" s="539"/>
      <c r="J359" s="539"/>
      <c r="K359" s="539"/>
      <c r="L359" s="539"/>
      <c r="M359" s="539"/>
      <c r="N359" s="539"/>
      <c r="O359" s="539"/>
      <c r="P359" s="539"/>
      <c r="Q359" s="653"/>
      <c r="R359" s="654"/>
      <c r="S359" s="654"/>
      <c r="T359" s="654"/>
      <c r="U359" s="654"/>
      <c r="V359" s="654"/>
      <c r="W359" s="654"/>
      <c r="X359" s="654"/>
      <c r="Y359" s="654"/>
      <c r="Z359" s="654"/>
      <c r="AA359" s="654"/>
      <c r="AB359" s="654"/>
      <c r="AC359" s="654"/>
      <c r="AD359" s="654"/>
      <c r="AE359" s="654"/>
      <c r="AF359" s="654"/>
      <c r="AG359" s="654"/>
      <c r="AH359" s="654"/>
      <c r="AI359" s="654"/>
      <c r="AJ359" s="654"/>
      <c r="AK359" s="654"/>
      <c r="AL359" s="655"/>
      <c r="AM359" s="656"/>
      <c r="AN359" s="657"/>
      <c r="AO359" s="657"/>
      <c r="AP359" s="657"/>
      <c r="AQ359" s="657"/>
      <c r="AR359" s="648" t="s">
        <v>285</v>
      </c>
      <c r="AS359" s="649"/>
      <c r="AT359" s="662" t="s">
        <v>311</v>
      </c>
      <c r="AU359" s="663"/>
      <c r="AV359" s="610"/>
      <c r="AW359" s="610"/>
      <c r="AX359" s="610"/>
      <c r="AY359" s="610"/>
      <c r="AZ359" s="610"/>
      <c r="BA359" s="610"/>
      <c r="BB359" s="641"/>
      <c r="BC359" s="105"/>
      <c r="BD359" s="103"/>
    </row>
    <row r="360" spans="1:56" ht="9" customHeight="1">
      <c r="A360" s="650"/>
      <c r="B360" s="651"/>
      <c r="C360" s="651"/>
      <c r="D360" s="651"/>
      <c r="E360" s="651"/>
      <c r="F360" s="651"/>
      <c r="G360" s="651"/>
      <c r="H360" s="652"/>
      <c r="I360" s="539"/>
      <c r="J360" s="539"/>
      <c r="K360" s="539"/>
      <c r="L360" s="539"/>
      <c r="M360" s="539"/>
      <c r="N360" s="539"/>
      <c r="O360" s="539"/>
      <c r="P360" s="539"/>
      <c r="Q360" s="627"/>
      <c r="R360" s="628"/>
      <c r="S360" s="628"/>
      <c r="T360" s="628"/>
      <c r="U360" s="628"/>
      <c r="V360" s="628"/>
      <c r="W360" s="628"/>
      <c r="X360" s="628"/>
      <c r="Y360" s="628"/>
      <c r="Z360" s="628"/>
      <c r="AA360" s="628"/>
      <c r="AB360" s="628"/>
      <c r="AC360" s="628"/>
      <c r="AD360" s="628"/>
      <c r="AE360" s="628"/>
      <c r="AF360" s="628"/>
      <c r="AG360" s="628"/>
      <c r="AH360" s="628"/>
      <c r="AI360" s="628"/>
      <c r="AJ360" s="628"/>
      <c r="AK360" s="628"/>
      <c r="AL360" s="629"/>
      <c r="AM360" s="658"/>
      <c r="AN360" s="659"/>
      <c r="AO360" s="659"/>
      <c r="AP360" s="659"/>
      <c r="AQ360" s="659"/>
      <c r="AR360" s="648"/>
      <c r="AS360" s="649"/>
      <c r="AT360" s="643"/>
      <c r="AU360" s="644"/>
      <c r="AV360" s="522"/>
      <c r="AW360" s="522"/>
      <c r="AX360" s="522"/>
      <c r="AY360" s="522"/>
      <c r="AZ360" s="522"/>
      <c r="BA360" s="522"/>
      <c r="BB360" s="642"/>
      <c r="BC360" s="105"/>
      <c r="BD360" s="103"/>
    </row>
    <row r="361" spans="1:56" ht="9" customHeight="1">
      <c r="A361" s="650"/>
      <c r="B361" s="651"/>
      <c r="C361" s="651"/>
      <c r="D361" s="651"/>
      <c r="E361" s="651"/>
      <c r="F361" s="651"/>
      <c r="G361" s="651"/>
      <c r="H361" s="652"/>
      <c r="I361" s="539"/>
      <c r="J361" s="539"/>
      <c r="K361" s="539"/>
      <c r="L361" s="539"/>
      <c r="M361" s="539"/>
      <c r="N361" s="539"/>
      <c r="O361" s="539"/>
      <c r="P361" s="539"/>
      <c r="Q361" s="627"/>
      <c r="R361" s="628"/>
      <c r="S361" s="628"/>
      <c r="T361" s="628"/>
      <c r="U361" s="628"/>
      <c r="V361" s="628"/>
      <c r="W361" s="628"/>
      <c r="X361" s="628"/>
      <c r="Y361" s="628"/>
      <c r="Z361" s="628"/>
      <c r="AA361" s="628"/>
      <c r="AB361" s="628"/>
      <c r="AC361" s="628"/>
      <c r="AD361" s="628"/>
      <c r="AE361" s="628"/>
      <c r="AF361" s="628"/>
      <c r="AG361" s="628"/>
      <c r="AH361" s="628"/>
      <c r="AI361" s="628"/>
      <c r="AJ361" s="628"/>
      <c r="AK361" s="628"/>
      <c r="AL361" s="629"/>
      <c r="AM361" s="658"/>
      <c r="AN361" s="659"/>
      <c r="AO361" s="659"/>
      <c r="AP361" s="659"/>
      <c r="AQ361" s="659"/>
      <c r="AR361" s="648"/>
      <c r="AS361" s="649"/>
      <c r="AT361" s="643" t="s">
        <v>312</v>
      </c>
      <c r="AU361" s="644"/>
      <c r="AV361" s="522"/>
      <c r="AW361" s="522"/>
      <c r="AX361" s="522"/>
      <c r="AY361" s="522"/>
      <c r="AZ361" s="522"/>
      <c r="BA361" s="522"/>
      <c r="BB361" s="642"/>
      <c r="BC361" s="105"/>
      <c r="BD361" s="103"/>
    </row>
    <row r="362" spans="1:56" ht="9" customHeight="1">
      <c r="A362" s="606"/>
      <c r="B362" s="607"/>
      <c r="C362" s="607"/>
      <c r="D362" s="607"/>
      <c r="E362" s="607"/>
      <c r="F362" s="607"/>
      <c r="G362" s="607"/>
      <c r="H362" s="608"/>
      <c r="I362" s="539"/>
      <c r="J362" s="539"/>
      <c r="K362" s="539"/>
      <c r="L362" s="539"/>
      <c r="M362" s="539"/>
      <c r="N362" s="539"/>
      <c r="O362" s="539"/>
      <c r="P362" s="539"/>
      <c r="Q362" s="630"/>
      <c r="R362" s="631"/>
      <c r="S362" s="631"/>
      <c r="T362" s="631"/>
      <c r="U362" s="631"/>
      <c r="V362" s="631"/>
      <c r="W362" s="631"/>
      <c r="X362" s="631"/>
      <c r="Y362" s="631"/>
      <c r="Z362" s="631"/>
      <c r="AA362" s="631"/>
      <c r="AB362" s="631"/>
      <c r="AC362" s="631"/>
      <c r="AD362" s="631"/>
      <c r="AE362" s="631"/>
      <c r="AF362" s="631"/>
      <c r="AG362" s="631"/>
      <c r="AH362" s="631"/>
      <c r="AI362" s="631"/>
      <c r="AJ362" s="631"/>
      <c r="AK362" s="631"/>
      <c r="AL362" s="632"/>
      <c r="AM362" s="660"/>
      <c r="AN362" s="661"/>
      <c r="AO362" s="661"/>
      <c r="AP362" s="661"/>
      <c r="AQ362" s="661"/>
      <c r="AR362" s="648"/>
      <c r="AS362" s="649"/>
      <c r="AT362" s="645"/>
      <c r="AU362" s="646"/>
      <c r="AV362" s="528"/>
      <c r="AW362" s="528"/>
      <c r="AX362" s="528"/>
      <c r="AY362" s="528"/>
      <c r="AZ362" s="528"/>
      <c r="BA362" s="528"/>
      <c r="BB362" s="647"/>
      <c r="BC362" s="105"/>
      <c r="BD362" s="103"/>
    </row>
    <row r="363" spans="1:56" ht="9" customHeight="1">
      <c r="A363" s="603"/>
      <c r="B363" s="604"/>
      <c r="C363" s="604"/>
      <c r="D363" s="604"/>
      <c r="E363" s="604"/>
      <c r="F363" s="604"/>
      <c r="G363" s="604"/>
      <c r="H363" s="605"/>
      <c r="I363" s="539"/>
      <c r="J363" s="539"/>
      <c r="K363" s="539"/>
      <c r="L363" s="539"/>
      <c r="M363" s="539"/>
      <c r="N363" s="539"/>
      <c r="O363" s="539"/>
      <c r="P363" s="539"/>
      <c r="Q363" s="653"/>
      <c r="R363" s="654"/>
      <c r="S363" s="654"/>
      <c r="T363" s="654"/>
      <c r="U363" s="654"/>
      <c r="V363" s="654"/>
      <c r="W363" s="654"/>
      <c r="X363" s="654"/>
      <c r="Y363" s="654"/>
      <c r="Z363" s="654"/>
      <c r="AA363" s="654"/>
      <c r="AB363" s="654"/>
      <c r="AC363" s="654"/>
      <c r="AD363" s="654"/>
      <c r="AE363" s="654"/>
      <c r="AF363" s="654"/>
      <c r="AG363" s="654"/>
      <c r="AH363" s="654"/>
      <c r="AI363" s="654"/>
      <c r="AJ363" s="654"/>
      <c r="AK363" s="654"/>
      <c r="AL363" s="655"/>
      <c r="AM363" s="656"/>
      <c r="AN363" s="657"/>
      <c r="AO363" s="657"/>
      <c r="AP363" s="657"/>
      <c r="AQ363" s="657"/>
      <c r="AR363" s="648" t="s">
        <v>285</v>
      </c>
      <c r="AS363" s="649"/>
      <c r="AT363" s="662" t="s">
        <v>311</v>
      </c>
      <c r="AU363" s="663"/>
      <c r="AV363" s="610"/>
      <c r="AW363" s="610"/>
      <c r="AX363" s="610"/>
      <c r="AY363" s="610"/>
      <c r="AZ363" s="610"/>
      <c r="BA363" s="610"/>
      <c r="BB363" s="641"/>
      <c r="BC363" s="105"/>
      <c r="BD363" s="103"/>
    </row>
    <row r="364" spans="1:56" ht="9" customHeight="1">
      <c r="A364" s="650"/>
      <c r="B364" s="651"/>
      <c r="C364" s="651"/>
      <c r="D364" s="651"/>
      <c r="E364" s="651"/>
      <c r="F364" s="651"/>
      <c r="G364" s="651"/>
      <c r="H364" s="652"/>
      <c r="I364" s="539"/>
      <c r="J364" s="539"/>
      <c r="K364" s="539"/>
      <c r="L364" s="539"/>
      <c r="M364" s="539"/>
      <c r="N364" s="539"/>
      <c r="O364" s="539"/>
      <c r="P364" s="539"/>
      <c r="Q364" s="627"/>
      <c r="R364" s="628"/>
      <c r="S364" s="628"/>
      <c r="T364" s="628"/>
      <c r="U364" s="628"/>
      <c r="V364" s="628"/>
      <c r="W364" s="628"/>
      <c r="X364" s="628"/>
      <c r="Y364" s="628"/>
      <c r="Z364" s="628"/>
      <c r="AA364" s="628"/>
      <c r="AB364" s="628"/>
      <c r="AC364" s="628"/>
      <c r="AD364" s="628"/>
      <c r="AE364" s="628"/>
      <c r="AF364" s="628"/>
      <c r="AG364" s="628"/>
      <c r="AH364" s="628"/>
      <c r="AI364" s="628"/>
      <c r="AJ364" s="628"/>
      <c r="AK364" s="628"/>
      <c r="AL364" s="629"/>
      <c r="AM364" s="658"/>
      <c r="AN364" s="659"/>
      <c r="AO364" s="659"/>
      <c r="AP364" s="659"/>
      <c r="AQ364" s="659"/>
      <c r="AR364" s="648"/>
      <c r="AS364" s="649"/>
      <c r="AT364" s="643"/>
      <c r="AU364" s="644"/>
      <c r="AV364" s="522"/>
      <c r="AW364" s="522"/>
      <c r="AX364" s="522"/>
      <c r="AY364" s="522"/>
      <c r="AZ364" s="522"/>
      <c r="BA364" s="522"/>
      <c r="BB364" s="642"/>
      <c r="BC364" s="105"/>
      <c r="BD364" s="103"/>
    </row>
    <row r="365" spans="1:56" ht="9" customHeight="1">
      <c r="A365" s="650"/>
      <c r="B365" s="651"/>
      <c r="C365" s="651"/>
      <c r="D365" s="651"/>
      <c r="E365" s="651"/>
      <c r="F365" s="651"/>
      <c r="G365" s="651"/>
      <c r="H365" s="652"/>
      <c r="I365" s="539"/>
      <c r="J365" s="539"/>
      <c r="K365" s="539"/>
      <c r="L365" s="539"/>
      <c r="M365" s="539"/>
      <c r="N365" s="539"/>
      <c r="O365" s="539"/>
      <c r="P365" s="539"/>
      <c r="Q365" s="627"/>
      <c r="R365" s="628"/>
      <c r="S365" s="628"/>
      <c r="T365" s="628"/>
      <c r="U365" s="628"/>
      <c r="V365" s="628"/>
      <c r="W365" s="628"/>
      <c r="X365" s="628"/>
      <c r="Y365" s="628"/>
      <c r="Z365" s="628"/>
      <c r="AA365" s="628"/>
      <c r="AB365" s="628"/>
      <c r="AC365" s="628"/>
      <c r="AD365" s="628"/>
      <c r="AE365" s="628"/>
      <c r="AF365" s="628"/>
      <c r="AG365" s="628"/>
      <c r="AH365" s="628"/>
      <c r="AI365" s="628"/>
      <c r="AJ365" s="628"/>
      <c r="AK365" s="628"/>
      <c r="AL365" s="629"/>
      <c r="AM365" s="658"/>
      <c r="AN365" s="659"/>
      <c r="AO365" s="659"/>
      <c r="AP365" s="659"/>
      <c r="AQ365" s="659"/>
      <c r="AR365" s="648"/>
      <c r="AS365" s="649"/>
      <c r="AT365" s="643" t="s">
        <v>312</v>
      </c>
      <c r="AU365" s="644"/>
      <c r="AV365" s="522"/>
      <c r="AW365" s="522"/>
      <c r="AX365" s="522"/>
      <c r="AY365" s="522"/>
      <c r="AZ365" s="522"/>
      <c r="BA365" s="522"/>
      <c r="BB365" s="642"/>
      <c r="BC365" s="105"/>
      <c r="BD365" s="103"/>
    </row>
    <row r="366" spans="1:56" ht="9" customHeight="1">
      <c r="A366" s="606"/>
      <c r="B366" s="607"/>
      <c r="C366" s="607"/>
      <c r="D366" s="607"/>
      <c r="E366" s="607"/>
      <c r="F366" s="607"/>
      <c r="G366" s="607"/>
      <c r="H366" s="608"/>
      <c r="I366" s="539"/>
      <c r="J366" s="539"/>
      <c r="K366" s="539"/>
      <c r="L366" s="539"/>
      <c r="M366" s="539"/>
      <c r="N366" s="539"/>
      <c r="O366" s="539"/>
      <c r="P366" s="539"/>
      <c r="Q366" s="630"/>
      <c r="R366" s="631"/>
      <c r="S366" s="631"/>
      <c r="T366" s="631"/>
      <c r="U366" s="631"/>
      <c r="V366" s="631"/>
      <c r="W366" s="631"/>
      <c r="X366" s="631"/>
      <c r="Y366" s="631"/>
      <c r="Z366" s="631"/>
      <c r="AA366" s="631"/>
      <c r="AB366" s="631"/>
      <c r="AC366" s="631"/>
      <c r="AD366" s="631"/>
      <c r="AE366" s="631"/>
      <c r="AF366" s="631"/>
      <c r="AG366" s="631"/>
      <c r="AH366" s="631"/>
      <c r="AI366" s="631"/>
      <c r="AJ366" s="631"/>
      <c r="AK366" s="631"/>
      <c r="AL366" s="632"/>
      <c r="AM366" s="660"/>
      <c r="AN366" s="661"/>
      <c r="AO366" s="661"/>
      <c r="AP366" s="661"/>
      <c r="AQ366" s="661"/>
      <c r="AR366" s="648"/>
      <c r="AS366" s="649"/>
      <c r="AT366" s="645"/>
      <c r="AU366" s="646"/>
      <c r="AV366" s="528"/>
      <c r="AW366" s="528"/>
      <c r="AX366" s="528"/>
      <c r="AY366" s="528"/>
      <c r="AZ366" s="528"/>
      <c r="BA366" s="528"/>
      <c r="BB366" s="647"/>
      <c r="BC366" s="105"/>
      <c r="BD366" s="103"/>
    </row>
    <row r="367" spans="1:56" ht="9" customHeight="1">
      <c r="A367" s="603"/>
      <c r="B367" s="604"/>
      <c r="C367" s="604"/>
      <c r="D367" s="604"/>
      <c r="E367" s="604"/>
      <c r="F367" s="604"/>
      <c r="G367" s="604"/>
      <c r="H367" s="605"/>
      <c r="I367" s="539"/>
      <c r="J367" s="539"/>
      <c r="K367" s="539"/>
      <c r="L367" s="539"/>
      <c r="M367" s="539"/>
      <c r="N367" s="539"/>
      <c r="O367" s="539"/>
      <c r="P367" s="539"/>
      <c r="Q367" s="653"/>
      <c r="R367" s="654"/>
      <c r="S367" s="654"/>
      <c r="T367" s="654"/>
      <c r="U367" s="654"/>
      <c r="V367" s="654"/>
      <c r="W367" s="654"/>
      <c r="X367" s="654"/>
      <c r="Y367" s="654"/>
      <c r="Z367" s="654"/>
      <c r="AA367" s="654"/>
      <c r="AB367" s="654"/>
      <c r="AC367" s="654"/>
      <c r="AD367" s="654"/>
      <c r="AE367" s="654"/>
      <c r="AF367" s="654"/>
      <c r="AG367" s="654"/>
      <c r="AH367" s="654"/>
      <c r="AI367" s="654"/>
      <c r="AJ367" s="654"/>
      <c r="AK367" s="654"/>
      <c r="AL367" s="655"/>
      <c r="AM367" s="656"/>
      <c r="AN367" s="657"/>
      <c r="AO367" s="657"/>
      <c r="AP367" s="657"/>
      <c r="AQ367" s="657"/>
      <c r="AR367" s="648" t="s">
        <v>285</v>
      </c>
      <c r="AS367" s="649"/>
      <c r="AT367" s="662" t="s">
        <v>311</v>
      </c>
      <c r="AU367" s="663"/>
      <c r="AV367" s="610"/>
      <c r="AW367" s="610"/>
      <c r="AX367" s="610"/>
      <c r="AY367" s="610"/>
      <c r="AZ367" s="610"/>
      <c r="BA367" s="610"/>
      <c r="BB367" s="641"/>
      <c r="BC367" s="105"/>
      <c r="BD367" s="103"/>
    </row>
    <row r="368" spans="1:56" ht="9" customHeight="1">
      <c r="A368" s="650"/>
      <c r="B368" s="651"/>
      <c r="C368" s="651"/>
      <c r="D368" s="651"/>
      <c r="E368" s="651"/>
      <c r="F368" s="651"/>
      <c r="G368" s="651"/>
      <c r="H368" s="652"/>
      <c r="I368" s="539"/>
      <c r="J368" s="539"/>
      <c r="K368" s="539"/>
      <c r="L368" s="539"/>
      <c r="M368" s="539"/>
      <c r="N368" s="539"/>
      <c r="O368" s="539"/>
      <c r="P368" s="539"/>
      <c r="Q368" s="627"/>
      <c r="R368" s="628"/>
      <c r="S368" s="628"/>
      <c r="T368" s="628"/>
      <c r="U368" s="628"/>
      <c r="V368" s="628"/>
      <c r="W368" s="628"/>
      <c r="X368" s="628"/>
      <c r="Y368" s="628"/>
      <c r="Z368" s="628"/>
      <c r="AA368" s="628"/>
      <c r="AB368" s="628"/>
      <c r="AC368" s="628"/>
      <c r="AD368" s="628"/>
      <c r="AE368" s="628"/>
      <c r="AF368" s="628"/>
      <c r="AG368" s="628"/>
      <c r="AH368" s="628"/>
      <c r="AI368" s="628"/>
      <c r="AJ368" s="628"/>
      <c r="AK368" s="628"/>
      <c r="AL368" s="629"/>
      <c r="AM368" s="658"/>
      <c r="AN368" s="659"/>
      <c r="AO368" s="659"/>
      <c r="AP368" s="659"/>
      <c r="AQ368" s="659"/>
      <c r="AR368" s="648"/>
      <c r="AS368" s="649"/>
      <c r="AT368" s="643"/>
      <c r="AU368" s="644"/>
      <c r="AV368" s="522"/>
      <c r="AW368" s="522"/>
      <c r="AX368" s="522"/>
      <c r="AY368" s="522"/>
      <c r="AZ368" s="522"/>
      <c r="BA368" s="522"/>
      <c r="BB368" s="642"/>
      <c r="BC368" s="105"/>
      <c r="BD368" s="103"/>
    </row>
    <row r="369" spans="1:56" ht="9" customHeight="1">
      <c r="A369" s="650"/>
      <c r="B369" s="651"/>
      <c r="C369" s="651"/>
      <c r="D369" s="651"/>
      <c r="E369" s="651"/>
      <c r="F369" s="651"/>
      <c r="G369" s="651"/>
      <c r="H369" s="652"/>
      <c r="I369" s="539"/>
      <c r="J369" s="539"/>
      <c r="K369" s="539"/>
      <c r="L369" s="539"/>
      <c r="M369" s="539"/>
      <c r="N369" s="539"/>
      <c r="O369" s="539"/>
      <c r="P369" s="539"/>
      <c r="Q369" s="627"/>
      <c r="R369" s="628"/>
      <c r="S369" s="628"/>
      <c r="T369" s="628"/>
      <c r="U369" s="628"/>
      <c r="V369" s="628"/>
      <c r="W369" s="628"/>
      <c r="X369" s="628"/>
      <c r="Y369" s="628"/>
      <c r="Z369" s="628"/>
      <c r="AA369" s="628"/>
      <c r="AB369" s="628"/>
      <c r="AC369" s="628"/>
      <c r="AD369" s="628"/>
      <c r="AE369" s="628"/>
      <c r="AF369" s="628"/>
      <c r="AG369" s="628"/>
      <c r="AH369" s="628"/>
      <c r="AI369" s="628"/>
      <c r="AJ369" s="628"/>
      <c r="AK369" s="628"/>
      <c r="AL369" s="629"/>
      <c r="AM369" s="658"/>
      <c r="AN369" s="659"/>
      <c r="AO369" s="659"/>
      <c r="AP369" s="659"/>
      <c r="AQ369" s="659"/>
      <c r="AR369" s="648"/>
      <c r="AS369" s="649"/>
      <c r="AT369" s="643" t="s">
        <v>312</v>
      </c>
      <c r="AU369" s="644"/>
      <c r="AV369" s="522"/>
      <c r="AW369" s="522"/>
      <c r="AX369" s="522"/>
      <c r="AY369" s="522"/>
      <c r="AZ369" s="522"/>
      <c r="BA369" s="522"/>
      <c r="BB369" s="642"/>
      <c r="BC369" s="105"/>
      <c r="BD369" s="103"/>
    </row>
    <row r="370" spans="1:56" ht="9" customHeight="1">
      <c r="A370" s="664"/>
      <c r="B370" s="665"/>
      <c r="C370" s="665"/>
      <c r="D370" s="665"/>
      <c r="E370" s="665"/>
      <c r="F370" s="665"/>
      <c r="G370" s="665"/>
      <c r="H370" s="666"/>
      <c r="I370" s="667"/>
      <c r="J370" s="667"/>
      <c r="K370" s="667"/>
      <c r="L370" s="667"/>
      <c r="M370" s="667"/>
      <c r="N370" s="667"/>
      <c r="O370" s="667"/>
      <c r="P370" s="667"/>
      <c r="Q370" s="668"/>
      <c r="R370" s="669"/>
      <c r="S370" s="669"/>
      <c r="T370" s="669"/>
      <c r="U370" s="669"/>
      <c r="V370" s="669"/>
      <c r="W370" s="669"/>
      <c r="X370" s="669"/>
      <c r="Y370" s="669"/>
      <c r="Z370" s="669"/>
      <c r="AA370" s="669"/>
      <c r="AB370" s="669"/>
      <c r="AC370" s="669"/>
      <c r="AD370" s="669"/>
      <c r="AE370" s="669"/>
      <c r="AF370" s="669"/>
      <c r="AG370" s="669"/>
      <c r="AH370" s="669"/>
      <c r="AI370" s="669"/>
      <c r="AJ370" s="669"/>
      <c r="AK370" s="669"/>
      <c r="AL370" s="670"/>
      <c r="AM370" s="671"/>
      <c r="AN370" s="672"/>
      <c r="AO370" s="672"/>
      <c r="AP370" s="672"/>
      <c r="AQ370" s="672"/>
      <c r="AR370" s="673"/>
      <c r="AS370" s="674"/>
      <c r="AT370" s="675"/>
      <c r="AU370" s="676"/>
      <c r="AV370" s="553"/>
      <c r="AW370" s="553"/>
      <c r="AX370" s="553"/>
      <c r="AY370" s="553"/>
      <c r="AZ370" s="553"/>
      <c r="BA370" s="553"/>
      <c r="BB370" s="677"/>
      <c r="BC370" s="105"/>
      <c r="BD370" s="103"/>
    </row>
    <row r="371" spans="1:56" ht="9" customHeight="1">
      <c r="A371" s="331" t="str">
        <f>$A$92</f>
        <v>業務委託【官公庁】　直前１ヶ年の実績調書（履行末が平成30年4月～令和元年6月の業務）</v>
      </c>
      <c r="B371" s="331"/>
      <c r="C371" s="331"/>
      <c r="D371" s="331"/>
      <c r="E371" s="331"/>
      <c r="F371" s="331"/>
      <c r="G371" s="331"/>
      <c r="H371" s="331"/>
      <c r="I371" s="331"/>
      <c r="J371" s="331"/>
      <c r="K371" s="331"/>
      <c r="L371" s="331"/>
      <c r="M371" s="331"/>
      <c r="N371" s="331"/>
      <c r="O371" s="331"/>
      <c r="P371" s="331"/>
      <c r="Q371" s="331"/>
      <c r="R371" s="331"/>
      <c r="S371" s="331"/>
      <c r="T371" s="331"/>
      <c r="U371" s="331"/>
      <c r="V371" s="331"/>
      <c r="W371" s="331"/>
      <c r="X371" s="331"/>
      <c r="Y371" s="331"/>
      <c r="Z371" s="331"/>
      <c r="AA371" s="331"/>
      <c r="AB371" s="331"/>
      <c r="AC371" s="331"/>
      <c r="AD371" s="331"/>
      <c r="AE371" s="331"/>
      <c r="AF371" s="331"/>
      <c r="AG371" s="331"/>
      <c r="AH371" s="331"/>
      <c r="AI371" s="331"/>
      <c r="AJ371" s="331"/>
      <c r="AK371" s="331"/>
      <c r="AL371" s="331"/>
      <c r="AM371" s="331"/>
      <c r="AN371" s="331"/>
      <c r="AO371" s="331"/>
      <c r="AP371" s="331"/>
      <c r="AQ371" s="331"/>
      <c r="AR371" s="331"/>
      <c r="AS371" s="331"/>
      <c r="AT371" s="331"/>
      <c r="AU371" s="331"/>
      <c r="AV371" s="331"/>
      <c r="AW371" s="331"/>
      <c r="AX371" s="331"/>
      <c r="AY371" s="331"/>
      <c r="AZ371" s="331"/>
      <c r="BA371" s="331"/>
      <c r="BB371" s="331"/>
      <c r="BC371" s="106"/>
      <c r="BD371" s="106"/>
    </row>
    <row r="372" spans="1:56" ht="9" customHeight="1">
      <c r="A372" s="331"/>
      <c r="B372" s="331"/>
      <c r="C372" s="331"/>
      <c r="D372" s="331"/>
      <c r="E372" s="331"/>
      <c r="F372" s="331"/>
      <c r="G372" s="331"/>
      <c r="H372" s="331"/>
      <c r="I372" s="331"/>
      <c r="J372" s="331"/>
      <c r="K372" s="331"/>
      <c r="L372" s="331"/>
      <c r="M372" s="331"/>
      <c r="N372" s="331"/>
      <c r="O372" s="331"/>
      <c r="P372" s="331"/>
      <c r="Q372" s="331"/>
      <c r="R372" s="331"/>
      <c r="S372" s="331"/>
      <c r="T372" s="331"/>
      <c r="U372" s="331"/>
      <c r="V372" s="331"/>
      <c r="W372" s="331"/>
      <c r="X372" s="331"/>
      <c r="Y372" s="331"/>
      <c r="Z372" s="331"/>
      <c r="AA372" s="331"/>
      <c r="AB372" s="331"/>
      <c r="AC372" s="331"/>
      <c r="AD372" s="331"/>
      <c r="AE372" s="331"/>
      <c r="AF372" s="331"/>
      <c r="AG372" s="331"/>
      <c r="AH372" s="331"/>
      <c r="AI372" s="331"/>
      <c r="AJ372" s="331"/>
      <c r="AK372" s="331"/>
      <c r="AL372" s="331"/>
      <c r="AM372" s="331"/>
      <c r="AN372" s="331"/>
      <c r="AO372" s="331"/>
      <c r="AP372" s="331"/>
      <c r="AQ372" s="331"/>
      <c r="AR372" s="331"/>
      <c r="AS372" s="331"/>
      <c r="AT372" s="331"/>
      <c r="AU372" s="331"/>
      <c r="AV372" s="331"/>
      <c r="AW372" s="331"/>
      <c r="AX372" s="331"/>
      <c r="AY372" s="331"/>
      <c r="AZ372" s="331"/>
      <c r="BA372" s="331"/>
      <c r="BB372" s="331"/>
      <c r="BC372" s="106"/>
      <c r="BD372" s="106"/>
    </row>
    <row r="373" spans="1:56" ht="9" customHeight="1">
      <c r="A373" s="680"/>
      <c r="B373" s="680"/>
      <c r="C373" s="680"/>
      <c r="D373" s="680"/>
      <c r="E373" s="680"/>
      <c r="F373" s="680"/>
      <c r="G373" s="680"/>
      <c r="H373" s="680"/>
      <c r="I373" s="680"/>
      <c r="J373" s="680"/>
      <c r="K373" s="680"/>
      <c r="L373" s="680"/>
      <c r="M373" s="680"/>
      <c r="N373" s="680"/>
      <c r="O373" s="680"/>
      <c r="P373" s="680"/>
      <c r="Q373" s="680"/>
      <c r="R373" s="680"/>
      <c r="S373" s="680"/>
      <c r="T373" s="680"/>
      <c r="U373" s="680"/>
      <c r="V373" s="680"/>
      <c r="W373" s="680"/>
      <c r="X373" s="680"/>
      <c r="Y373" s="680"/>
      <c r="Z373" s="680"/>
      <c r="AA373" s="680"/>
      <c r="AB373" s="680"/>
      <c r="AC373" s="680"/>
      <c r="AD373" s="680"/>
      <c r="AE373" s="680"/>
      <c r="AF373" s="680"/>
      <c r="AG373" s="680"/>
      <c r="AH373" s="680"/>
      <c r="AI373" s="680"/>
      <c r="AJ373" s="680"/>
      <c r="AK373" s="680"/>
      <c r="AL373" s="680"/>
      <c r="AM373" s="680"/>
      <c r="AN373" s="680"/>
      <c r="AO373" s="680"/>
      <c r="AP373" s="680"/>
      <c r="AQ373" s="680"/>
      <c r="AR373" s="680"/>
      <c r="AS373" s="680"/>
      <c r="AT373" s="680"/>
      <c r="AU373" s="680"/>
      <c r="AV373" s="680"/>
      <c r="AW373" s="680"/>
      <c r="AX373" s="680"/>
      <c r="AY373" s="680"/>
      <c r="AZ373" s="680"/>
      <c r="BA373" s="680"/>
      <c r="BB373" s="680"/>
      <c r="BC373" s="106"/>
      <c r="BD373" s="106"/>
    </row>
    <row r="374" spans="1:56" ht="9" customHeight="1">
      <c r="A374" s="429" t="s">
        <v>455</v>
      </c>
      <c r="B374" s="430"/>
      <c r="C374" s="430"/>
      <c r="D374" s="430"/>
      <c r="E374" s="430"/>
      <c r="F374" s="430"/>
      <c r="G374" s="430"/>
      <c r="H374" s="678"/>
      <c r="I374" s="568" t="s">
        <v>309</v>
      </c>
      <c r="J374" s="568"/>
      <c r="K374" s="568"/>
      <c r="L374" s="568"/>
      <c r="M374" s="568"/>
      <c r="N374" s="568"/>
      <c r="O374" s="568"/>
      <c r="P374" s="568"/>
      <c r="Q374" s="633" t="s">
        <v>335</v>
      </c>
      <c r="R374" s="430"/>
      <c r="S374" s="430"/>
      <c r="T374" s="430"/>
      <c r="U374" s="430"/>
      <c r="V374" s="430"/>
      <c r="W374" s="430"/>
      <c r="X374" s="430"/>
      <c r="Y374" s="430"/>
      <c r="Z374" s="430"/>
      <c r="AA374" s="430"/>
      <c r="AB374" s="430"/>
      <c r="AC374" s="430"/>
      <c r="AD374" s="430"/>
      <c r="AE374" s="430"/>
      <c r="AF374" s="430"/>
      <c r="AG374" s="430"/>
      <c r="AH374" s="430"/>
      <c r="AI374" s="430"/>
      <c r="AJ374" s="430"/>
      <c r="AK374" s="430"/>
      <c r="AL374" s="678"/>
      <c r="AM374" s="633" t="s">
        <v>310</v>
      </c>
      <c r="AN374" s="430"/>
      <c r="AO374" s="430"/>
      <c r="AP374" s="430"/>
      <c r="AQ374" s="430"/>
      <c r="AR374" s="430"/>
      <c r="AS374" s="678"/>
      <c r="AT374" s="568" t="s">
        <v>332</v>
      </c>
      <c r="AU374" s="568"/>
      <c r="AV374" s="568"/>
      <c r="AW374" s="568"/>
      <c r="AX374" s="568"/>
      <c r="AY374" s="568"/>
      <c r="AZ374" s="568"/>
      <c r="BA374" s="568"/>
      <c r="BB374" s="681"/>
      <c r="BC374" s="101"/>
      <c r="BD374" s="102"/>
    </row>
    <row r="375" spans="1:56" ht="9" customHeight="1">
      <c r="A375" s="679"/>
      <c r="B375" s="510"/>
      <c r="C375" s="510"/>
      <c r="D375" s="510"/>
      <c r="E375" s="510"/>
      <c r="F375" s="510"/>
      <c r="G375" s="510"/>
      <c r="H375" s="511"/>
      <c r="I375" s="570"/>
      <c r="J375" s="570"/>
      <c r="K375" s="570"/>
      <c r="L375" s="570"/>
      <c r="M375" s="570"/>
      <c r="N375" s="570"/>
      <c r="O375" s="570"/>
      <c r="P375" s="570"/>
      <c r="Q375" s="509"/>
      <c r="R375" s="510"/>
      <c r="S375" s="510"/>
      <c r="T375" s="510"/>
      <c r="U375" s="510"/>
      <c r="V375" s="510"/>
      <c r="W375" s="510"/>
      <c r="X375" s="510"/>
      <c r="Y375" s="510"/>
      <c r="Z375" s="510"/>
      <c r="AA375" s="510"/>
      <c r="AB375" s="510"/>
      <c r="AC375" s="510"/>
      <c r="AD375" s="510"/>
      <c r="AE375" s="510"/>
      <c r="AF375" s="510"/>
      <c r="AG375" s="510"/>
      <c r="AH375" s="510"/>
      <c r="AI375" s="510"/>
      <c r="AJ375" s="510"/>
      <c r="AK375" s="510"/>
      <c r="AL375" s="511"/>
      <c r="AM375" s="509"/>
      <c r="AN375" s="510"/>
      <c r="AO375" s="510"/>
      <c r="AP375" s="510"/>
      <c r="AQ375" s="510"/>
      <c r="AR375" s="510"/>
      <c r="AS375" s="511"/>
      <c r="AT375" s="570"/>
      <c r="AU375" s="570"/>
      <c r="AV375" s="570"/>
      <c r="AW375" s="570"/>
      <c r="AX375" s="570"/>
      <c r="AY375" s="570"/>
      <c r="AZ375" s="570"/>
      <c r="BA375" s="570"/>
      <c r="BB375" s="682"/>
      <c r="BC375" s="101"/>
      <c r="BD375" s="102"/>
    </row>
    <row r="376" spans="1:56" ht="8.1" customHeight="1">
      <c r="A376" s="603"/>
      <c r="B376" s="604"/>
      <c r="C376" s="604"/>
      <c r="D376" s="604"/>
      <c r="E376" s="604"/>
      <c r="F376" s="604"/>
      <c r="G376" s="604"/>
      <c r="H376" s="605"/>
      <c r="I376" s="539"/>
      <c r="J376" s="539"/>
      <c r="K376" s="539"/>
      <c r="L376" s="539"/>
      <c r="M376" s="539"/>
      <c r="N376" s="539"/>
      <c r="O376" s="539"/>
      <c r="P376" s="539"/>
      <c r="Q376" s="653"/>
      <c r="R376" s="654"/>
      <c r="S376" s="654"/>
      <c r="T376" s="654"/>
      <c r="U376" s="654"/>
      <c r="V376" s="654"/>
      <c r="W376" s="654"/>
      <c r="X376" s="654"/>
      <c r="Y376" s="654"/>
      <c r="Z376" s="654"/>
      <c r="AA376" s="654"/>
      <c r="AB376" s="654"/>
      <c r="AC376" s="654"/>
      <c r="AD376" s="654"/>
      <c r="AE376" s="654"/>
      <c r="AF376" s="654"/>
      <c r="AG376" s="654"/>
      <c r="AH376" s="654"/>
      <c r="AI376" s="654"/>
      <c r="AJ376" s="654"/>
      <c r="AK376" s="654"/>
      <c r="AL376" s="655"/>
      <c r="AM376" s="656"/>
      <c r="AN376" s="657"/>
      <c r="AO376" s="657"/>
      <c r="AP376" s="657"/>
      <c r="AQ376" s="657"/>
      <c r="AR376" s="648" t="s">
        <v>285</v>
      </c>
      <c r="AS376" s="649"/>
      <c r="AT376" s="662" t="s">
        <v>311</v>
      </c>
      <c r="AU376" s="663"/>
      <c r="AV376" s="610"/>
      <c r="AW376" s="610"/>
      <c r="AX376" s="610"/>
      <c r="AY376" s="610"/>
      <c r="AZ376" s="610"/>
      <c r="BA376" s="610"/>
      <c r="BB376" s="641"/>
      <c r="BC376" s="105"/>
      <c r="BD376" s="103"/>
    </row>
    <row r="377" spans="1:56" ht="8.1" customHeight="1">
      <c r="A377" s="650"/>
      <c r="B377" s="651"/>
      <c r="C377" s="651"/>
      <c r="D377" s="651"/>
      <c r="E377" s="651"/>
      <c r="F377" s="651"/>
      <c r="G377" s="651"/>
      <c r="H377" s="652"/>
      <c r="I377" s="539"/>
      <c r="J377" s="539"/>
      <c r="K377" s="539"/>
      <c r="L377" s="539"/>
      <c r="M377" s="539"/>
      <c r="N377" s="539"/>
      <c r="O377" s="539"/>
      <c r="P377" s="539"/>
      <c r="Q377" s="627"/>
      <c r="R377" s="628"/>
      <c r="S377" s="628"/>
      <c r="T377" s="628"/>
      <c r="U377" s="628"/>
      <c r="V377" s="628"/>
      <c r="W377" s="628"/>
      <c r="X377" s="628"/>
      <c r="Y377" s="628"/>
      <c r="Z377" s="628"/>
      <c r="AA377" s="628"/>
      <c r="AB377" s="628"/>
      <c r="AC377" s="628"/>
      <c r="AD377" s="628"/>
      <c r="AE377" s="628"/>
      <c r="AF377" s="628"/>
      <c r="AG377" s="628"/>
      <c r="AH377" s="628"/>
      <c r="AI377" s="628"/>
      <c r="AJ377" s="628"/>
      <c r="AK377" s="628"/>
      <c r="AL377" s="629"/>
      <c r="AM377" s="658"/>
      <c r="AN377" s="659"/>
      <c r="AO377" s="659"/>
      <c r="AP377" s="659"/>
      <c r="AQ377" s="659"/>
      <c r="AR377" s="648"/>
      <c r="AS377" s="649"/>
      <c r="AT377" s="643"/>
      <c r="AU377" s="644"/>
      <c r="AV377" s="522"/>
      <c r="AW377" s="522"/>
      <c r="AX377" s="522"/>
      <c r="AY377" s="522"/>
      <c r="AZ377" s="522"/>
      <c r="BA377" s="522"/>
      <c r="BB377" s="642"/>
      <c r="BC377" s="105"/>
      <c r="BD377" s="103"/>
    </row>
    <row r="378" spans="1:56" ht="8.1" customHeight="1">
      <c r="A378" s="650"/>
      <c r="B378" s="651"/>
      <c r="C378" s="651"/>
      <c r="D378" s="651"/>
      <c r="E378" s="651"/>
      <c r="F378" s="651"/>
      <c r="G378" s="651"/>
      <c r="H378" s="652"/>
      <c r="I378" s="539"/>
      <c r="J378" s="539"/>
      <c r="K378" s="539"/>
      <c r="L378" s="539"/>
      <c r="M378" s="539"/>
      <c r="N378" s="539"/>
      <c r="O378" s="539"/>
      <c r="P378" s="539"/>
      <c r="Q378" s="627"/>
      <c r="R378" s="628"/>
      <c r="S378" s="628"/>
      <c r="T378" s="628"/>
      <c r="U378" s="628"/>
      <c r="V378" s="628"/>
      <c r="W378" s="628"/>
      <c r="X378" s="628"/>
      <c r="Y378" s="628"/>
      <c r="Z378" s="628"/>
      <c r="AA378" s="628"/>
      <c r="AB378" s="628"/>
      <c r="AC378" s="628"/>
      <c r="AD378" s="628"/>
      <c r="AE378" s="628"/>
      <c r="AF378" s="628"/>
      <c r="AG378" s="628"/>
      <c r="AH378" s="628"/>
      <c r="AI378" s="628"/>
      <c r="AJ378" s="628"/>
      <c r="AK378" s="628"/>
      <c r="AL378" s="629"/>
      <c r="AM378" s="658"/>
      <c r="AN378" s="659"/>
      <c r="AO378" s="659"/>
      <c r="AP378" s="659"/>
      <c r="AQ378" s="659"/>
      <c r="AR378" s="648"/>
      <c r="AS378" s="649"/>
      <c r="AT378" s="643" t="s">
        <v>312</v>
      </c>
      <c r="AU378" s="644"/>
      <c r="AV378" s="522"/>
      <c r="AW378" s="522"/>
      <c r="AX378" s="522"/>
      <c r="AY378" s="522"/>
      <c r="AZ378" s="522"/>
      <c r="BA378" s="522"/>
      <c r="BB378" s="642"/>
      <c r="BC378" s="105"/>
      <c r="BD378" s="103"/>
    </row>
    <row r="379" spans="1:56" ht="8.1" customHeight="1">
      <c r="A379" s="606"/>
      <c r="B379" s="607"/>
      <c r="C379" s="607"/>
      <c r="D379" s="607"/>
      <c r="E379" s="607"/>
      <c r="F379" s="607"/>
      <c r="G379" s="607"/>
      <c r="H379" s="608"/>
      <c r="I379" s="539"/>
      <c r="J379" s="539"/>
      <c r="K379" s="539"/>
      <c r="L379" s="539"/>
      <c r="M379" s="539"/>
      <c r="N379" s="539"/>
      <c r="O379" s="539"/>
      <c r="P379" s="539"/>
      <c r="Q379" s="630"/>
      <c r="R379" s="631"/>
      <c r="S379" s="631"/>
      <c r="T379" s="631"/>
      <c r="U379" s="631"/>
      <c r="V379" s="631"/>
      <c r="W379" s="631"/>
      <c r="X379" s="631"/>
      <c r="Y379" s="631"/>
      <c r="Z379" s="631"/>
      <c r="AA379" s="631"/>
      <c r="AB379" s="631"/>
      <c r="AC379" s="631"/>
      <c r="AD379" s="631"/>
      <c r="AE379" s="631"/>
      <c r="AF379" s="631"/>
      <c r="AG379" s="631"/>
      <c r="AH379" s="631"/>
      <c r="AI379" s="631"/>
      <c r="AJ379" s="631"/>
      <c r="AK379" s="631"/>
      <c r="AL379" s="632"/>
      <c r="AM379" s="660"/>
      <c r="AN379" s="661"/>
      <c r="AO379" s="661"/>
      <c r="AP379" s="661"/>
      <c r="AQ379" s="661"/>
      <c r="AR379" s="648"/>
      <c r="AS379" s="649"/>
      <c r="AT379" s="645"/>
      <c r="AU379" s="646"/>
      <c r="AV379" s="528"/>
      <c r="AW379" s="528"/>
      <c r="AX379" s="528"/>
      <c r="AY379" s="528"/>
      <c r="AZ379" s="528"/>
      <c r="BA379" s="528"/>
      <c r="BB379" s="647"/>
      <c r="BC379" s="105"/>
      <c r="BD379" s="103"/>
    </row>
    <row r="380" spans="1:56" ht="9" customHeight="1">
      <c r="A380" s="603"/>
      <c r="B380" s="604"/>
      <c r="C380" s="604"/>
      <c r="D380" s="604"/>
      <c r="E380" s="604"/>
      <c r="F380" s="604"/>
      <c r="G380" s="604"/>
      <c r="H380" s="605"/>
      <c r="I380" s="539"/>
      <c r="J380" s="539"/>
      <c r="K380" s="539"/>
      <c r="L380" s="539"/>
      <c r="M380" s="539"/>
      <c r="N380" s="539"/>
      <c r="O380" s="539"/>
      <c r="P380" s="539"/>
      <c r="Q380" s="653"/>
      <c r="R380" s="654"/>
      <c r="S380" s="654"/>
      <c r="T380" s="654"/>
      <c r="U380" s="654"/>
      <c r="V380" s="654"/>
      <c r="W380" s="654"/>
      <c r="X380" s="654"/>
      <c r="Y380" s="654"/>
      <c r="Z380" s="654"/>
      <c r="AA380" s="654"/>
      <c r="AB380" s="654"/>
      <c r="AC380" s="654"/>
      <c r="AD380" s="654"/>
      <c r="AE380" s="654"/>
      <c r="AF380" s="654"/>
      <c r="AG380" s="654"/>
      <c r="AH380" s="654"/>
      <c r="AI380" s="654"/>
      <c r="AJ380" s="654"/>
      <c r="AK380" s="654"/>
      <c r="AL380" s="655"/>
      <c r="AM380" s="656"/>
      <c r="AN380" s="657"/>
      <c r="AO380" s="657"/>
      <c r="AP380" s="657"/>
      <c r="AQ380" s="657"/>
      <c r="AR380" s="648" t="s">
        <v>285</v>
      </c>
      <c r="AS380" s="649"/>
      <c r="AT380" s="662" t="s">
        <v>311</v>
      </c>
      <c r="AU380" s="663"/>
      <c r="AV380" s="610"/>
      <c r="AW380" s="610"/>
      <c r="AX380" s="610"/>
      <c r="AY380" s="610"/>
      <c r="AZ380" s="610"/>
      <c r="BA380" s="610"/>
      <c r="BB380" s="641"/>
      <c r="BC380" s="105"/>
      <c r="BD380" s="103"/>
    </row>
    <row r="381" spans="1:56" ht="9" customHeight="1">
      <c r="A381" s="650"/>
      <c r="B381" s="651"/>
      <c r="C381" s="651"/>
      <c r="D381" s="651"/>
      <c r="E381" s="651"/>
      <c r="F381" s="651"/>
      <c r="G381" s="651"/>
      <c r="H381" s="652"/>
      <c r="I381" s="539"/>
      <c r="J381" s="539"/>
      <c r="K381" s="539"/>
      <c r="L381" s="539"/>
      <c r="M381" s="539"/>
      <c r="N381" s="539"/>
      <c r="O381" s="539"/>
      <c r="P381" s="539"/>
      <c r="Q381" s="627"/>
      <c r="R381" s="628"/>
      <c r="S381" s="628"/>
      <c r="T381" s="628"/>
      <c r="U381" s="628"/>
      <c r="V381" s="628"/>
      <c r="W381" s="628"/>
      <c r="X381" s="628"/>
      <c r="Y381" s="628"/>
      <c r="Z381" s="628"/>
      <c r="AA381" s="628"/>
      <c r="AB381" s="628"/>
      <c r="AC381" s="628"/>
      <c r="AD381" s="628"/>
      <c r="AE381" s="628"/>
      <c r="AF381" s="628"/>
      <c r="AG381" s="628"/>
      <c r="AH381" s="628"/>
      <c r="AI381" s="628"/>
      <c r="AJ381" s="628"/>
      <c r="AK381" s="628"/>
      <c r="AL381" s="629"/>
      <c r="AM381" s="658"/>
      <c r="AN381" s="659"/>
      <c r="AO381" s="659"/>
      <c r="AP381" s="659"/>
      <c r="AQ381" s="659"/>
      <c r="AR381" s="648"/>
      <c r="AS381" s="649"/>
      <c r="AT381" s="643"/>
      <c r="AU381" s="644"/>
      <c r="AV381" s="522"/>
      <c r="AW381" s="522"/>
      <c r="AX381" s="522"/>
      <c r="AY381" s="522"/>
      <c r="AZ381" s="522"/>
      <c r="BA381" s="522"/>
      <c r="BB381" s="642"/>
      <c r="BC381" s="105"/>
      <c r="BD381" s="103"/>
    </row>
    <row r="382" spans="1:56" ht="9" customHeight="1">
      <c r="A382" s="650"/>
      <c r="B382" s="651"/>
      <c r="C382" s="651"/>
      <c r="D382" s="651"/>
      <c r="E382" s="651"/>
      <c r="F382" s="651"/>
      <c r="G382" s="651"/>
      <c r="H382" s="652"/>
      <c r="I382" s="539"/>
      <c r="J382" s="539"/>
      <c r="K382" s="539"/>
      <c r="L382" s="539"/>
      <c r="M382" s="539"/>
      <c r="N382" s="539"/>
      <c r="O382" s="539"/>
      <c r="P382" s="539"/>
      <c r="Q382" s="627"/>
      <c r="R382" s="628"/>
      <c r="S382" s="628"/>
      <c r="T382" s="628"/>
      <c r="U382" s="628"/>
      <c r="V382" s="628"/>
      <c r="W382" s="628"/>
      <c r="X382" s="628"/>
      <c r="Y382" s="628"/>
      <c r="Z382" s="628"/>
      <c r="AA382" s="628"/>
      <c r="AB382" s="628"/>
      <c r="AC382" s="628"/>
      <c r="AD382" s="628"/>
      <c r="AE382" s="628"/>
      <c r="AF382" s="628"/>
      <c r="AG382" s="628"/>
      <c r="AH382" s="628"/>
      <c r="AI382" s="628"/>
      <c r="AJ382" s="628"/>
      <c r="AK382" s="628"/>
      <c r="AL382" s="629"/>
      <c r="AM382" s="658"/>
      <c r="AN382" s="659"/>
      <c r="AO382" s="659"/>
      <c r="AP382" s="659"/>
      <c r="AQ382" s="659"/>
      <c r="AR382" s="648"/>
      <c r="AS382" s="649"/>
      <c r="AT382" s="643" t="s">
        <v>312</v>
      </c>
      <c r="AU382" s="644"/>
      <c r="AV382" s="522"/>
      <c r="AW382" s="522"/>
      <c r="AX382" s="522"/>
      <c r="AY382" s="522"/>
      <c r="AZ382" s="522"/>
      <c r="BA382" s="522"/>
      <c r="BB382" s="642"/>
      <c r="BC382" s="105"/>
      <c r="BD382" s="103"/>
    </row>
    <row r="383" spans="1:56" ht="9" customHeight="1">
      <c r="A383" s="606"/>
      <c r="B383" s="607"/>
      <c r="C383" s="607"/>
      <c r="D383" s="607"/>
      <c r="E383" s="607"/>
      <c r="F383" s="607"/>
      <c r="G383" s="607"/>
      <c r="H383" s="608"/>
      <c r="I383" s="539"/>
      <c r="J383" s="539"/>
      <c r="K383" s="539"/>
      <c r="L383" s="539"/>
      <c r="M383" s="539"/>
      <c r="N383" s="539"/>
      <c r="O383" s="539"/>
      <c r="P383" s="539"/>
      <c r="Q383" s="630"/>
      <c r="R383" s="631"/>
      <c r="S383" s="631"/>
      <c r="T383" s="631"/>
      <c r="U383" s="631"/>
      <c r="V383" s="631"/>
      <c r="W383" s="631"/>
      <c r="X383" s="631"/>
      <c r="Y383" s="631"/>
      <c r="Z383" s="631"/>
      <c r="AA383" s="631"/>
      <c r="AB383" s="631"/>
      <c r="AC383" s="631"/>
      <c r="AD383" s="631"/>
      <c r="AE383" s="631"/>
      <c r="AF383" s="631"/>
      <c r="AG383" s="631"/>
      <c r="AH383" s="631"/>
      <c r="AI383" s="631"/>
      <c r="AJ383" s="631"/>
      <c r="AK383" s="631"/>
      <c r="AL383" s="632"/>
      <c r="AM383" s="660"/>
      <c r="AN383" s="661"/>
      <c r="AO383" s="661"/>
      <c r="AP383" s="661"/>
      <c r="AQ383" s="661"/>
      <c r="AR383" s="648"/>
      <c r="AS383" s="649"/>
      <c r="AT383" s="645"/>
      <c r="AU383" s="646"/>
      <c r="AV383" s="528"/>
      <c r="AW383" s="528"/>
      <c r="AX383" s="528"/>
      <c r="AY383" s="528"/>
      <c r="AZ383" s="528"/>
      <c r="BA383" s="528"/>
      <c r="BB383" s="647"/>
      <c r="BC383" s="105"/>
      <c r="BD383" s="103"/>
    </row>
    <row r="384" spans="1:56" ht="9" customHeight="1">
      <c r="A384" s="603"/>
      <c r="B384" s="604"/>
      <c r="C384" s="604"/>
      <c r="D384" s="604"/>
      <c r="E384" s="604"/>
      <c r="F384" s="604"/>
      <c r="G384" s="604"/>
      <c r="H384" s="605"/>
      <c r="I384" s="539"/>
      <c r="J384" s="539"/>
      <c r="K384" s="539"/>
      <c r="L384" s="539"/>
      <c r="M384" s="539"/>
      <c r="N384" s="539"/>
      <c r="O384" s="539"/>
      <c r="P384" s="539"/>
      <c r="Q384" s="653"/>
      <c r="R384" s="654"/>
      <c r="S384" s="654"/>
      <c r="T384" s="654"/>
      <c r="U384" s="654"/>
      <c r="V384" s="654"/>
      <c r="W384" s="654"/>
      <c r="X384" s="654"/>
      <c r="Y384" s="654"/>
      <c r="Z384" s="654"/>
      <c r="AA384" s="654"/>
      <c r="AB384" s="654"/>
      <c r="AC384" s="654"/>
      <c r="AD384" s="654"/>
      <c r="AE384" s="654"/>
      <c r="AF384" s="654"/>
      <c r="AG384" s="654"/>
      <c r="AH384" s="654"/>
      <c r="AI384" s="654"/>
      <c r="AJ384" s="654"/>
      <c r="AK384" s="654"/>
      <c r="AL384" s="655"/>
      <c r="AM384" s="656"/>
      <c r="AN384" s="657"/>
      <c r="AO384" s="657"/>
      <c r="AP384" s="657"/>
      <c r="AQ384" s="657"/>
      <c r="AR384" s="648" t="s">
        <v>285</v>
      </c>
      <c r="AS384" s="649"/>
      <c r="AT384" s="662" t="s">
        <v>311</v>
      </c>
      <c r="AU384" s="663"/>
      <c r="AV384" s="610"/>
      <c r="AW384" s="610"/>
      <c r="AX384" s="610"/>
      <c r="AY384" s="610"/>
      <c r="AZ384" s="610"/>
      <c r="BA384" s="610"/>
      <c r="BB384" s="641"/>
      <c r="BC384" s="105"/>
      <c r="BD384" s="103"/>
    </row>
    <row r="385" spans="1:56" ht="9" customHeight="1">
      <c r="A385" s="650"/>
      <c r="B385" s="651"/>
      <c r="C385" s="651"/>
      <c r="D385" s="651"/>
      <c r="E385" s="651"/>
      <c r="F385" s="651"/>
      <c r="G385" s="651"/>
      <c r="H385" s="652"/>
      <c r="I385" s="539"/>
      <c r="J385" s="539"/>
      <c r="K385" s="539"/>
      <c r="L385" s="539"/>
      <c r="M385" s="539"/>
      <c r="N385" s="539"/>
      <c r="O385" s="539"/>
      <c r="P385" s="539"/>
      <c r="Q385" s="627"/>
      <c r="R385" s="628"/>
      <c r="S385" s="628"/>
      <c r="T385" s="628"/>
      <c r="U385" s="628"/>
      <c r="V385" s="628"/>
      <c r="W385" s="628"/>
      <c r="X385" s="628"/>
      <c r="Y385" s="628"/>
      <c r="Z385" s="628"/>
      <c r="AA385" s="628"/>
      <c r="AB385" s="628"/>
      <c r="AC385" s="628"/>
      <c r="AD385" s="628"/>
      <c r="AE385" s="628"/>
      <c r="AF385" s="628"/>
      <c r="AG385" s="628"/>
      <c r="AH385" s="628"/>
      <c r="AI385" s="628"/>
      <c r="AJ385" s="628"/>
      <c r="AK385" s="628"/>
      <c r="AL385" s="629"/>
      <c r="AM385" s="658"/>
      <c r="AN385" s="659"/>
      <c r="AO385" s="659"/>
      <c r="AP385" s="659"/>
      <c r="AQ385" s="659"/>
      <c r="AR385" s="648"/>
      <c r="AS385" s="649"/>
      <c r="AT385" s="643"/>
      <c r="AU385" s="644"/>
      <c r="AV385" s="522"/>
      <c r="AW385" s="522"/>
      <c r="AX385" s="522"/>
      <c r="AY385" s="522"/>
      <c r="AZ385" s="522"/>
      <c r="BA385" s="522"/>
      <c r="BB385" s="642"/>
      <c r="BC385" s="105"/>
      <c r="BD385" s="103"/>
    </row>
    <row r="386" spans="1:56" ht="9" customHeight="1">
      <c r="A386" s="650"/>
      <c r="B386" s="651"/>
      <c r="C386" s="651"/>
      <c r="D386" s="651"/>
      <c r="E386" s="651"/>
      <c r="F386" s="651"/>
      <c r="G386" s="651"/>
      <c r="H386" s="652"/>
      <c r="I386" s="539"/>
      <c r="J386" s="539"/>
      <c r="K386" s="539"/>
      <c r="L386" s="539"/>
      <c r="M386" s="539"/>
      <c r="N386" s="539"/>
      <c r="O386" s="539"/>
      <c r="P386" s="539"/>
      <c r="Q386" s="627"/>
      <c r="R386" s="628"/>
      <c r="S386" s="628"/>
      <c r="T386" s="628"/>
      <c r="U386" s="628"/>
      <c r="V386" s="628"/>
      <c r="W386" s="628"/>
      <c r="X386" s="628"/>
      <c r="Y386" s="628"/>
      <c r="Z386" s="628"/>
      <c r="AA386" s="628"/>
      <c r="AB386" s="628"/>
      <c r="AC386" s="628"/>
      <c r="AD386" s="628"/>
      <c r="AE386" s="628"/>
      <c r="AF386" s="628"/>
      <c r="AG386" s="628"/>
      <c r="AH386" s="628"/>
      <c r="AI386" s="628"/>
      <c r="AJ386" s="628"/>
      <c r="AK386" s="628"/>
      <c r="AL386" s="629"/>
      <c r="AM386" s="658"/>
      <c r="AN386" s="659"/>
      <c r="AO386" s="659"/>
      <c r="AP386" s="659"/>
      <c r="AQ386" s="659"/>
      <c r="AR386" s="648"/>
      <c r="AS386" s="649"/>
      <c r="AT386" s="643" t="s">
        <v>312</v>
      </c>
      <c r="AU386" s="644"/>
      <c r="AV386" s="522"/>
      <c r="AW386" s="522"/>
      <c r="AX386" s="522"/>
      <c r="AY386" s="522"/>
      <c r="AZ386" s="522"/>
      <c r="BA386" s="522"/>
      <c r="BB386" s="642"/>
      <c r="BC386" s="105"/>
      <c r="BD386" s="103"/>
    </row>
    <row r="387" spans="1:56" ht="9" customHeight="1">
      <c r="A387" s="606"/>
      <c r="B387" s="607"/>
      <c r="C387" s="607"/>
      <c r="D387" s="607"/>
      <c r="E387" s="607"/>
      <c r="F387" s="607"/>
      <c r="G387" s="607"/>
      <c r="H387" s="608"/>
      <c r="I387" s="539"/>
      <c r="J387" s="539"/>
      <c r="K387" s="539"/>
      <c r="L387" s="539"/>
      <c r="M387" s="539"/>
      <c r="N387" s="539"/>
      <c r="O387" s="539"/>
      <c r="P387" s="539"/>
      <c r="Q387" s="630"/>
      <c r="R387" s="631"/>
      <c r="S387" s="631"/>
      <c r="T387" s="631"/>
      <c r="U387" s="631"/>
      <c r="V387" s="631"/>
      <c r="W387" s="631"/>
      <c r="X387" s="631"/>
      <c r="Y387" s="631"/>
      <c r="Z387" s="631"/>
      <c r="AA387" s="631"/>
      <c r="AB387" s="631"/>
      <c r="AC387" s="631"/>
      <c r="AD387" s="631"/>
      <c r="AE387" s="631"/>
      <c r="AF387" s="631"/>
      <c r="AG387" s="631"/>
      <c r="AH387" s="631"/>
      <c r="AI387" s="631"/>
      <c r="AJ387" s="631"/>
      <c r="AK387" s="631"/>
      <c r="AL387" s="632"/>
      <c r="AM387" s="660"/>
      <c r="AN387" s="661"/>
      <c r="AO387" s="661"/>
      <c r="AP387" s="661"/>
      <c r="AQ387" s="661"/>
      <c r="AR387" s="648"/>
      <c r="AS387" s="649"/>
      <c r="AT387" s="645"/>
      <c r="AU387" s="646"/>
      <c r="AV387" s="528"/>
      <c r="AW387" s="528"/>
      <c r="AX387" s="528"/>
      <c r="AY387" s="528"/>
      <c r="AZ387" s="528"/>
      <c r="BA387" s="528"/>
      <c r="BB387" s="647"/>
      <c r="BC387" s="105"/>
      <c r="BD387" s="103"/>
    </row>
    <row r="388" spans="1:56" ht="9" customHeight="1">
      <c r="A388" s="603"/>
      <c r="B388" s="604"/>
      <c r="C388" s="604"/>
      <c r="D388" s="604"/>
      <c r="E388" s="604"/>
      <c r="F388" s="604"/>
      <c r="G388" s="604"/>
      <c r="H388" s="605"/>
      <c r="I388" s="539"/>
      <c r="J388" s="539"/>
      <c r="K388" s="539"/>
      <c r="L388" s="539"/>
      <c r="M388" s="539"/>
      <c r="N388" s="539"/>
      <c r="O388" s="539"/>
      <c r="P388" s="539"/>
      <c r="Q388" s="653"/>
      <c r="R388" s="654"/>
      <c r="S388" s="654"/>
      <c r="T388" s="654"/>
      <c r="U388" s="654"/>
      <c r="V388" s="654"/>
      <c r="W388" s="654"/>
      <c r="X388" s="654"/>
      <c r="Y388" s="654"/>
      <c r="Z388" s="654"/>
      <c r="AA388" s="654"/>
      <c r="AB388" s="654"/>
      <c r="AC388" s="654"/>
      <c r="AD388" s="654"/>
      <c r="AE388" s="654"/>
      <c r="AF388" s="654"/>
      <c r="AG388" s="654"/>
      <c r="AH388" s="654"/>
      <c r="AI388" s="654"/>
      <c r="AJ388" s="654"/>
      <c r="AK388" s="654"/>
      <c r="AL388" s="655"/>
      <c r="AM388" s="656"/>
      <c r="AN388" s="657"/>
      <c r="AO388" s="657"/>
      <c r="AP388" s="657"/>
      <c r="AQ388" s="657"/>
      <c r="AR388" s="648" t="s">
        <v>285</v>
      </c>
      <c r="AS388" s="649"/>
      <c r="AT388" s="662" t="s">
        <v>311</v>
      </c>
      <c r="AU388" s="663"/>
      <c r="AV388" s="610"/>
      <c r="AW388" s="610"/>
      <c r="AX388" s="610"/>
      <c r="AY388" s="610"/>
      <c r="AZ388" s="610"/>
      <c r="BA388" s="610"/>
      <c r="BB388" s="641"/>
      <c r="BC388" s="105"/>
      <c r="BD388" s="103"/>
    </row>
    <row r="389" spans="1:56" ht="9" customHeight="1">
      <c r="A389" s="650"/>
      <c r="B389" s="651"/>
      <c r="C389" s="651"/>
      <c r="D389" s="651"/>
      <c r="E389" s="651"/>
      <c r="F389" s="651"/>
      <c r="G389" s="651"/>
      <c r="H389" s="652"/>
      <c r="I389" s="539"/>
      <c r="J389" s="539"/>
      <c r="K389" s="539"/>
      <c r="L389" s="539"/>
      <c r="M389" s="539"/>
      <c r="N389" s="539"/>
      <c r="O389" s="539"/>
      <c r="P389" s="539"/>
      <c r="Q389" s="627"/>
      <c r="R389" s="628"/>
      <c r="S389" s="628"/>
      <c r="T389" s="628"/>
      <c r="U389" s="628"/>
      <c r="V389" s="628"/>
      <c r="W389" s="628"/>
      <c r="X389" s="628"/>
      <c r="Y389" s="628"/>
      <c r="Z389" s="628"/>
      <c r="AA389" s="628"/>
      <c r="AB389" s="628"/>
      <c r="AC389" s="628"/>
      <c r="AD389" s="628"/>
      <c r="AE389" s="628"/>
      <c r="AF389" s="628"/>
      <c r="AG389" s="628"/>
      <c r="AH389" s="628"/>
      <c r="AI389" s="628"/>
      <c r="AJ389" s="628"/>
      <c r="AK389" s="628"/>
      <c r="AL389" s="629"/>
      <c r="AM389" s="658"/>
      <c r="AN389" s="659"/>
      <c r="AO389" s="659"/>
      <c r="AP389" s="659"/>
      <c r="AQ389" s="659"/>
      <c r="AR389" s="648"/>
      <c r="AS389" s="649"/>
      <c r="AT389" s="643"/>
      <c r="AU389" s="644"/>
      <c r="AV389" s="522"/>
      <c r="AW389" s="522"/>
      <c r="AX389" s="522"/>
      <c r="AY389" s="522"/>
      <c r="AZ389" s="522"/>
      <c r="BA389" s="522"/>
      <c r="BB389" s="642"/>
      <c r="BC389" s="105"/>
      <c r="BD389" s="103"/>
    </row>
    <row r="390" spans="1:56" ht="9" customHeight="1">
      <c r="A390" s="650"/>
      <c r="B390" s="651"/>
      <c r="C390" s="651"/>
      <c r="D390" s="651"/>
      <c r="E390" s="651"/>
      <c r="F390" s="651"/>
      <c r="G390" s="651"/>
      <c r="H390" s="652"/>
      <c r="I390" s="539"/>
      <c r="J390" s="539"/>
      <c r="K390" s="539"/>
      <c r="L390" s="539"/>
      <c r="M390" s="539"/>
      <c r="N390" s="539"/>
      <c r="O390" s="539"/>
      <c r="P390" s="539"/>
      <c r="Q390" s="627"/>
      <c r="R390" s="628"/>
      <c r="S390" s="628"/>
      <c r="T390" s="628"/>
      <c r="U390" s="628"/>
      <c r="V390" s="628"/>
      <c r="W390" s="628"/>
      <c r="X390" s="628"/>
      <c r="Y390" s="628"/>
      <c r="Z390" s="628"/>
      <c r="AA390" s="628"/>
      <c r="AB390" s="628"/>
      <c r="AC390" s="628"/>
      <c r="AD390" s="628"/>
      <c r="AE390" s="628"/>
      <c r="AF390" s="628"/>
      <c r="AG390" s="628"/>
      <c r="AH390" s="628"/>
      <c r="AI390" s="628"/>
      <c r="AJ390" s="628"/>
      <c r="AK390" s="628"/>
      <c r="AL390" s="629"/>
      <c r="AM390" s="658"/>
      <c r="AN390" s="659"/>
      <c r="AO390" s="659"/>
      <c r="AP390" s="659"/>
      <c r="AQ390" s="659"/>
      <c r="AR390" s="648"/>
      <c r="AS390" s="649"/>
      <c r="AT390" s="643" t="s">
        <v>312</v>
      </c>
      <c r="AU390" s="644"/>
      <c r="AV390" s="522"/>
      <c r="AW390" s="522"/>
      <c r="AX390" s="522"/>
      <c r="AY390" s="522"/>
      <c r="AZ390" s="522"/>
      <c r="BA390" s="522"/>
      <c r="BB390" s="642"/>
      <c r="BC390" s="105"/>
      <c r="BD390" s="103"/>
    </row>
    <row r="391" spans="1:56" ht="9" customHeight="1">
      <c r="A391" s="606"/>
      <c r="B391" s="607"/>
      <c r="C391" s="607"/>
      <c r="D391" s="607"/>
      <c r="E391" s="607"/>
      <c r="F391" s="607"/>
      <c r="G391" s="607"/>
      <c r="H391" s="608"/>
      <c r="I391" s="539"/>
      <c r="J391" s="539"/>
      <c r="K391" s="539"/>
      <c r="L391" s="539"/>
      <c r="M391" s="539"/>
      <c r="N391" s="539"/>
      <c r="O391" s="539"/>
      <c r="P391" s="539"/>
      <c r="Q391" s="630"/>
      <c r="R391" s="631"/>
      <c r="S391" s="631"/>
      <c r="T391" s="631"/>
      <c r="U391" s="631"/>
      <c r="V391" s="631"/>
      <c r="W391" s="631"/>
      <c r="X391" s="631"/>
      <c r="Y391" s="631"/>
      <c r="Z391" s="631"/>
      <c r="AA391" s="631"/>
      <c r="AB391" s="631"/>
      <c r="AC391" s="631"/>
      <c r="AD391" s="631"/>
      <c r="AE391" s="631"/>
      <c r="AF391" s="631"/>
      <c r="AG391" s="631"/>
      <c r="AH391" s="631"/>
      <c r="AI391" s="631"/>
      <c r="AJ391" s="631"/>
      <c r="AK391" s="631"/>
      <c r="AL391" s="632"/>
      <c r="AM391" s="660"/>
      <c r="AN391" s="661"/>
      <c r="AO391" s="661"/>
      <c r="AP391" s="661"/>
      <c r="AQ391" s="661"/>
      <c r="AR391" s="648"/>
      <c r="AS391" s="649"/>
      <c r="AT391" s="645"/>
      <c r="AU391" s="646"/>
      <c r="AV391" s="528"/>
      <c r="AW391" s="528"/>
      <c r="AX391" s="528"/>
      <c r="AY391" s="528"/>
      <c r="AZ391" s="528"/>
      <c r="BA391" s="528"/>
      <c r="BB391" s="647"/>
      <c r="BC391" s="105"/>
      <c r="BD391" s="103"/>
    </row>
    <row r="392" spans="1:56" ht="9" customHeight="1">
      <c r="A392" s="603"/>
      <c r="B392" s="604"/>
      <c r="C392" s="604"/>
      <c r="D392" s="604"/>
      <c r="E392" s="604"/>
      <c r="F392" s="604"/>
      <c r="G392" s="604"/>
      <c r="H392" s="605"/>
      <c r="I392" s="539"/>
      <c r="J392" s="539"/>
      <c r="K392" s="539"/>
      <c r="L392" s="539"/>
      <c r="M392" s="539"/>
      <c r="N392" s="539"/>
      <c r="O392" s="539"/>
      <c r="P392" s="539"/>
      <c r="Q392" s="653"/>
      <c r="R392" s="654"/>
      <c r="S392" s="654"/>
      <c r="T392" s="654"/>
      <c r="U392" s="654"/>
      <c r="V392" s="654"/>
      <c r="W392" s="654"/>
      <c r="X392" s="654"/>
      <c r="Y392" s="654"/>
      <c r="Z392" s="654"/>
      <c r="AA392" s="654"/>
      <c r="AB392" s="654"/>
      <c r="AC392" s="654"/>
      <c r="AD392" s="654"/>
      <c r="AE392" s="654"/>
      <c r="AF392" s="654"/>
      <c r="AG392" s="654"/>
      <c r="AH392" s="654"/>
      <c r="AI392" s="654"/>
      <c r="AJ392" s="654"/>
      <c r="AK392" s="654"/>
      <c r="AL392" s="655"/>
      <c r="AM392" s="656"/>
      <c r="AN392" s="657"/>
      <c r="AO392" s="657"/>
      <c r="AP392" s="657"/>
      <c r="AQ392" s="657"/>
      <c r="AR392" s="648" t="s">
        <v>285</v>
      </c>
      <c r="AS392" s="649"/>
      <c r="AT392" s="662" t="s">
        <v>311</v>
      </c>
      <c r="AU392" s="663"/>
      <c r="AV392" s="610"/>
      <c r="AW392" s="610"/>
      <c r="AX392" s="610"/>
      <c r="AY392" s="610"/>
      <c r="AZ392" s="610"/>
      <c r="BA392" s="610"/>
      <c r="BB392" s="641"/>
      <c r="BC392" s="105"/>
      <c r="BD392" s="103"/>
    </row>
    <row r="393" spans="1:56" ht="9" customHeight="1">
      <c r="A393" s="650"/>
      <c r="B393" s="651"/>
      <c r="C393" s="651"/>
      <c r="D393" s="651"/>
      <c r="E393" s="651"/>
      <c r="F393" s="651"/>
      <c r="G393" s="651"/>
      <c r="H393" s="652"/>
      <c r="I393" s="539"/>
      <c r="J393" s="539"/>
      <c r="K393" s="539"/>
      <c r="L393" s="539"/>
      <c r="M393" s="539"/>
      <c r="N393" s="539"/>
      <c r="O393" s="539"/>
      <c r="P393" s="539"/>
      <c r="Q393" s="627"/>
      <c r="R393" s="628"/>
      <c r="S393" s="628"/>
      <c r="T393" s="628"/>
      <c r="U393" s="628"/>
      <c r="V393" s="628"/>
      <c r="W393" s="628"/>
      <c r="X393" s="628"/>
      <c r="Y393" s="628"/>
      <c r="Z393" s="628"/>
      <c r="AA393" s="628"/>
      <c r="AB393" s="628"/>
      <c r="AC393" s="628"/>
      <c r="AD393" s="628"/>
      <c r="AE393" s="628"/>
      <c r="AF393" s="628"/>
      <c r="AG393" s="628"/>
      <c r="AH393" s="628"/>
      <c r="AI393" s="628"/>
      <c r="AJ393" s="628"/>
      <c r="AK393" s="628"/>
      <c r="AL393" s="629"/>
      <c r="AM393" s="658"/>
      <c r="AN393" s="659"/>
      <c r="AO393" s="659"/>
      <c r="AP393" s="659"/>
      <c r="AQ393" s="659"/>
      <c r="AR393" s="648"/>
      <c r="AS393" s="649"/>
      <c r="AT393" s="643"/>
      <c r="AU393" s="644"/>
      <c r="AV393" s="522"/>
      <c r="AW393" s="522"/>
      <c r="AX393" s="522"/>
      <c r="AY393" s="522"/>
      <c r="AZ393" s="522"/>
      <c r="BA393" s="522"/>
      <c r="BB393" s="642"/>
      <c r="BC393" s="105"/>
      <c r="BD393" s="103"/>
    </row>
    <row r="394" spans="1:56" ht="9" customHeight="1">
      <c r="A394" s="650"/>
      <c r="B394" s="651"/>
      <c r="C394" s="651"/>
      <c r="D394" s="651"/>
      <c r="E394" s="651"/>
      <c r="F394" s="651"/>
      <c r="G394" s="651"/>
      <c r="H394" s="652"/>
      <c r="I394" s="539"/>
      <c r="J394" s="539"/>
      <c r="K394" s="539"/>
      <c r="L394" s="539"/>
      <c r="M394" s="539"/>
      <c r="N394" s="539"/>
      <c r="O394" s="539"/>
      <c r="P394" s="539"/>
      <c r="Q394" s="627"/>
      <c r="R394" s="628"/>
      <c r="S394" s="628"/>
      <c r="T394" s="628"/>
      <c r="U394" s="628"/>
      <c r="V394" s="628"/>
      <c r="W394" s="628"/>
      <c r="X394" s="628"/>
      <c r="Y394" s="628"/>
      <c r="Z394" s="628"/>
      <c r="AA394" s="628"/>
      <c r="AB394" s="628"/>
      <c r="AC394" s="628"/>
      <c r="AD394" s="628"/>
      <c r="AE394" s="628"/>
      <c r="AF394" s="628"/>
      <c r="AG394" s="628"/>
      <c r="AH394" s="628"/>
      <c r="AI394" s="628"/>
      <c r="AJ394" s="628"/>
      <c r="AK394" s="628"/>
      <c r="AL394" s="629"/>
      <c r="AM394" s="658"/>
      <c r="AN394" s="659"/>
      <c r="AO394" s="659"/>
      <c r="AP394" s="659"/>
      <c r="AQ394" s="659"/>
      <c r="AR394" s="648"/>
      <c r="AS394" s="649"/>
      <c r="AT394" s="643" t="s">
        <v>312</v>
      </c>
      <c r="AU394" s="644"/>
      <c r="AV394" s="522"/>
      <c r="AW394" s="522"/>
      <c r="AX394" s="522"/>
      <c r="AY394" s="522"/>
      <c r="AZ394" s="522"/>
      <c r="BA394" s="522"/>
      <c r="BB394" s="642"/>
      <c r="BC394" s="105"/>
      <c r="BD394" s="103"/>
    </row>
    <row r="395" spans="1:56" ht="9" customHeight="1">
      <c r="A395" s="606"/>
      <c r="B395" s="607"/>
      <c r="C395" s="607"/>
      <c r="D395" s="607"/>
      <c r="E395" s="607"/>
      <c r="F395" s="607"/>
      <c r="G395" s="607"/>
      <c r="H395" s="608"/>
      <c r="I395" s="539"/>
      <c r="J395" s="539"/>
      <c r="K395" s="539"/>
      <c r="L395" s="539"/>
      <c r="M395" s="539"/>
      <c r="N395" s="539"/>
      <c r="O395" s="539"/>
      <c r="P395" s="539"/>
      <c r="Q395" s="630"/>
      <c r="R395" s="631"/>
      <c r="S395" s="631"/>
      <c r="T395" s="631"/>
      <c r="U395" s="631"/>
      <c r="V395" s="631"/>
      <c r="W395" s="631"/>
      <c r="X395" s="631"/>
      <c r="Y395" s="631"/>
      <c r="Z395" s="631"/>
      <c r="AA395" s="631"/>
      <c r="AB395" s="631"/>
      <c r="AC395" s="631"/>
      <c r="AD395" s="631"/>
      <c r="AE395" s="631"/>
      <c r="AF395" s="631"/>
      <c r="AG395" s="631"/>
      <c r="AH395" s="631"/>
      <c r="AI395" s="631"/>
      <c r="AJ395" s="631"/>
      <c r="AK395" s="631"/>
      <c r="AL395" s="632"/>
      <c r="AM395" s="660"/>
      <c r="AN395" s="661"/>
      <c r="AO395" s="661"/>
      <c r="AP395" s="661"/>
      <c r="AQ395" s="661"/>
      <c r="AR395" s="648"/>
      <c r="AS395" s="649"/>
      <c r="AT395" s="645"/>
      <c r="AU395" s="646"/>
      <c r="AV395" s="528"/>
      <c r="AW395" s="528"/>
      <c r="AX395" s="528"/>
      <c r="AY395" s="528"/>
      <c r="AZ395" s="528"/>
      <c r="BA395" s="528"/>
      <c r="BB395" s="647"/>
      <c r="BC395" s="105"/>
      <c r="BD395" s="103"/>
    </row>
    <row r="396" spans="1:56" ht="9" customHeight="1">
      <c r="A396" s="603"/>
      <c r="B396" s="604"/>
      <c r="C396" s="604"/>
      <c r="D396" s="604"/>
      <c r="E396" s="604"/>
      <c r="F396" s="604"/>
      <c r="G396" s="604"/>
      <c r="H396" s="605"/>
      <c r="I396" s="539"/>
      <c r="J396" s="539"/>
      <c r="K396" s="539"/>
      <c r="L396" s="539"/>
      <c r="M396" s="539"/>
      <c r="N396" s="539"/>
      <c r="O396" s="539"/>
      <c r="P396" s="539"/>
      <c r="Q396" s="653"/>
      <c r="R396" s="654"/>
      <c r="S396" s="654"/>
      <c r="T396" s="654"/>
      <c r="U396" s="654"/>
      <c r="V396" s="654"/>
      <c r="W396" s="654"/>
      <c r="X396" s="654"/>
      <c r="Y396" s="654"/>
      <c r="Z396" s="654"/>
      <c r="AA396" s="654"/>
      <c r="AB396" s="654"/>
      <c r="AC396" s="654"/>
      <c r="AD396" s="654"/>
      <c r="AE396" s="654"/>
      <c r="AF396" s="654"/>
      <c r="AG396" s="654"/>
      <c r="AH396" s="654"/>
      <c r="AI396" s="654"/>
      <c r="AJ396" s="654"/>
      <c r="AK396" s="654"/>
      <c r="AL396" s="655"/>
      <c r="AM396" s="656"/>
      <c r="AN396" s="657"/>
      <c r="AO396" s="657"/>
      <c r="AP396" s="657"/>
      <c r="AQ396" s="657"/>
      <c r="AR396" s="648" t="s">
        <v>285</v>
      </c>
      <c r="AS396" s="649"/>
      <c r="AT396" s="662" t="s">
        <v>311</v>
      </c>
      <c r="AU396" s="663"/>
      <c r="AV396" s="610"/>
      <c r="AW396" s="610"/>
      <c r="AX396" s="610"/>
      <c r="AY396" s="610"/>
      <c r="AZ396" s="610"/>
      <c r="BA396" s="610"/>
      <c r="BB396" s="641"/>
      <c r="BC396" s="105"/>
      <c r="BD396" s="103"/>
    </row>
    <row r="397" spans="1:56" ht="9" customHeight="1">
      <c r="A397" s="650"/>
      <c r="B397" s="651"/>
      <c r="C397" s="651"/>
      <c r="D397" s="651"/>
      <c r="E397" s="651"/>
      <c r="F397" s="651"/>
      <c r="G397" s="651"/>
      <c r="H397" s="652"/>
      <c r="I397" s="539"/>
      <c r="J397" s="539"/>
      <c r="K397" s="539"/>
      <c r="L397" s="539"/>
      <c r="M397" s="539"/>
      <c r="N397" s="539"/>
      <c r="O397" s="539"/>
      <c r="P397" s="539"/>
      <c r="Q397" s="627"/>
      <c r="R397" s="628"/>
      <c r="S397" s="628"/>
      <c r="T397" s="628"/>
      <c r="U397" s="628"/>
      <c r="V397" s="628"/>
      <c r="W397" s="628"/>
      <c r="X397" s="628"/>
      <c r="Y397" s="628"/>
      <c r="Z397" s="628"/>
      <c r="AA397" s="628"/>
      <c r="AB397" s="628"/>
      <c r="AC397" s="628"/>
      <c r="AD397" s="628"/>
      <c r="AE397" s="628"/>
      <c r="AF397" s="628"/>
      <c r="AG397" s="628"/>
      <c r="AH397" s="628"/>
      <c r="AI397" s="628"/>
      <c r="AJ397" s="628"/>
      <c r="AK397" s="628"/>
      <c r="AL397" s="629"/>
      <c r="AM397" s="658"/>
      <c r="AN397" s="659"/>
      <c r="AO397" s="659"/>
      <c r="AP397" s="659"/>
      <c r="AQ397" s="659"/>
      <c r="AR397" s="648"/>
      <c r="AS397" s="649"/>
      <c r="AT397" s="643"/>
      <c r="AU397" s="644"/>
      <c r="AV397" s="522"/>
      <c r="AW397" s="522"/>
      <c r="AX397" s="522"/>
      <c r="AY397" s="522"/>
      <c r="AZ397" s="522"/>
      <c r="BA397" s="522"/>
      <c r="BB397" s="642"/>
      <c r="BC397" s="105"/>
      <c r="BD397" s="103"/>
    </row>
    <row r="398" spans="1:56" ht="9" customHeight="1">
      <c r="A398" s="650"/>
      <c r="B398" s="651"/>
      <c r="C398" s="651"/>
      <c r="D398" s="651"/>
      <c r="E398" s="651"/>
      <c r="F398" s="651"/>
      <c r="G398" s="651"/>
      <c r="H398" s="652"/>
      <c r="I398" s="539"/>
      <c r="J398" s="539"/>
      <c r="K398" s="539"/>
      <c r="L398" s="539"/>
      <c r="M398" s="539"/>
      <c r="N398" s="539"/>
      <c r="O398" s="539"/>
      <c r="P398" s="539"/>
      <c r="Q398" s="627"/>
      <c r="R398" s="628"/>
      <c r="S398" s="628"/>
      <c r="T398" s="628"/>
      <c r="U398" s="628"/>
      <c r="V398" s="628"/>
      <c r="W398" s="628"/>
      <c r="X398" s="628"/>
      <c r="Y398" s="628"/>
      <c r="Z398" s="628"/>
      <c r="AA398" s="628"/>
      <c r="AB398" s="628"/>
      <c r="AC398" s="628"/>
      <c r="AD398" s="628"/>
      <c r="AE398" s="628"/>
      <c r="AF398" s="628"/>
      <c r="AG398" s="628"/>
      <c r="AH398" s="628"/>
      <c r="AI398" s="628"/>
      <c r="AJ398" s="628"/>
      <c r="AK398" s="628"/>
      <c r="AL398" s="629"/>
      <c r="AM398" s="658"/>
      <c r="AN398" s="659"/>
      <c r="AO398" s="659"/>
      <c r="AP398" s="659"/>
      <c r="AQ398" s="659"/>
      <c r="AR398" s="648"/>
      <c r="AS398" s="649"/>
      <c r="AT398" s="643" t="s">
        <v>312</v>
      </c>
      <c r="AU398" s="644"/>
      <c r="AV398" s="522"/>
      <c r="AW398" s="522"/>
      <c r="AX398" s="522"/>
      <c r="AY398" s="522"/>
      <c r="AZ398" s="522"/>
      <c r="BA398" s="522"/>
      <c r="BB398" s="642"/>
      <c r="BC398" s="105"/>
      <c r="BD398" s="103"/>
    </row>
    <row r="399" spans="1:56" ht="9" customHeight="1">
      <c r="A399" s="606"/>
      <c r="B399" s="607"/>
      <c r="C399" s="607"/>
      <c r="D399" s="607"/>
      <c r="E399" s="607"/>
      <c r="F399" s="607"/>
      <c r="G399" s="607"/>
      <c r="H399" s="608"/>
      <c r="I399" s="539"/>
      <c r="J399" s="539"/>
      <c r="K399" s="539"/>
      <c r="L399" s="539"/>
      <c r="M399" s="539"/>
      <c r="N399" s="539"/>
      <c r="O399" s="539"/>
      <c r="P399" s="539"/>
      <c r="Q399" s="630"/>
      <c r="R399" s="631"/>
      <c r="S399" s="631"/>
      <c r="T399" s="631"/>
      <c r="U399" s="631"/>
      <c r="V399" s="631"/>
      <c r="W399" s="631"/>
      <c r="X399" s="631"/>
      <c r="Y399" s="631"/>
      <c r="Z399" s="631"/>
      <c r="AA399" s="631"/>
      <c r="AB399" s="631"/>
      <c r="AC399" s="631"/>
      <c r="AD399" s="631"/>
      <c r="AE399" s="631"/>
      <c r="AF399" s="631"/>
      <c r="AG399" s="631"/>
      <c r="AH399" s="631"/>
      <c r="AI399" s="631"/>
      <c r="AJ399" s="631"/>
      <c r="AK399" s="631"/>
      <c r="AL399" s="632"/>
      <c r="AM399" s="660"/>
      <c r="AN399" s="661"/>
      <c r="AO399" s="661"/>
      <c r="AP399" s="661"/>
      <c r="AQ399" s="661"/>
      <c r="AR399" s="648"/>
      <c r="AS399" s="649"/>
      <c r="AT399" s="645"/>
      <c r="AU399" s="646"/>
      <c r="AV399" s="528"/>
      <c r="AW399" s="528"/>
      <c r="AX399" s="528"/>
      <c r="AY399" s="528"/>
      <c r="AZ399" s="528"/>
      <c r="BA399" s="528"/>
      <c r="BB399" s="647"/>
      <c r="BC399" s="105"/>
      <c r="BD399" s="103"/>
    </row>
    <row r="400" spans="1:56" ht="9" customHeight="1">
      <c r="A400" s="603"/>
      <c r="B400" s="604"/>
      <c r="C400" s="604"/>
      <c r="D400" s="604"/>
      <c r="E400" s="604"/>
      <c r="F400" s="604"/>
      <c r="G400" s="604"/>
      <c r="H400" s="605"/>
      <c r="I400" s="539"/>
      <c r="J400" s="539"/>
      <c r="K400" s="539"/>
      <c r="L400" s="539"/>
      <c r="M400" s="539"/>
      <c r="N400" s="539"/>
      <c r="O400" s="539"/>
      <c r="P400" s="539"/>
      <c r="Q400" s="653"/>
      <c r="R400" s="654"/>
      <c r="S400" s="654"/>
      <c r="T400" s="654"/>
      <c r="U400" s="654"/>
      <c r="V400" s="654"/>
      <c r="W400" s="654"/>
      <c r="X400" s="654"/>
      <c r="Y400" s="654"/>
      <c r="Z400" s="654"/>
      <c r="AA400" s="654"/>
      <c r="AB400" s="654"/>
      <c r="AC400" s="654"/>
      <c r="AD400" s="654"/>
      <c r="AE400" s="654"/>
      <c r="AF400" s="654"/>
      <c r="AG400" s="654"/>
      <c r="AH400" s="654"/>
      <c r="AI400" s="654"/>
      <c r="AJ400" s="654"/>
      <c r="AK400" s="654"/>
      <c r="AL400" s="655"/>
      <c r="AM400" s="656"/>
      <c r="AN400" s="657"/>
      <c r="AO400" s="657"/>
      <c r="AP400" s="657"/>
      <c r="AQ400" s="657"/>
      <c r="AR400" s="648" t="s">
        <v>285</v>
      </c>
      <c r="AS400" s="649"/>
      <c r="AT400" s="662" t="s">
        <v>311</v>
      </c>
      <c r="AU400" s="663"/>
      <c r="AV400" s="610"/>
      <c r="AW400" s="610"/>
      <c r="AX400" s="610"/>
      <c r="AY400" s="610"/>
      <c r="AZ400" s="610"/>
      <c r="BA400" s="610"/>
      <c r="BB400" s="641"/>
      <c r="BC400" s="105"/>
      <c r="BD400" s="103"/>
    </row>
    <row r="401" spans="1:56" ht="9" customHeight="1">
      <c r="A401" s="650"/>
      <c r="B401" s="651"/>
      <c r="C401" s="651"/>
      <c r="D401" s="651"/>
      <c r="E401" s="651"/>
      <c r="F401" s="651"/>
      <c r="G401" s="651"/>
      <c r="H401" s="652"/>
      <c r="I401" s="539"/>
      <c r="J401" s="539"/>
      <c r="K401" s="539"/>
      <c r="L401" s="539"/>
      <c r="M401" s="539"/>
      <c r="N401" s="539"/>
      <c r="O401" s="539"/>
      <c r="P401" s="539"/>
      <c r="Q401" s="627"/>
      <c r="R401" s="628"/>
      <c r="S401" s="628"/>
      <c r="T401" s="628"/>
      <c r="U401" s="628"/>
      <c r="V401" s="628"/>
      <c r="W401" s="628"/>
      <c r="X401" s="628"/>
      <c r="Y401" s="628"/>
      <c r="Z401" s="628"/>
      <c r="AA401" s="628"/>
      <c r="AB401" s="628"/>
      <c r="AC401" s="628"/>
      <c r="AD401" s="628"/>
      <c r="AE401" s="628"/>
      <c r="AF401" s="628"/>
      <c r="AG401" s="628"/>
      <c r="AH401" s="628"/>
      <c r="AI401" s="628"/>
      <c r="AJ401" s="628"/>
      <c r="AK401" s="628"/>
      <c r="AL401" s="629"/>
      <c r="AM401" s="658"/>
      <c r="AN401" s="659"/>
      <c r="AO401" s="659"/>
      <c r="AP401" s="659"/>
      <c r="AQ401" s="659"/>
      <c r="AR401" s="648"/>
      <c r="AS401" s="649"/>
      <c r="AT401" s="643"/>
      <c r="AU401" s="644"/>
      <c r="AV401" s="522"/>
      <c r="AW401" s="522"/>
      <c r="AX401" s="522"/>
      <c r="AY401" s="522"/>
      <c r="AZ401" s="522"/>
      <c r="BA401" s="522"/>
      <c r="BB401" s="642"/>
      <c r="BC401" s="105"/>
      <c r="BD401" s="103"/>
    </row>
    <row r="402" spans="1:56" ht="9" customHeight="1">
      <c r="A402" s="650"/>
      <c r="B402" s="651"/>
      <c r="C402" s="651"/>
      <c r="D402" s="651"/>
      <c r="E402" s="651"/>
      <c r="F402" s="651"/>
      <c r="G402" s="651"/>
      <c r="H402" s="652"/>
      <c r="I402" s="539"/>
      <c r="J402" s="539"/>
      <c r="K402" s="539"/>
      <c r="L402" s="539"/>
      <c r="M402" s="539"/>
      <c r="N402" s="539"/>
      <c r="O402" s="539"/>
      <c r="P402" s="539"/>
      <c r="Q402" s="627"/>
      <c r="R402" s="628"/>
      <c r="S402" s="628"/>
      <c r="T402" s="628"/>
      <c r="U402" s="628"/>
      <c r="V402" s="628"/>
      <c r="W402" s="628"/>
      <c r="X402" s="628"/>
      <c r="Y402" s="628"/>
      <c r="Z402" s="628"/>
      <c r="AA402" s="628"/>
      <c r="AB402" s="628"/>
      <c r="AC402" s="628"/>
      <c r="AD402" s="628"/>
      <c r="AE402" s="628"/>
      <c r="AF402" s="628"/>
      <c r="AG402" s="628"/>
      <c r="AH402" s="628"/>
      <c r="AI402" s="628"/>
      <c r="AJ402" s="628"/>
      <c r="AK402" s="628"/>
      <c r="AL402" s="629"/>
      <c r="AM402" s="658"/>
      <c r="AN402" s="659"/>
      <c r="AO402" s="659"/>
      <c r="AP402" s="659"/>
      <c r="AQ402" s="659"/>
      <c r="AR402" s="648"/>
      <c r="AS402" s="649"/>
      <c r="AT402" s="643" t="s">
        <v>312</v>
      </c>
      <c r="AU402" s="644"/>
      <c r="AV402" s="522"/>
      <c r="AW402" s="522"/>
      <c r="AX402" s="522"/>
      <c r="AY402" s="522"/>
      <c r="AZ402" s="522"/>
      <c r="BA402" s="522"/>
      <c r="BB402" s="642"/>
      <c r="BC402" s="105"/>
      <c r="BD402" s="103"/>
    </row>
    <row r="403" spans="1:56" ht="9" customHeight="1">
      <c r="A403" s="606"/>
      <c r="B403" s="607"/>
      <c r="C403" s="607"/>
      <c r="D403" s="607"/>
      <c r="E403" s="607"/>
      <c r="F403" s="607"/>
      <c r="G403" s="607"/>
      <c r="H403" s="608"/>
      <c r="I403" s="539"/>
      <c r="J403" s="539"/>
      <c r="K403" s="539"/>
      <c r="L403" s="539"/>
      <c r="M403" s="539"/>
      <c r="N403" s="539"/>
      <c r="O403" s="539"/>
      <c r="P403" s="539"/>
      <c r="Q403" s="630"/>
      <c r="R403" s="631"/>
      <c r="S403" s="631"/>
      <c r="T403" s="631"/>
      <c r="U403" s="631"/>
      <c r="V403" s="631"/>
      <c r="W403" s="631"/>
      <c r="X403" s="631"/>
      <c r="Y403" s="631"/>
      <c r="Z403" s="631"/>
      <c r="AA403" s="631"/>
      <c r="AB403" s="631"/>
      <c r="AC403" s="631"/>
      <c r="AD403" s="631"/>
      <c r="AE403" s="631"/>
      <c r="AF403" s="631"/>
      <c r="AG403" s="631"/>
      <c r="AH403" s="631"/>
      <c r="AI403" s="631"/>
      <c r="AJ403" s="631"/>
      <c r="AK403" s="631"/>
      <c r="AL403" s="632"/>
      <c r="AM403" s="660"/>
      <c r="AN403" s="661"/>
      <c r="AO403" s="661"/>
      <c r="AP403" s="661"/>
      <c r="AQ403" s="661"/>
      <c r="AR403" s="648"/>
      <c r="AS403" s="649"/>
      <c r="AT403" s="645"/>
      <c r="AU403" s="646"/>
      <c r="AV403" s="528"/>
      <c r="AW403" s="528"/>
      <c r="AX403" s="528"/>
      <c r="AY403" s="528"/>
      <c r="AZ403" s="528"/>
      <c r="BA403" s="528"/>
      <c r="BB403" s="647"/>
      <c r="BC403" s="105"/>
      <c r="BD403" s="103"/>
    </row>
    <row r="404" spans="1:56" ht="9" customHeight="1">
      <c r="A404" s="603"/>
      <c r="B404" s="604"/>
      <c r="C404" s="604"/>
      <c r="D404" s="604"/>
      <c r="E404" s="604"/>
      <c r="F404" s="604"/>
      <c r="G404" s="604"/>
      <c r="H404" s="605"/>
      <c r="I404" s="539"/>
      <c r="J404" s="539"/>
      <c r="K404" s="539"/>
      <c r="L404" s="539"/>
      <c r="M404" s="539"/>
      <c r="N404" s="539"/>
      <c r="O404" s="539"/>
      <c r="P404" s="539"/>
      <c r="Q404" s="653"/>
      <c r="R404" s="654"/>
      <c r="S404" s="654"/>
      <c r="T404" s="654"/>
      <c r="U404" s="654"/>
      <c r="V404" s="654"/>
      <c r="W404" s="654"/>
      <c r="X404" s="654"/>
      <c r="Y404" s="654"/>
      <c r="Z404" s="654"/>
      <c r="AA404" s="654"/>
      <c r="AB404" s="654"/>
      <c r="AC404" s="654"/>
      <c r="AD404" s="654"/>
      <c r="AE404" s="654"/>
      <c r="AF404" s="654"/>
      <c r="AG404" s="654"/>
      <c r="AH404" s="654"/>
      <c r="AI404" s="654"/>
      <c r="AJ404" s="654"/>
      <c r="AK404" s="654"/>
      <c r="AL404" s="655"/>
      <c r="AM404" s="656"/>
      <c r="AN404" s="657"/>
      <c r="AO404" s="657"/>
      <c r="AP404" s="657"/>
      <c r="AQ404" s="657"/>
      <c r="AR404" s="648" t="s">
        <v>285</v>
      </c>
      <c r="AS404" s="649"/>
      <c r="AT404" s="662" t="s">
        <v>311</v>
      </c>
      <c r="AU404" s="663"/>
      <c r="AV404" s="610"/>
      <c r="AW404" s="610"/>
      <c r="AX404" s="610"/>
      <c r="AY404" s="610"/>
      <c r="AZ404" s="610"/>
      <c r="BA404" s="610"/>
      <c r="BB404" s="641"/>
      <c r="BC404" s="105"/>
      <c r="BD404" s="103"/>
    </row>
    <row r="405" spans="1:56" ht="9" customHeight="1">
      <c r="A405" s="650"/>
      <c r="B405" s="651"/>
      <c r="C405" s="651"/>
      <c r="D405" s="651"/>
      <c r="E405" s="651"/>
      <c r="F405" s="651"/>
      <c r="G405" s="651"/>
      <c r="H405" s="652"/>
      <c r="I405" s="539"/>
      <c r="J405" s="539"/>
      <c r="K405" s="539"/>
      <c r="L405" s="539"/>
      <c r="M405" s="539"/>
      <c r="N405" s="539"/>
      <c r="O405" s="539"/>
      <c r="P405" s="539"/>
      <c r="Q405" s="627"/>
      <c r="R405" s="628"/>
      <c r="S405" s="628"/>
      <c r="T405" s="628"/>
      <c r="U405" s="628"/>
      <c r="V405" s="628"/>
      <c r="W405" s="628"/>
      <c r="X405" s="628"/>
      <c r="Y405" s="628"/>
      <c r="Z405" s="628"/>
      <c r="AA405" s="628"/>
      <c r="AB405" s="628"/>
      <c r="AC405" s="628"/>
      <c r="AD405" s="628"/>
      <c r="AE405" s="628"/>
      <c r="AF405" s="628"/>
      <c r="AG405" s="628"/>
      <c r="AH405" s="628"/>
      <c r="AI405" s="628"/>
      <c r="AJ405" s="628"/>
      <c r="AK405" s="628"/>
      <c r="AL405" s="629"/>
      <c r="AM405" s="658"/>
      <c r="AN405" s="659"/>
      <c r="AO405" s="659"/>
      <c r="AP405" s="659"/>
      <c r="AQ405" s="659"/>
      <c r="AR405" s="648"/>
      <c r="AS405" s="649"/>
      <c r="AT405" s="643"/>
      <c r="AU405" s="644"/>
      <c r="AV405" s="522"/>
      <c r="AW405" s="522"/>
      <c r="AX405" s="522"/>
      <c r="AY405" s="522"/>
      <c r="AZ405" s="522"/>
      <c r="BA405" s="522"/>
      <c r="BB405" s="642"/>
      <c r="BC405" s="105"/>
      <c r="BD405" s="103"/>
    </row>
    <row r="406" spans="1:56" ht="9" customHeight="1">
      <c r="A406" s="650"/>
      <c r="B406" s="651"/>
      <c r="C406" s="651"/>
      <c r="D406" s="651"/>
      <c r="E406" s="651"/>
      <c r="F406" s="651"/>
      <c r="G406" s="651"/>
      <c r="H406" s="652"/>
      <c r="I406" s="539"/>
      <c r="J406" s="539"/>
      <c r="K406" s="539"/>
      <c r="L406" s="539"/>
      <c r="M406" s="539"/>
      <c r="N406" s="539"/>
      <c r="O406" s="539"/>
      <c r="P406" s="539"/>
      <c r="Q406" s="627"/>
      <c r="R406" s="628"/>
      <c r="S406" s="628"/>
      <c r="T406" s="628"/>
      <c r="U406" s="628"/>
      <c r="V406" s="628"/>
      <c r="W406" s="628"/>
      <c r="X406" s="628"/>
      <c r="Y406" s="628"/>
      <c r="Z406" s="628"/>
      <c r="AA406" s="628"/>
      <c r="AB406" s="628"/>
      <c r="AC406" s="628"/>
      <c r="AD406" s="628"/>
      <c r="AE406" s="628"/>
      <c r="AF406" s="628"/>
      <c r="AG406" s="628"/>
      <c r="AH406" s="628"/>
      <c r="AI406" s="628"/>
      <c r="AJ406" s="628"/>
      <c r="AK406" s="628"/>
      <c r="AL406" s="629"/>
      <c r="AM406" s="658"/>
      <c r="AN406" s="659"/>
      <c r="AO406" s="659"/>
      <c r="AP406" s="659"/>
      <c r="AQ406" s="659"/>
      <c r="AR406" s="648"/>
      <c r="AS406" s="649"/>
      <c r="AT406" s="643" t="s">
        <v>312</v>
      </c>
      <c r="AU406" s="644"/>
      <c r="AV406" s="522"/>
      <c r="AW406" s="522"/>
      <c r="AX406" s="522"/>
      <c r="AY406" s="522"/>
      <c r="AZ406" s="522"/>
      <c r="BA406" s="522"/>
      <c r="BB406" s="642"/>
      <c r="BC406" s="105"/>
      <c r="BD406" s="103"/>
    </row>
    <row r="407" spans="1:56" ht="9" customHeight="1">
      <c r="A407" s="606"/>
      <c r="B407" s="607"/>
      <c r="C407" s="607"/>
      <c r="D407" s="607"/>
      <c r="E407" s="607"/>
      <c r="F407" s="607"/>
      <c r="G407" s="607"/>
      <c r="H407" s="608"/>
      <c r="I407" s="539"/>
      <c r="J407" s="539"/>
      <c r="K407" s="539"/>
      <c r="L407" s="539"/>
      <c r="M407" s="539"/>
      <c r="N407" s="539"/>
      <c r="O407" s="539"/>
      <c r="P407" s="539"/>
      <c r="Q407" s="630"/>
      <c r="R407" s="631"/>
      <c r="S407" s="631"/>
      <c r="T407" s="631"/>
      <c r="U407" s="631"/>
      <c r="V407" s="631"/>
      <c r="W407" s="631"/>
      <c r="X407" s="631"/>
      <c r="Y407" s="631"/>
      <c r="Z407" s="631"/>
      <c r="AA407" s="631"/>
      <c r="AB407" s="631"/>
      <c r="AC407" s="631"/>
      <c r="AD407" s="631"/>
      <c r="AE407" s="631"/>
      <c r="AF407" s="631"/>
      <c r="AG407" s="631"/>
      <c r="AH407" s="631"/>
      <c r="AI407" s="631"/>
      <c r="AJ407" s="631"/>
      <c r="AK407" s="631"/>
      <c r="AL407" s="632"/>
      <c r="AM407" s="660"/>
      <c r="AN407" s="661"/>
      <c r="AO407" s="661"/>
      <c r="AP407" s="661"/>
      <c r="AQ407" s="661"/>
      <c r="AR407" s="648"/>
      <c r="AS407" s="649"/>
      <c r="AT407" s="645"/>
      <c r="AU407" s="646"/>
      <c r="AV407" s="528"/>
      <c r="AW407" s="528"/>
      <c r="AX407" s="528"/>
      <c r="AY407" s="528"/>
      <c r="AZ407" s="528"/>
      <c r="BA407" s="528"/>
      <c r="BB407" s="647"/>
      <c r="BC407" s="105"/>
      <c r="BD407" s="103"/>
    </row>
    <row r="408" spans="1:56" ht="9" customHeight="1">
      <c r="A408" s="603"/>
      <c r="B408" s="604"/>
      <c r="C408" s="604"/>
      <c r="D408" s="604"/>
      <c r="E408" s="604"/>
      <c r="F408" s="604"/>
      <c r="G408" s="604"/>
      <c r="H408" s="605"/>
      <c r="I408" s="539"/>
      <c r="J408" s="539"/>
      <c r="K408" s="539"/>
      <c r="L408" s="539"/>
      <c r="M408" s="539"/>
      <c r="N408" s="539"/>
      <c r="O408" s="539"/>
      <c r="P408" s="539"/>
      <c r="Q408" s="653"/>
      <c r="R408" s="654"/>
      <c r="S408" s="654"/>
      <c r="T408" s="654"/>
      <c r="U408" s="654"/>
      <c r="V408" s="654"/>
      <c r="W408" s="654"/>
      <c r="X408" s="654"/>
      <c r="Y408" s="654"/>
      <c r="Z408" s="654"/>
      <c r="AA408" s="654"/>
      <c r="AB408" s="654"/>
      <c r="AC408" s="654"/>
      <c r="AD408" s="654"/>
      <c r="AE408" s="654"/>
      <c r="AF408" s="654"/>
      <c r="AG408" s="654"/>
      <c r="AH408" s="654"/>
      <c r="AI408" s="654"/>
      <c r="AJ408" s="654"/>
      <c r="AK408" s="654"/>
      <c r="AL408" s="655"/>
      <c r="AM408" s="656"/>
      <c r="AN408" s="657"/>
      <c r="AO408" s="657"/>
      <c r="AP408" s="657"/>
      <c r="AQ408" s="657"/>
      <c r="AR408" s="648" t="s">
        <v>285</v>
      </c>
      <c r="AS408" s="649"/>
      <c r="AT408" s="662" t="s">
        <v>311</v>
      </c>
      <c r="AU408" s="663"/>
      <c r="AV408" s="610"/>
      <c r="AW408" s="610"/>
      <c r="AX408" s="610"/>
      <c r="AY408" s="610"/>
      <c r="AZ408" s="610"/>
      <c r="BA408" s="610"/>
      <c r="BB408" s="641"/>
      <c r="BC408" s="105"/>
      <c r="BD408" s="103"/>
    </row>
    <row r="409" spans="1:56" ht="9" customHeight="1">
      <c r="A409" s="650"/>
      <c r="B409" s="651"/>
      <c r="C409" s="651"/>
      <c r="D409" s="651"/>
      <c r="E409" s="651"/>
      <c r="F409" s="651"/>
      <c r="G409" s="651"/>
      <c r="H409" s="652"/>
      <c r="I409" s="539"/>
      <c r="J409" s="539"/>
      <c r="K409" s="539"/>
      <c r="L409" s="539"/>
      <c r="M409" s="539"/>
      <c r="N409" s="539"/>
      <c r="O409" s="539"/>
      <c r="P409" s="539"/>
      <c r="Q409" s="627"/>
      <c r="R409" s="628"/>
      <c r="S409" s="628"/>
      <c r="T409" s="628"/>
      <c r="U409" s="628"/>
      <c r="V409" s="628"/>
      <c r="W409" s="628"/>
      <c r="X409" s="628"/>
      <c r="Y409" s="628"/>
      <c r="Z409" s="628"/>
      <c r="AA409" s="628"/>
      <c r="AB409" s="628"/>
      <c r="AC409" s="628"/>
      <c r="AD409" s="628"/>
      <c r="AE409" s="628"/>
      <c r="AF409" s="628"/>
      <c r="AG409" s="628"/>
      <c r="AH409" s="628"/>
      <c r="AI409" s="628"/>
      <c r="AJ409" s="628"/>
      <c r="AK409" s="628"/>
      <c r="AL409" s="629"/>
      <c r="AM409" s="658"/>
      <c r="AN409" s="659"/>
      <c r="AO409" s="659"/>
      <c r="AP409" s="659"/>
      <c r="AQ409" s="659"/>
      <c r="AR409" s="648"/>
      <c r="AS409" s="649"/>
      <c r="AT409" s="643"/>
      <c r="AU409" s="644"/>
      <c r="AV409" s="522"/>
      <c r="AW409" s="522"/>
      <c r="AX409" s="522"/>
      <c r="AY409" s="522"/>
      <c r="AZ409" s="522"/>
      <c r="BA409" s="522"/>
      <c r="BB409" s="642"/>
      <c r="BC409" s="105"/>
      <c r="BD409" s="103"/>
    </row>
    <row r="410" spans="1:56" ht="9" customHeight="1">
      <c r="A410" s="650"/>
      <c r="B410" s="651"/>
      <c r="C410" s="651"/>
      <c r="D410" s="651"/>
      <c r="E410" s="651"/>
      <c r="F410" s="651"/>
      <c r="G410" s="651"/>
      <c r="H410" s="652"/>
      <c r="I410" s="539"/>
      <c r="J410" s="539"/>
      <c r="K410" s="539"/>
      <c r="L410" s="539"/>
      <c r="M410" s="539"/>
      <c r="N410" s="539"/>
      <c r="O410" s="539"/>
      <c r="P410" s="539"/>
      <c r="Q410" s="627"/>
      <c r="R410" s="628"/>
      <c r="S410" s="628"/>
      <c r="T410" s="628"/>
      <c r="U410" s="628"/>
      <c r="V410" s="628"/>
      <c r="W410" s="628"/>
      <c r="X410" s="628"/>
      <c r="Y410" s="628"/>
      <c r="Z410" s="628"/>
      <c r="AA410" s="628"/>
      <c r="AB410" s="628"/>
      <c r="AC410" s="628"/>
      <c r="AD410" s="628"/>
      <c r="AE410" s="628"/>
      <c r="AF410" s="628"/>
      <c r="AG410" s="628"/>
      <c r="AH410" s="628"/>
      <c r="AI410" s="628"/>
      <c r="AJ410" s="628"/>
      <c r="AK410" s="628"/>
      <c r="AL410" s="629"/>
      <c r="AM410" s="658"/>
      <c r="AN410" s="659"/>
      <c r="AO410" s="659"/>
      <c r="AP410" s="659"/>
      <c r="AQ410" s="659"/>
      <c r="AR410" s="648"/>
      <c r="AS410" s="649"/>
      <c r="AT410" s="643" t="s">
        <v>312</v>
      </c>
      <c r="AU410" s="644"/>
      <c r="AV410" s="522"/>
      <c r="AW410" s="522"/>
      <c r="AX410" s="522"/>
      <c r="AY410" s="522"/>
      <c r="AZ410" s="522"/>
      <c r="BA410" s="522"/>
      <c r="BB410" s="642"/>
      <c r="BC410" s="105"/>
      <c r="BD410" s="103"/>
    </row>
    <row r="411" spans="1:56" ht="9" customHeight="1">
      <c r="A411" s="606"/>
      <c r="B411" s="607"/>
      <c r="C411" s="607"/>
      <c r="D411" s="607"/>
      <c r="E411" s="607"/>
      <c r="F411" s="607"/>
      <c r="G411" s="607"/>
      <c r="H411" s="608"/>
      <c r="I411" s="539"/>
      <c r="J411" s="539"/>
      <c r="K411" s="539"/>
      <c r="L411" s="539"/>
      <c r="M411" s="539"/>
      <c r="N411" s="539"/>
      <c r="O411" s="539"/>
      <c r="P411" s="539"/>
      <c r="Q411" s="630"/>
      <c r="R411" s="631"/>
      <c r="S411" s="631"/>
      <c r="T411" s="631"/>
      <c r="U411" s="631"/>
      <c r="V411" s="631"/>
      <c r="W411" s="631"/>
      <c r="X411" s="631"/>
      <c r="Y411" s="631"/>
      <c r="Z411" s="631"/>
      <c r="AA411" s="631"/>
      <c r="AB411" s="631"/>
      <c r="AC411" s="631"/>
      <c r="AD411" s="631"/>
      <c r="AE411" s="631"/>
      <c r="AF411" s="631"/>
      <c r="AG411" s="631"/>
      <c r="AH411" s="631"/>
      <c r="AI411" s="631"/>
      <c r="AJ411" s="631"/>
      <c r="AK411" s="631"/>
      <c r="AL411" s="632"/>
      <c r="AM411" s="660"/>
      <c r="AN411" s="661"/>
      <c r="AO411" s="661"/>
      <c r="AP411" s="661"/>
      <c r="AQ411" s="661"/>
      <c r="AR411" s="648"/>
      <c r="AS411" s="649"/>
      <c r="AT411" s="645"/>
      <c r="AU411" s="646"/>
      <c r="AV411" s="528"/>
      <c r="AW411" s="528"/>
      <c r="AX411" s="528"/>
      <c r="AY411" s="528"/>
      <c r="AZ411" s="528"/>
      <c r="BA411" s="528"/>
      <c r="BB411" s="647"/>
      <c r="BC411" s="105"/>
      <c r="BD411" s="103"/>
    </row>
    <row r="412" spans="1:56" ht="9" customHeight="1">
      <c r="A412" s="603"/>
      <c r="B412" s="604"/>
      <c r="C412" s="604"/>
      <c r="D412" s="604"/>
      <c r="E412" s="604"/>
      <c r="F412" s="604"/>
      <c r="G412" s="604"/>
      <c r="H412" s="605"/>
      <c r="I412" s="539"/>
      <c r="J412" s="539"/>
      <c r="K412" s="539"/>
      <c r="L412" s="539"/>
      <c r="M412" s="539"/>
      <c r="N412" s="539"/>
      <c r="O412" s="539"/>
      <c r="P412" s="539"/>
      <c r="Q412" s="653"/>
      <c r="R412" s="654"/>
      <c r="S412" s="654"/>
      <c r="T412" s="654"/>
      <c r="U412" s="654"/>
      <c r="V412" s="654"/>
      <c r="W412" s="654"/>
      <c r="X412" s="654"/>
      <c r="Y412" s="654"/>
      <c r="Z412" s="654"/>
      <c r="AA412" s="654"/>
      <c r="AB412" s="654"/>
      <c r="AC412" s="654"/>
      <c r="AD412" s="654"/>
      <c r="AE412" s="654"/>
      <c r="AF412" s="654"/>
      <c r="AG412" s="654"/>
      <c r="AH412" s="654"/>
      <c r="AI412" s="654"/>
      <c r="AJ412" s="654"/>
      <c r="AK412" s="654"/>
      <c r="AL412" s="655"/>
      <c r="AM412" s="656"/>
      <c r="AN412" s="657"/>
      <c r="AO412" s="657"/>
      <c r="AP412" s="657"/>
      <c r="AQ412" s="657"/>
      <c r="AR412" s="648" t="s">
        <v>285</v>
      </c>
      <c r="AS412" s="649"/>
      <c r="AT412" s="662" t="s">
        <v>311</v>
      </c>
      <c r="AU412" s="663"/>
      <c r="AV412" s="610"/>
      <c r="AW412" s="610"/>
      <c r="AX412" s="610"/>
      <c r="AY412" s="610"/>
      <c r="AZ412" s="610"/>
      <c r="BA412" s="610"/>
      <c r="BB412" s="641"/>
      <c r="BC412" s="105"/>
      <c r="BD412" s="103"/>
    </row>
    <row r="413" spans="1:56" ht="9" customHeight="1">
      <c r="A413" s="650"/>
      <c r="B413" s="651"/>
      <c r="C413" s="651"/>
      <c r="D413" s="651"/>
      <c r="E413" s="651"/>
      <c r="F413" s="651"/>
      <c r="G413" s="651"/>
      <c r="H413" s="652"/>
      <c r="I413" s="539"/>
      <c r="J413" s="539"/>
      <c r="K413" s="539"/>
      <c r="L413" s="539"/>
      <c r="M413" s="539"/>
      <c r="N413" s="539"/>
      <c r="O413" s="539"/>
      <c r="P413" s="539"/>
      <c r="Q413" s="627"/>
      <c r="R413" s="628"/>
      <c r="S413" s="628"/>
      <c r="T413" s="628"/>
      <c r="U413" s="628"/>
      <c r="V413" s="628"/>
      <c r="W413" s="628"/>
      <c r="X413" s="628"/>
      <c r="Y413" s="628"/>
      <c r="Z413" s="628"/>
      <c r="AA413" s="628"/>
      <c r="AB413" s="628"/>
      <c r="AC413" s="628"/>
      <c r="AD413" s="628"/>
      <c r="AE413" s="628"/>
      <c r="AF413" s="628"/>
      <c r="AG413" s="628"/>
      <c r="AH413" s="628"/>
      <c r="AI413" s="628"/>
      <c r="AJ413" s="628"/>
      <c r="AK413" s="628"/>
      <c r="AL413" s="629"/>
      <c r="AM413" s="658"/>
      <c r="AN413" s="659"/>
      <c r="AO413" s="659"/>
      <c r="AP413" s="659"/>
      <c r="AQ413" s="659"/>
      <c r="AR413" s="648"/>
      <c r="AS413" s="649"/>
      <c r="AT413" s="643"/>
      <c r="AU413" s="644"/>
      <c r="AV413" s="522"/>
      <c r="AW413" s="522"/>
      <c r="AX413" s="522"/>
      <c r="AY413" s="522"/>
      <c r="AZ413" s="522"/>
      <c r="BA413" s="522"/>
      <c r="BB413" s="642"/>
      <c r="BC413" s="105"/>
      <c r="BD413" s="103"/>
    </row>
    <row r="414" spans="1:56" ht="9" customHeight="1">
      <c r="A414" s="650"/>
      <c r="B414" s="651"/>
      <c r="C414" s="651"/>
      <c r="D414" s="651"/>
      <c r="E414" s="651"/>
      <c r="F414" s="651"/>
      <c r="G414" s="651"/>
      <c r="H414" s="652"/>
      <c r="I414" s="539"/>
      <c r="J414" s="539"/>
      <c r="K414" s="539"/>
      <c r="L414" s="539"/>
      <c r="M414" s="539"/>
      <c r="N414" s="539"/>
      <c r="O414" s="539"/>
      <c r="P414" s="539"/>
      <c r="Q414" s="627"/>
      <c r="R414" s="628"/>
      <c r="S414" s="628"/>
      <c r="T414" s="628"/>
      <c r="U414" s="628"/>
      <c r="V414" s="628"/>
      <c r="W414" s="628"/>
      <c r="X414" s="628"/>
      <c r="Y414" s="628"/>
      <c r="Z414" s="628"/>
      <c r="AA414" s="628"/>
      <c r="AB414" s="628"/>
      <c r="AC414" s="628"/>
      <c r="AD414" s="628"/>
      <c r="AE414" s="628"/>
      <c r="AF414" s="628"/>
      <c r="AG414" s="628"/>
      <c r="AH414" s="628"/>
      <c r="AI414" s="628"/>
      <c r="AJ414" s="628"/>
      <c r="AK414" s="628"/>
      <c r="AL414" s="629"/>
      <c r="AM414" s="658"/>
      <c r="AN414" s="659"/>
      <c r="AO414" s="659"/>
      <c r="AP414" s="659"/>
      <c r="AQ414" s="659"/>
      <c r="AR414" s="648"/>
      <c r="AS414" s="649"/>
      <c r="AT414" s="643" t="s">
        <v>312</v>
      </c>
      <c r="AU414" s="644"/>
      <c r="AV414" s="522"/>
      <c r="AW414" s="522"/>
      <c r="AX414" s="522"/>
      <c r="AY414" s="522"/>
      <c r="AZ414" s="522"/>
      <c r="BA414" s="522"/>
      <c r="BB414" s="642"/>
      <c r="BC414" s="105"/>
      <c r="BD414" s="103"/>
    </row>
    <row r="415" spans="1:56" ht="9" customHeight="1">
      <c r="A415" s="606"/>
      <c r="B415" s="607"/>
      <c r="C415" s="607"/>
      <c r="D415" s="607"/>
      <c r="E415" s="607"/>
      <c r="F415" s="607"/>
      <c r="G415" s="607"/>
      <c r="H415" s="608"/>
      <c r="I415" s="539"/>
      <c r="J415" s="539"/>
      <c r="K415" s="539"/>
      <c r="L415" s="539"/>
      <c r="M415" s="539"/>
      <c r="N415" s="539"/>
      <c r="O415" s="539"/>
      <c r="P415" s="539"/>
      <c r="Q415" s="630"/>
      <c r="R415" s="631"/>
      <c r="S415" s="631"/>
      <c r="T415" s="631"/>
      <c r="U415" s="631"/>
      <c r="V415" s="631"/>
      <c r="W415" s="631"/>
      <c r="X415" s="631"/>
      <c r="Y415" s="631"/>
      <c r="Z415" s="631"/>
      <c r="AA415" s="631"/>
      <c r="AB415" s="631"/>
      <c r="AC415" s="631"/>
      <c r="AD415" s="631"/>
      <c r="AE415" s="631"/>
      <c r="AF415" s="631"/>
      <c r="AG415" s="631"/>
      <c r="AH415" s="631"/>
      <c r="AI415" s="631"/>
      <c r="AJ415" s="631"/>
      <c r="AK415" s="631"/>
      <c r="AL415" s="632"/>
      <c r="AM415" s="660"/>
      <c r="AN415" s="661"/>
      <c r="AO415" s="661"/>
      <c r="AP415" s="661"/>
      <c r="AQ415" s="661"/>
      <c r="AR415" s="648"/>
      <c r="AS415" s="649"/>
      <c r="AT415" s="645"/>
      <c r="AU415" s="646"/>
      <c r="AV415" s="528"/>
      <c r="AW415" s="528"/>
      <c r="AX415" s="528"/>
      <c r="AY415" s="528"/>
      <c r="AZ415" s="528"/>
      <c r="BA415" s="528"/>
      <c r="BB415" s="647"/>
      <c r="BC415" s="105"/>
      <c r="BD415" s="103"/>
    </row>
    <row r="416" spans="1:56" ht="9" customHeight="1">
      <c r="A416" s="603"/>
      <c r="B416" s="604"/>
      <c r="C416" s="604"/>
      <c r="D416" s="604"/>
      <c r="E416" s="604"/>
      <c r="F416" s="604"/>
      <c r="G416" s="604"/>
      <c r="H416" s="605"/>
      <c r="I416" s="539"/>
      <c r="J416" s="539"/>
      <c r="K416" s="539"/>
      <c r="L416" s="539"/>
      <c r="M416" s="539"/>
      <c r="N416" s="539"/>
      <c r="O416" s="539"/>
      <c r="P416" s="539"/>
      <c r="Q416" s="653"/>
      <c r="R416" s="654"/>
      <c r="S416" s="654"/>
      <c r="T416" s="654"/>
      <c r="U416" s="654"/>
      <c r="V416" s="654"/>
      <c r="W416" s="654"/>
      <c r="X416" s="654"/>
      <c r="Y416" s="654"/>
      <c r="Z416" s="654"/>
      <c r="AA416" s="654"/>
      <c r="AB416" s="654"/>
      <c r="AC416" s="654"/>
      <c r="AD416" s="654"/>
      <c r="AE416" s="654"/>
      <c r="AF416" s="654"/>
      <c r="AG416" s="654"/>
      <c r="AH416" s="654"/>
      <c r="AI416" s="654"/>
      <c r="AJ416" s="654"/>
      <c r="AK416" s="654"/>
      <c r="AL416" s="655"/>
      <c r="AM416" s="656"/>
      <c r="AN416" s="657"/>
      <c r="AO416" s="657"/>
      <c r="AP416" s="657"/>
      <c r="AQ416" s="657"/>
      <c r="AR416" s="648" t="s">
        <v>285</v>
      </c>
      <c r="AS416" s="649"/>
      <c r="AT416" s="662" t="s">
        <v>311</v>
      </c>
      <c r="AU416" s="663"/>
      <c r="AV416" s="610"/>
      <c r="AW416" s="610"/>
      <c r="AX416" s="610"/>
      <c r="AY416" s="610"/>
      <c r="AZ416" s="610"/>
      <c r="BA416" s="610"/>
      <c r="BB416" s="641"/>
      <c r="BC416" s="105"/>
      <c r="BD416" s="103"/>
    </row>
    <row r="417" spans="1:56" ht="9" customHeight="1">
      <c r="A417" s="650"/>
      <c r="B417" s="651"/>
      <c r="C417" s="651"/>
      <c r="D417" s="651"/>
      <c r="E417" s="651"/>
      <c r="F417" s="651"/>
      <c r="G417" s="651"/>
      <c r="H417" s="652"/>
      <c r="I417" s="539"/>
      <c r="J417" s="539"/>
      <c r="K417" s="539"/>
      <c r="L417" s="539"/>
      <c r="M417" s="539"/>
      <c r="N417" s="539"/>
      <c r="O417" s="539"/>
      <c r="P417" s="539"/>
      <c r="Q417" s="627"/>
      <c r="R417" s="628"/>
      <c r="S417" s="628"/>
      <c r="T417" s="628"/>
      <c r="U417" s="628"/>
      <c r="V417" s="628"/>
      <c r="W417" s="628"/>
      <c r="X417" s="628"/>
      <c r="Y417" s="628"/>
      <c r="Z417" s="628"/>
      <c r="AA417" s="628"/>
      <c r="AB417" s="628"/>
      <c r="AC417" s="628"/>
      <c r="AD417" s="628"/>
      <c r="AE417" s="628"/>
      <c r="AF417" s="628"/>
      <c r="AG417" s="628"/>
      <c r="AH417" s="628"/>
      <c r="AI417" s="628"/>
      <c r="AJ417" s="628"/>
      <c r="AK417" s="628"/>
      <c r="AL417" s="629"/>
      <c r="AM417" s="658"/>
      <c r="AN417" s="659"/>
      <c r="AO417" s="659"/>
      <c r="AP417" s="659"/>
      <c r="AQ417" s="659"/>
      <c r="AR417" s="648"/>
      <c r="AS417" s="649"/>
      <c r="AT417" s="643"/>
      <c r="AU417" s="644"/>
      <c r="AV417" s="522"/>
      <c r="AW417" s="522"/>
      <c r="AX417" s="522"/>
      <c r="AY417" s="522"/>
      <c r="AZ417" s="522"/>
      <c r="BA417" s="522"/>
      <c r="BB417" s="642"/>
      <c r="BC417" s="105"/>
      <c r="BD417" s="103"/>
    </row>
    <row r="418" spans="1:56" ht="9" customHeight="1">
      <c r="A418" s="650"/>
      <c r="B418" s="651"/>
      <c r="C418" s="651"/>
      <c r="D418" s="651"/>
      <c r="E418" s="651"/>
      <c r="F418" s="651"/>
      <c r="G418" s="651"/>
      <c r="H418" s="652"/>
      <c r="I418" s="539"/>
      <c r="J418" s="539"/>
      <c r="K418" s="539"/>
      <c r="L418" s="539"/>
      <c r="M418" s="539"/>
      <c r="N418" s="539"/>
      <c r="O418" s="539"/>
      <c r="P418" s="539"/>
      <c r="Q418" s="627"/>
      <c r="R418" s="628"/>
      <c r="S418" s="628"/>
      <c r="T418" s="628"/>
      <c r="U418" s="628"/>
      <c r="V418" s="628"/>
      <c r="W418" s="628"/>
      <c r="X418" s="628"/>
      <c r="Y418" s="628"/>
      <c r="Z418" s="628"/>
      <c r="AA418" s="628"/>
      <c r="AB418" s="628"/>
      <c r="AC418" s="628"/>
      <c r="AD418" s="628"/>
      <c r="AE418" s="628"/>
      <c r="AF418" s="628"/>
      <c r="AG418" s="628"/>
      <c r="AH418" s="628"/>
      <c r="AI418" s="628"/>
      <c r="AJ418" s="628"/>
      <c r="AK418" s="628"/>
      <c r="AL418" s="629"/>
      <c r="AM418" s="658"/>
      <c r="AN418" s="659"/>
      <c r="AO418" s="659"/>
      <c r="AP418" s="659"/>
      <c r="AQ418" s="659"/>
      <c r="AR418" s="648"/>
      <c r="AS418" s="649"/>
      <c r="AT418" s="643" t="s">
        <v>312</v>
      </c>
      <c r="AU418" s="644"/>
      <c r="AV418" s="522"/>
      <c r="AW418" s="522"/>
      <c r="AX418" s="522"/>
      <c r="AY418" s="522"/>
      <c r="AZ418" s="522"/>
      <c r="BA418" s="522"/>
      <c r="BB418" s="642"/>
      <c r="BC418" s="105"/>
      <c r="BD418" s="103"/>
    </row>
    <row r="419" spans="1:56" ht="9" customHeight="1">
      <c r="A419" s="606"/>
      <c r="B419" s="607"/>
      <c r="C419" s="607"/>
      <c r="D419" s="607"/>
      <c r="E419" s="607"/>
      <c r="F419" s="607"/>
      <c r="G419" s="607"/>
      <c r="H419" s="608"/>
      <c r="I419" s="539"/>
      <c r="J419" s="539"/>
      <c r="K419" s="539"/>
      <c r="L419" s="539"/>
      <c r="M419" s="539"/>
      <c r="N419" s="539"/>
      <c r="O419" s="539"/>
      <c r="P419" s="539"/>
      <c r="Q419" s="630"/>
      <c r="R419" s="631"/>
      <c r="S419" s="631"/>
      <c r="T419" s="631"/>
      <c r="U419" s="631"/>
      <c r="V419" s="631"/>
      <c r="W419" s="631"/>
      <c r="X419" s="631"/>
      <c r="Y419" s="631"/>
      <c r="Z419" s="631"/>
      <c r="AA419" s="631"/>
      <c r="AB419" s="631"/>
      <c r="AC419" s="631"/>
      <c r="AD419" s="631"/>
      <c r="AE419" s="631"/>
      <c r="AF419" s="631"/>
      <c r="AG419" s="631"/>
      <c r="AH419" s="631"/>
      <c r="AI419" s="631"/>
      <c r="AJ419" s="631"/>
      <c r="AK419" s="631"/>
      <c r="AL419" s="632"/>
      <c r="AM419" s="660"/>
      <c r="AN419" s="661"/>
      <c r="AO419" s="661"/>
      <c r="AP419" s="661"/>
      <c r="AQ419" s="661"/>
      <c r="AR419" s="648"/>
      <c r="AS419" s="649"/>
      <c r="AT419" s="645"/>
      <c r="AU419" s="646"/>
      <c r="AV419" s="528"/>
      <c r="AW419" s="528"/>
      <c r="AX419" s="528"/>
      <c r="AY419" s="528"/>
      <c r="AZ419" s="528"/>
      <c r="BA419" s="528"/>
      <c r="BB419" s="647"/>
      <c r="BC419" s="105"/>
      <c r="BD419" s="103"/>
    </row>
    <row r="420" spans="1:56" ht="9" customHeight="1">
      <c r="A420" s="603"/>
      <c r="B420" s="604"/>
      <c r="C420" s="604"/>
      <c r="D420" s="604"/>
      <c r="E420" s="604"/>
      <c r="F420" s="604"/>
      <c r="G420" s="604"/>
      <c r="H420" s="605"/>
      <c r="I420" s="539"/>
      <c r="J420" s="539"/>
      <c r="K420" s="539"/>
      <c r="L420" s="539"/>
      <c r="M420" s="539"/>
      <c r="N420" s="539"/>
      <c r="O420" s="539"/>
      <c r="P420" s="539"/>
      <c r="Q420" s="653"/>
      <c r="R420" s="654"/>
      <c r="S420" s="654"/>
      <c r="T420" s="654"/>
      <c r="U420" s="654"/>
      <c r="V420" s="654"/>
      <c r="W420" s="654"/>
      <c r="X420" s="654"/>
      <c r="Y420" s="654"/>
      <c r="Z420" s="654"/>
      <c r="AA420" s="654"/>
      <c r="AB420" s="654"/>
      <c r="AC420" s="654"/>
      <c r="AD420" s="654"/>
      <c r="AE420" s="654"/>
      <c r="AF420" s="654"/>
      <c r="AG420" s="654"/>
      <c r="AH420" s="654"/>
      <c r="AI420" s="654"/>
      <c r="AJ420" s="654"/>
      <c r="AK420" s="654"/>
      <c r="AL420" s="655"/>
      <c r="AM420" s="656"/>
      <c r="AN420" s="657"/>
      <c r="AO420" s="657"/>
      <c r="AP420" s="657"/>
      <c r="AQ420" s="657"/>
      <c r="AR420" s="648" t="s">
        <v>285</v>
      </c>
      <c r="AS420" s="649"/>
      <c r="AT420" s="662" t="s">
        <v>311</v>
      </c>
      <c r="AU420" s="663"/>
      <c r="AV420" s="610"/>
      <c r="AW420" s="610"/>
      <c r="AX420" s="610"/>
      <c r="AY420" s="610"/>
      <c r="AZ420" s="610"/>
      <c r="BA420" s="610"/>
      <c r="BB420" s="641"/>
      <c r="BC420" s="105"/>
      <c r="BD420" s="103"/>
    </row>
    <row r="421" spans="1:56" ht="9" customHeight="1">
      <c r="A421" s="650"/>
      <c r="B421" s="651"/>
      <c r="C421" s="651"/>
      <c r="D421" s="651"/>
      <c r="E421" s="651"/>
      <c r="F421" s="651"/>
      <c r="G421" s="651"/>
      <c r="H421" s="652"/>
      <c r="I421" s="539"/>
      <c r="J421" s="539"/>
      <c r="K421" s="539"/>
      <c r="L421" s="539"/>
      <c r="M421" s="539"/>
      <c r="N421" s="539"/>
      <c r="O421" s="539"/>
      <c r="P421" s="539"/>
      <c r="Q421" s="627"/>
      <c r="R421" s="628"/>
      <c r="S421" s="628"/>
      <c r="T421" s="628"/>
      <c r="U421" s="628"/>
      <c r="V421" s="628"/>
      <c r="W421" s="628"/>
      <c r="X421" s="628"/>
      <c r="Y421" s="628"/>
      <c r="Z421" s="628"/>
      <c r="AA421" s="628"/>
      <c r="AB421" s="628"/>
      <c r="AC421" s="628"/>
      <c r="AD421" s="628"/>
      <c r="AE421" s="628"/>
      <c r="AF421" s="628"/>
      <c r="AG421" s="628"/>
      <c r="AH421" s="628"/>
      <c r="AI421" s="628"/>
      <c r="AJ421" s="628"/>
      <c r="AK421" s="628"/>
      <c r="AL421" s="629"/>
      <c r="AM421" s="658"/>
      <c r="AN421" s="659"/>
      <c r="AO421" s="659"/>
      <c r="AP421" s="659"/>
      <c r="AQ421" s="659"/>
      <c r="AR421" s="648"/>
      <c r="AS421" s="649"/>
      <c r="AT421" s="643"/>
      <c r="AU421" s="644"/>
      <c r="AV421" s="522"/>
      <c r="AW421" s="522"/>
      <c r="AX421" s="522"/>
      <c r="AY421" s="522"/>
      <c r="AZ421" s="522"/>
      <c r="BA421" s="522"/>
      <c r="BB421" s="642"/>
      <c r="BC421" s="105"/>
      <c r="BD421" s="103"/>
    </row>
    <row r="422" spans="1:56" ht="9" customHeight="1">
      <c r="A422" s="650"/>
      <c r="B422" s="651"/>
      <c r="C422" s="651"/>
      <c r="D422" s="651"/>
      <c r="E422" s="651"/>
      <c r="F422" s="651"/>
      <c r="G422" s="651"/>
      <c r="H422" s="652"/>
      <c r="I422" s="539"/>
      <c r="J422" s="539"/>
      <c r="K422" s="539"/>
      <c r="L422" s="539"/>
      <c r="M422" s="539"/>
      <c r="N422" s="539"/>
      <c r="O422" s="539"/>
      <c r="P422" s="539"/>
      <c r="Q422" s="627"/>
      <c r="R422" s="628"/>
      <c r="S422" s="628"/>
      <c r="T422" s="628"/>
      <c r="U422" s="628"/>
      <c r="V422" s="628"/>
      <c r="W422" s="628"/>
      <c r="X422" s="628"/>
      <c r="Y422" s="628"/>
      <c r="Z422" s="628"/>
      <c r="AA422" s="628"/>
      <c r="AB422" s="628"/>
      <c r="AC422" s="628"/>
      <c r="AD422" s="628"/>
      <c r="AE422" s="628"/>
      <c r="AF422" s="628"/>
      <c r="AG422" s="628"/>
      <c r="AH422" s="628"/>
      <c r="AI422" s="628"/>
      <c r="AJ422" s="628"/>
      <c r="AK422" s="628"/>
      <c r="AL422" s="629"/>
      <c r="AM422" s="658"/>
      <c r="AN422" s="659"/>
      <c r="AO422" s="659"/>
      <c r="AP422" s="659"/>
      <c r="AQ422" s="659"/>
      <c r="AR422" s="648"/>
      <c r="AS422" s="649"/>
      <c r="AT422" s="643" t="s">
        <v>312</v>
      </c>
      <c r="AU422" s="644"/>
      <c r="AV422" s="522"/>
      <c r="AW422" s="522"/>
      <c r="AX422" s="522"/>
      <c r="AY422" s="522"/>
      <c r="AZ422" s="522"/>
      <c r="BA422" s="522"/>
      <c r="BB422" s="642"/>
      <c r="BC422" s="105"/>
      <c r="BD422" s="103"/>
    </row>
    <row r="423" spans="1:56" ht="9" customHeight="1">
      <c r="A423" s="606"/>
      <c r="B423" s="607"/>
      <c r="C423" s="607"/>
      <c r="D423" s="607"/>
      <c r="E423" s="607"/>
      <c r="F423" s="607"/>
      <c r="G423" s="607"/>
      <c r="H423" s="608"/>
      <c r="I423" s="539"/>
      <c r="J423" s="539"/>
      <c r="K423" s="539"/>
      <c r="L423" s="539"/>
      <c r="M423" s="539"/>
      <c r="N423" s="539"/>
      <c r="O423" s="539"/>
      <c r="P423" s="539"/>
      <c r="Q423" s="630"/>
      <c r="R423" s="631"/>
      <c r="S423" s="631"/>
      <c r="T423" s="631"/>
      <c r="U423" s="631"/>
      <c r="V423" s="631"/>
      <c r="W423" s="631"/>
      <c r="X423" s="631"/>
      <c r="Y423" s="631"/>
      <c r="Z423" s="631"/>
      <c r="AA423" s="631"/>
      <c r="AB423" s="631"/>
      <c r="AC423" s="631"/>
      <c r="AD423" s="631"/>
      <c r="AE423" s="631"/>
      <c r="AF423" s="631"/>
      <c r="AG423" s="631"/>
      <c r="AH423" s="631"/>
      <c r="AI423" s="631"/>
      <c r="AJ423" s="631"/>
      <c r="AK423" s="631"/>
      <c r="AL423" s="632"/>
      <c r="AM423" s="660"/>
      <c r="AN423" s="661"/>
      <c r="AO423" s="661"/>
      <c r="AP423" s="661"/>
      <c r="AQ423" s="661"/>
      <c r="AR423" s="648"/>
      <c r="AS423" s="649"/>
      <c r="AT423" s="645"/>
      <c r="AU423" s="646"/>
      <c r="AV423" s="528"/>
      <c r="AW423" s="528"/>
      <c r="AX423" s="528"/>
      <c r="AY423" s="528"/>
      <c r="AZ423" s="528"/>
      <c r="BA423" s="528"/>
      <c r="BB423" s="647"/>
      <c r="BC423" s="105"/>
      <c r="BD423" s="103"/>
    </row>
    <row r="424" spans="1:56" ht="9" customHeight="1">
      <c r="A424" s="603"/>
      <c r="B424" s="604"/>
      <c r="C424" s="604"/>
      <c r="D424" s="604"/>
      <c r="E424" s="604"/>
      <c r="F424" s="604"/>
      <c r="G424" s="604"/>
      <c r="H424" s="605"/>
      <c r="I424" s="539"/>
      <c r="J424" s="539"/>
      <c r="K424" s="539"/>
      <c r="L424" s="539"/>
      <c r="M424" s="539"/>
      <c r="N424" s="539"/>
      <c r="O424" s="539"/>
      <c r="P424" s="539"/>
      <c r="Q424" s="653"/>
      <c r="R424" s="654"/>
      <c r="S424" s="654"/>
      <c r="T424" s="654"/>
      <c r="U424" s="654"/>
      <c r="V424" s="654"/>
      <c r="W424" s="654"/>
      <c r="X424" s="654"/>
      <c r="Y424" s="654"/>
      <c r="Z424" s="654"/>
      <c r="AA424" s="654"/>
      <c r="AB424" s="654"/>
      <c r="AC424" s="654"/>
      <c r="AD424" s="654"/>
      <c r="AE424" s="654"/>
      <c r="AF424" s="654"/>
      <c r="AG424" s="654"/>
      <c r="AH424" s="654"/>
      <c r="AI424" s="654"/>
      <c r="AJ424" s="654"/>
      <c r="AK424" s="654"/>
      <c r="AL424" s="655"/>
      <c r="AM424" s="656"/>
      <c r="AN424" s="657"/>
      <c r="AO424" s="657"/>
      <c r="AP424" s="657"/>
      <c r="AQ424" s="657"/>
      <c r="AR424" s="648" t="s">
        <v>285</v>
      </c>
      <c r="AS424" s="649"/>
      <c r="AT424" s="662" t="s">
        <v>311</v>
      </c>
      <c r="AU424" s="663"/>
      <c r="AV424" s="610"/>
      <c r="AW424" s="610"/>
      <c r="AX424" s="610"/>
      <c r="AY424" s="610"/>
      <c r="AZ424" s="610"/>
      <c r="BA424" s="610"/>
      <c r="BB424" s="641"/>
      <c r="BC424" s="105"/>
      <c r="BD424" s="103"/>
    </row>
    <row r="425" spans="1:56" ht="9" customHeight="1">
      <c r="A425" s="650"/>
      <c r="B425" s="651"/>
      <c r="C425" s="651"/>
      <c r="D425" s="651"/>
      <c r="E425" s="651"/>
      <c r="F425" s="651"/>
      <c r="G425" s="651"/>
      <c r="H425" s="652"/>
      <c r="I425" s="539"/>
      <c r="J425" s="539"/>
      <c r="K425" s="539"/>
      <c r="L425" s="539"/>
      <c r="M425" s="539"/>
      <c r="N425" s="539"/>
      <c r="O425" s="539"/>
      <c r="P425" s="539"/>
      <c r="Q425" s="627"/>
      <c r="R425" s="628"/>
      <c r="S425" s="628"/>
      <c r="T425" s="628"/>
      <c r="U425" s="628"/>
      <c r="V425" s="628"/>
      <c r="W425" s="628"/>
      <c r="X425" s="628"/>
      <c r="Y425" s="628"/>
      <c r="Z425" s="628"/>
      <c r="AA425" s="628"/>
      <c r="AB425" s="628"/>
      <c r="AC425" s="628"/>
      <c r="AD425" s="628"/>
      <c r="AE425" s="628"/>
      <c r="AF425" s="628"/>
      <c r="AG425" s="628"/>
      <c r="AH425" s="628"/>
      <c r="AI425" s="628"/>
      <c r="AJ425" s="628"/>
      <c r="AK425" s="628"/>
      <c r="AL425" s="629"/>
      <c r="AM425" s="658"/>
      <c r="AN425" s="659"/>
      <c r="AO425" s="659"/>
      <c r="AP425" s="659"/>
      <c r="AQ425" s="659"/>
      <c r="AR425" s="648"/>
      <c r="AS425" s="649"/>
      <c r="AT425" s="643"/>
      <c r="AU425" s="644"/>
      <c r="AV425" s="522"/>
      <c r="AW425" s="522"/>
      <c r="AX425" s="522"/>
      <c r="AY425" s="522"/>
      <c r="AZ425" s="522"/>
      <c r="BA425" s="522"/>
      <c r="BB425" s="642"/>
      <c r="BC425" s="105"/>
      <c r="BD425" s="103"/>
    </row>
    <row r="426" spans="1:56" ht="9" customHeight="1">
      <c r="A426" s="650"/>
      <c r="B426" s="651"/>
      <c r="C426" s="651"/>
      <c r="D426" s="651"/>
      <c r="E426" s="651"/>
      <c r="F426" s="651"/>
      <c r="G426" s="651"/>
      <c r="H426" s="652"/>
      <c r="I426" s="539"/>
      <c r="J426" s="539"/>
      <c r="K426" s="539"/>
      <c r="L426" s="539"/>
      <c r="M426" s="539"/>
      <c r="N426" s="539"/>
      <c r="O426" s="539"/>
      <c r="P426" s="539"/>
      <c r="Q426" s="627"/>
      <c r="R426" s="628"/>
      <c r="S426" s="628"/>
      <c r="T426" s="628"/>
      <c r="U426" s="628"/>
      <c r="V426" s="628"/>
      <c r="W426" s="628"/>
      <c r="X426" s="628"/>
      <c r="Y426" s="628"/>
      <c r="Z426" s="628"/>
      <c r="AA426" s="628"/>
      <c r="AB426" s="628"/>
      <c r="AC426" s="628"/>
      <c r="AD426" s="628"/>
      <c r="AE426" s="628"/>
      <c r="AF426" s="628"/>
      <c r="AG426" s="628"/>
      <c r="AH426" s="628"/>
      <c r="AI426" s="628"/>
      <c r="AJ426" s="628"/>
      <c r="AK426" s="628"/>
      <c r="AL426" s="629"/>
      <c r="AM426" s="658"/>
      <c r="AN426" s="659"/>
      <c r="AO426" s="659"/>
      <c r="AP426" s="659"/>
      <c r="AQ426" s="659"/>
      <c r="AR426" s="648"/>
      <c r="AS426" s="649"/>
      <c r="AT426" s="643" t="s">
        <v>312</v>
      </c>
      <c r="AU426" s="644"/>
      <c r="AV426" s="522"/>
      <c r="AW426" s="522"/>
      <c r="AX426" s="522"/>
      <c r="AY426" s="522"/>
      <c r="AZ426" s="522"/>
      <c r="BA426" s="522"/>
      <c r="BB426" s="642"/>
      <c r="BC426" s="105"/>
      <c r="BD426" s="103"/>
    </row>
    <row r="427" spans="1:56" ht="9" customHeight="1">
      <c r="A427" s="606"/>
      <c r="B427" s="607"/>
      <c r="C427" s="607"/>
      <c r="D427" s="607"/>
      <c r="E427" s="607"/>
      <c r="F427" s="607"/>
      <c r="G427" s="607"/>
      <c r="H427" s="608"/>
      <c r="I427" s="539"/>
      <c r="J427" s="539"/>
      <c r="K427" s="539"/>
      <c r="L427" s="539"/>
      <c r="M427" s="539"/>
      <c r="N427" s="539"/>
      <c r="O427" s="539"/>
      <c r="P427" s="539"/>
      <c r="Q427" s="630"/>
      <c r="R427" s="631"/>
      <c r="S427" s="631"/>
      <c r="T427" s="631"/>
      <c r="U427" s="631"/>
      <c r="V427" s="631"/>
      <c r="W427" s="631"/>
      <c r="X427" s="631"/>
      <c r="Y427" s="631"/>
      <c r="Z427" s="631"/>
      <c r="AA427" s="631"/>
      <c r="AB427" s="631"/>
      <c r="AC427" s="631"/>
      <c r="AD427" s="631"/>
      <c r="AE427" s="631"/>
      <c r="AF427" s="631"/>
      <c r="AG427" s="631"/>
      <c r="AH427" s="631"/>
      <c r="AI427" s="631"/>
      <c r="AJ427" s="631"/>
      <c r="AK427" s="631"/>
      <c r="AL427" s="632"/>
      <c r="AM427" s="660"/>
      <c r="AN427" s="661"/>
      <c r="AO427" s="661"/>
      <c r="AP427" s="661"/>
      <c r="AQ427" s="661"/>
      <c r="AR427" s="648"/>
      <c r="AS427" s="649"/>
      <c r="AT427" s="645"/>
      <c r="AU427" s="646"/>
      <c r="AV427" s="528"/>
      <c r="AW427" s="528"/>
      <c r="AX427" s="528"/>
      <c r="AY427" s="528"/>
      <c r="AZ427" s="528"/>
      <c r="BA427" s="528"/>
      <c r="BB427" s="647"/>
      <c r="BC427" s="105"/>
      <c r="BD427" s="103"/>
    </row>
    <row r="428" spans="1:56" ht="9" customHeight="1">
      <c r="A428" s="603"/>
      <c r="B428" s="604"/>
      <c r="C428" s="604"/>
      <c r="D428" s="604"/>
      <c r="E428" s="604"/>
      <c r="F428" s="604"/>
      <c r="G428" s="604"/>
      <c r="H428" s="605"/>
      <c r="I428" s="539"/>
      <c r="J428" s="539"/>
      <c r="K428" s="539"/>
      <c r="L428" s="539"/>
      <c r="M428" s="539"/>
      <c r="N428" s="539"/>
      <c r="O428" s="539"/>
      <c r="P428" s="539"/>
      <c r="Q428" s="653"/>
      <c r="R428" s="654"/>
      <c r="S428" s="654"/>
      <c r="T428" s="654"/>
      <c r="U428" s="654"/>
      <c r="V428" s="654"/>
      <c r="W428" s="654"/>
      <c r="X428" s="654"/>
      <c r="Y428" s="654"/>
      <c r="Z428" s="654"/>
      <c r="AA428" s="654"/>
      <c r="AB428" s="654"/>
      <c r="AC428" s="654"/>
      <c r="AD428" s="654"/>
      <c r="AE428" s="654"/>
      <c r="AF428" s="654"/>
      <c r="AG428" s="654"/>
      <c r="AH428" s="654"/>
      <c r="AI428" s="654"/>
      <c r="AJ428" s="654"/>
      <c r="AK428" s="654"/>
      <c r="AL428" s="655"/>
      <c r="AM428" s="656"/>
      <c r="AN428" s="657"/>
      <c r="AO428" s="657"/>
      <c r="AP428" s="657"/>
      <c r="AQ428" s="657"/>
      <c r="AR428" s="648" t="s">
        <v>285</v>
      </c>
      <c r="AS428" s="649"/>
      <c r="AT428" s="662" t="s">
        <v>311</v>
      </c>
      <c r="AU428" s="663"/>
      <c r="AV428" s="610"/>
      <c r="AW428" s="610"/>
      <c r="AX428" s="610"/>
      <c r="AY428" s="610"/>
      <c r="AZ428" s="610"/>
      <c r="BA428" s="610"/>
      <c r="BB428" s="641"/>
      <c r="BC428" s="105"/>
      <c r="BD428" s="103"/>
    </row>
    <row r="429" spans="1:56" ht="9" customHeight="1">
      <c r="A429" s="650"/>
      <c r="B429" s="651"/>
      <c r="C429" s="651"/>
      <c r="D429" s="651"/>
      <c r="E429" s="651"/>
      <c r="F429" s="651"/>
      <c r="G429" s="651"/>
      <c r="H429" s="652"/>
      <c r="I429" s="539"/>
      <c r="J429" s="539"/>
      <c r="K429" s="539"/>
      <c r="L429" s="539"/>
      <c r="M429" s="539"/>
      <c r="N429" s="539"/>
      <c r="O429" s="539"/>
      <c r="P429" s="539"/>
      <c r="Q429" s="627"/>
      <c r="R429" s="628"/>
      <c r="S429" s="628"/>
      <c r="T429" s="628"/>
      <c r="U429" s="628"/>
      <c r="V429" s="628"/>
      <c r="W429" s="628"/>
      <c r="X429" s="628"/>
      <c r="Y429" s="628"/>
      <c r="Z429" s="628"/>
      <c r="AA429" s="628"/>
      <c r="AB429" s="628"/>
      <c r="AC429" s="628"/>
      <c r="AD429" s="628"/>
      <c r="AE429" s="628"/>
      <c r="AF429" s="628"/>
      <c r="AG429" s="628"/>
      <c r="AH429" s="628"/>
      <c r="AI429" s="628"/>
      <c r="AJ429" s="628"/>
      <c r="AK429" s="628"/>
      <c r="AL429" s="629"/>
      <c r="AM429" s="658"/>
      <c r="AN429" s="659"/>
      <c r="AO429" s="659"/>
      <c r="AP429" s="659"/>
      <c r="AQ429" s="659"/>
      <c r="AR429" s="648"/>
      <c r="AS429" s="649"/>
      <c r="AT429" s="643"/>
      <c r="AU429" s="644"/>
      <c r="AV429" s="522"/>
      <c r="AW429" s="522"/>
      <c r="AX429" s="522"/>
      <c r="AY429" s="522"/>
      <c r="AZ429" s="522"/>
      <c r="BA429" s="522"/>
      <c r="BB429" s="642"/>
      <c r="BC429" s="105"/>
      <c r="BD429" s="103"/>
    </row>
    <row r="430" spans="1:56" ht="9" customHeight="1">
      <c r="A430" s="650"/>
      <c r="B430" s="651"/>
      <c r="C430" s="651"/>
      <c r="D430" s="651"/>
      <c r="E430" s="651"/>
      <c r="F430" s="651"/>
      <c r="G430" s="651"/>
      <c r="H430" s="652"/>
      <c r="I430" s="539"/>
      <c r="J430" s="539"/>
      <c r="K430" s="539"/>
      <c r="L430" s="539"/>
      <c r="M430" s="539"/>
      <c r="N430" s="539"/>
      <c r="O430" s="539"/>
      <c r="P430" s="539"/>
      <c r="Q430" s="627"/>
      <c r="R430" s="628"/>
      <c r="S430" s="628"/>
      <c r="T430" s="628"/>
      <c r="U430" s="628"/>
      <c r="V430" s="628"/>
      <c r="W430" s="628"/>
      <c r="X430" s="628"/>
      <c r="Y430" s="628"/>
      <c r="Z430" s="628"/>
      <c r="AA430" s="628"/>
      <c r="AB430" s="628"/>
      <c r="AC430" s="628"/>
      <c r="AD430" s="628"/>
      <c r="AE430" s="628"/>
      <c r="AF430" s="628"/>
      <c r="AG430" s="628"/>
      <c r="AH430" s="628"/>
      <c r="AI430" s="628"/>
      <c r="AJ430" s="628"/>
      <c r="AK430" s="628"/>
      <c r="AL430" s="629"/>
      <c r="AM430" s="658"/>
      <c r="AN430" s="659"/>
      <c r="AO430" s="659"/>
      <c r="AP430" s="659"/>
      <c r="AQ430" s="659"/>
      <c r="AR430" s="648"/>
      <c r="AS430" s="649"/>
      <c r="AT430" s="643" t="s">
        <v>312</v>
      </c>
      <c r="AU430" s="644"/>
      <c r="AV430" s="522"/>
      <c r="AW430" s="522"/>
      <c r="AX430" s="522"/>
      <c r="AY430" s="522"/>
      <c r="AZ430" s="522"/>
      <c r="BA430" s="522"/>
      <c r="BB430" s="642"/>
      <c r="BC430" s="105"/>
      <c r="BD430" s="103"/>
    </row>
    <row r="431" spans="1:56" ht="9" customHeight="1">
      <c r="A431" s="606"/>
      <c r="B431" s="607"/>
      <c r="C431" s="607"/>
      <c r="D431" s="607"/>
      <c r="E431" s="607"/>
      <c r="F431" s="607"/>
      <c r="G431" s="607"/>
      <c r="H431" s="608"/>
      <c r="I431" s="539"/>
      <c r="J431" s="539"/>
      <c r="K431" s="539"/>
      <c r="L431" s="539"/>
      <c r="M431" s="539"/>
      <c r="N431" s="539"/>
      <c r="O431" s="539"/>
      <c r="P431" s="539"/>
      <c r="Q431" s="630"/>
      <c r="R431" s="631"/>
      <c r="S431" s="631"/>
      <c r="T431" s="631"/>
      <c r="U431" s="631"/>
      <c r="V431" s="631"/>
      <c r="W431" s="631"/>
      <c r="X431" s="631"/>
      <c r="Y431" s="631"/>
      <c r="Z431" s="631"/>
      <c r="AA431" s="631"/>
      <c r="AB431" s="631"/>
      <c r="AC431" s="631"/>
      <c r="AD431" s="631"/>
      <c r="AE431" s="631"/>
      <c r="AF431" s="631"/>
      <c r="AG431" s="631"/>
      <c r="AH431" s="631"/>
      <c r="AI431" s="631"/>
      <c r="AJ431" s="631"/>
      <c r="AK431" s="631"/>
      <c r="AL431" s="632"/>
      <c r="AM431" s="660"/>
      <c r="AN431" s="661"/>
      <c r="AO431" s="661"/>
      <c r="AP431" s="661"/>
      <c r="AQ431" s="661"/>
      <c r="AR431" s="648"/>
      <c r="AS431" s="649"/>
      <c r="AT431" s="645"/>
      <c r="AU431" s="646"/>
      <c r="AV431" s="528"/>
      <c r="AW431" s="528"/>
      <c r="AX431" s="528"/>
      <c r="AY431" s="528"/>
      <c r="AZ431" s="528"/>
      <c r="BA431" s="528"/>
      <c r="BB431" s="647"/>
      <c r="BC431" s="105"/>
      <c r="BD431" s="103"/>
    </row>
    <row r="432" spans="1:56" ht="9" customHeight="1">
      <c r="A432" s="603"/>
      <c r="B432" s="604"/>
      <c r="C432" s="604"/>
      <c r="D432" s="604"/>
      <c r="E432" s="604"/>
      <c r="F432" s="604"/>
      <c r="G432" s="604"/>
      <c r="H432" s="605"/>
      <c r="I432" s="539"/>
      <c r="J432" s="539"/>
      <c r="K432" s="539"/>
      <c r="L432" s="539"/>
      <c r="M432" s="539"/>
      <c r="N432" s="539"/>
      <c r="O432" s="539"/>
      <c r="P432" s="539"/>
      <c r="Q432" s="653"/>
      <c r="R432" s="654"/>
      <c r="S432" s="654"/>
      <c r="T432" s="654"/>
      <c r="U432" s="654"/>
      <c r="V432" s="654"/>
      <c r="W432" s="654"/>
      <c r="X432" s="654"/>
      <c r="Y432" s="654"/>
      <c r="Z432" s="654"/>
      <c r="AA432" s="654"/>
      <c r="AB432" s="654"/>
      <c r="AC432" s="654"/>
      <c r="AD432" s="654"/>
      <c r="AE432" s="654"/>
      <c r="AF432" s="654"/>
      <c r="AG432" s="654"/>
      <c r="AH432" s="654"/>
      <c r="AI432" s="654"/>
      <c r="AJ432" s="654"/>
      <c r="AK432" s="654"/>
      <c r="AL432" s="655"/>
      <c r="AM432" s="656"/>
      <c r="AN432" s="657"/>
      <c r="AO432" s="657"/>
      <c r="AP432" s="657"/>
      <c r="AQ432" s="657"/>
      <c r="AR432" s="648" t="s">
        <v>285</v>
      </c>
      <c r="AS432" s="649"/>
      <c r="AT432" s="662" t="s">
        <v>311</v>
      </c>
      <c r="AU432" s="663"/>
      <c r="AV432" s="610"/>
      <c r="AW432" s="610"/>
      <c r="AX432" s="610"/>
      <c r="AY432" s="610"/>
      <c r="AZ432" s="610"/>
      <c r="BA432" s="610"/>
      <c r="BB432" s="641"/>
      <c r="BC432" s="105"/>
      <c r="BD432" s="103"/>
    </row>
    <row r="433" spans="1:56" ht="9" customHeight="1">
      <c r="A433" s="650"/>
      <c r="B433" s="651"/>
      <c r="C433" s="651"/>
      <c r="D433" s="651"/>
      <c r="E433" s="651"/>
      <c r="F433" s="651"/>
      <c r="G433" s="651"/>
      <c r="H433" s="652"/>
      <c r="I433" s="539"/>
      <c r="J433" s="539"/>
      <c r="K433" s="539"/>
      <c r="L433" s="539"/>
      <c r="M433" s="539"/>
      <c r="N433" s="539"/>
      <c r="O433" s="539"/>
      <c r="P433" s="539"/>
      <c r="Q433" s="627"/>
      <c r="R433" s="628"/>
      <c r="S433" s="628"/>
      <c r="T433" s="628"/>
      <c r="U433" s="628"/>
      <c r="V433" s="628"/>
      <c r="W433" s="628"/>
      <c r="X433" s="628"/>
      <c r="Y433" s="628"/>
      <c r="Z433" s="628"/>
      <c r="AA433" s="628"/>
      <c r="AB433" s="628"/>
      <c r="AC433" s="628"/>
      <c r="AD433" s="628"/>
      <c r="AE433" s="628"/>
      <c r="AF433" s="628"/>
      <c r="AG433" s="628"/>
      <c r="AH433" s="628"/>
      <c r="AI433" s="628"/>
      <c r="AJ433" s="628"/>
      <c r="AK433" s="628"/>
      <c r="AL433" s="629"/>
      <c r="AM433" s="658"/>
      <c r="AN433" s="659"/>
      <c r="AO433" s="659"/>
      <c r="AP433" s="659"/>
      <c r="AQ433" s="659"/>
      <c r="AR433" s="648"/>
      <c r="AS433" s="649"/>
      <c r="AT433" s="643"/>
      <c r="AU433" s="644"/>
      <c r="AV433" s="522"/>
      <c r="AW433" s="522"/>
      <c r="AX433" s="522"/>
      <c r="AY433" s="522"/>
      <c r="AZ433" s="522"/>
      <c r="BA433" s="522"/>
      <c r="BB433" s="642"/>
      <c r="BC433" s="105"/>
      <c r="BD433" s="103"/>
    </row>
    <row r="434" spans="1:56" ht="9" customHeight="1">
      <c r="A434" s="650"/>
      <c r="B434" s="651"/>
      <c r="C434" s="651"/>
      <c r="D434" s="651"/>
      <c r="E434" s="651"/>
      <c r="F434" s="651"/>
      <c r="G434" s="651"/>
      <c r="H434" s="652"/>
      <c r="I434" s="539"/>
      <c r="J434" s="539"/>
      <c r="K434" s="539"/>
      <c r="L434" s="539"/>
      <c r="M434" s="539"/>
      <c r="N434" s="539"/>
      <c r="O434" s="539"/>
      <c r="P434" s="539"/>
      <c r="Q434" s="627"/>
      <c r="R434" s="628"/>
      <c r="S434" s="628"/>
      <c r="T434" s="628"/>
      <c r="U434" s="628"/>
      <c r="V434" s="628"/>
      <c r="W434" s="628"/>
      <c r="X434" s="628"/>
      <c r="Y434" s="628"/>
      <c r="Z434" s="628"/>
      <c r="AA434" s="628"/>
      <c r="AB434" s="628"/>
      <c r="AC434" s="628"/>
      <c r="AD434" s="628"/>
      <c r="AE434" s="628"/>
      <c r="AF434" s="628"/>
      <c r="AG434" s="628"/>
      <c r="AH434" s="628"/>
      <c r="AI434" s="628"/>
      <c r="AJ434" s="628"/>
      <c r="AK434" s="628"/>
      <c r="AL434" s="629"/>
      <c r="AM434" s="658"/>
      <c r="AN434" s="659"/>
      <c r="AO434" s="659"/>
      <c r="AP434" s="659"/>
      <c r="AQ434" s="659"/>
      <c r="AR434" s="648"/>
      <c r="AS434" s="649"/>
      <c r="AT434" s="643" t="s">
        <v>312</v>
      </c>
      <c r="AU434" s="644"/>
      <c r="AV434" s="522"/>
      <c r="AW434" s="522"/>
      <c r="AX434" s="522"/>
      <c r="AY434" s="522"/>
      <c r="AZ434" s="522"/>
      <c r="BA434" s="522"/>
      <c r="BB434" s="642"/>
      <c r="BC434" s="105"/>
      <c r="BD434" s="103"/>
    </row>
    <row r="435" spans="1:56" ht="9" customHeight="1">
      <c r="A435" s="606"/>
      <c r="B435" s="607"/>
      <c r="C435" s="607"/>
      <c r="D435" s="607"/>
      <c r="E435" s="607"/>
      <c r="F435" s="607"/>
      <c r="G435" s="607"/>
      <c r="H435" s="608"/>
      <c r="I435" s="539"/>
      <c r="J435" s="539"/>
      <c r="K435" s="539"/>
      <c r="L435" s="539"/>
      <c r="M435" s="539"/>
      <c r="N435" s="539"/>
      <c r="O435" s="539"/>
      <c r="P435" s="539"/>
      <c r="Q435" s="630"/>
      <c r="R435" s="631"/>
      <c r="S435" s="631"/>
      <c r="T435" s="631"/>
      <c r="U435" s="631"/>
      <c r="V435" s="631"/>
      <c r="W435" s="631"/>
      <c r="X435" s="631"/>
      <c r="Y435" s="631"/>
      <c r="Z435" s="631"/>
      <c r="AA435" s="631"/>
      <c r="AB435" s="631"/>
      <c r="AC435" s="631"/>
      <c r="AD435" s="631"/>
      <c r="AE435" s="631"/>
      <c r="AF435" s="631"/>
      <c r="AG435" s="631"/>
      <c r="AH435" s="631"/>
      <c r="AI435" s="631"/>
      <c r="AJ435" s="631"/>
      <c r="AK435" s="631"/>
      <c r="AL435" s="632"/>
      <c r="AM435" s="660"/>
      <c r="AN435" s="661"/>
      <c r="AO435" s="661"/>
      <c r="AP435" s="661"/>
      <c r="AQ435" s="661"/>
      <c r="AR435" s="648"/>
      <c r="AS435" s="649"/>
      <c r="AT435" s="645"/>
      <c r="AU435" s="646"/>
      <c r="AV435" s="528"/>
      <c r="AW435" s="528"/>
      <c r="AX435" s="528"/>
      <c r="AY435" s="528"/>
      <c r="AZ435" s="528"/>
      <c r="BA435" s="528"/>
      <c r="BB435" s="647"/>
      <c r="BC435" s="105"/>
      <c r="BD435" s="103"/>
    </row>
    <row r="436" spans="1:56" ht="9" customHeight="1">
      <c r="A436" s="603"/>
      <c r="B436" s="604"/>
      <c r="C436" s="604"/>
      <c r="D436" s="604"/>
      <c r="E436" s="604"/>
      <c r="F436" s="604"/>
      <c r="G436" s="604"/>
      <c r="H436" s="605"/>
      <c r="I436" s="539"/>
      <c r="J436" s="539"/>
      <c r="K436" s="539"/>
      <c r="L436" s="539"/>
      <c r="M436" s="539"/>
      <c r="N436" s="539"/>
      <c r="O436" s="539"/>
      <c r="P436" s="539"/>
      <c r="Q436" s="653"/>
      <c r="R436" s="654"/>
      <c r="S436" s="654"/>
      <c r="T436" s="654"/>
      <c r="U436" s="654"/>
      <c r="V436" s="654"/>
      <c r="W436" s="654"/>
      <c r="X436" s="654"/>
      <c r="Y436" s="654"/>
      <c r="Z436" s="654"/>
      <c r="AA436" s="654"/>
      <c r="AB436" s="654"/>
      <c r="AC436" s="654"/>
      <c r="AD436" s="654"/>
      <c r="AE436" s="654"/>
      <c r="AF436" s="654"/>
      <c r="AG436" s="654"/>
      <c r="AH436" s="654"/>
      <c r="AI436" s="654"/>
      <c r="AJ436" s="654"/>
      <c r="AK436" s="654"/>
      <c r="AL436" s="655"/>
      <c r="AM436" s="656"/>
      <c r="AN436" s="657"/>
      <c r="AO436" s="657"/>
      <c r="AP436" s="657"/>
      <c r="AQ436" s="657"/>
      <c r="AR436" s="648" t="s">
        <v>285</v>
      </c>
      <c r="AS436" s="649"/>
      <c r="AT436" s="662" t="s">
        <v>311</v>
      </c>
      <c r="AU436" s="663"/>
      <c r="AV436" s="610"/>
      <c r="AW436" s="610"/>
      <c r="AX436" s="610"/>
      <c r="AY436" s="610"/>
      <c r="AZ436" s="610"/>
      <c r="BA436" s="610"/>
      <c r="BB436" s="641"/>
      <c r="BC436" s="105"/>
      <c r="BD436" s="103"/>
    </row>
    <row r="437" spans="1:56" ht="9" customHeight="1">
      <c r="A437" s="650"/>
      <c r="B437" s="651"/>
      <c r="C437" s="651"/>
      <c r="D437" s="651"/>
      <c r="E437" s="651"/>
      <c r="F437" s="651"/>
      <c r="G437" s="651"/>
      <c r="H437" s="652"/>
      <c r="I437" s="539"/>
      <c r="J437" s="539"/>
      <c r="K437" s="539"/>
      <c r="L437" s="539"/>
      <c r="M437" s="539"/>
      <c r="N437" s="539"/>
      <c r="O437" s="539"/>
      <c r="P437" s="539"/>
      <c r="Q437" s="627"/>
      <c r="R437" s="628"/>
      <c r="S437" s="628"/>
      <c r="T437" s="628"/>
      <c r="U437" s="628"/>
      <c r="V437" s="628"/>
      <c r="W437" s="628"/>
      <c r="X437" s="628"/>
      <c r="Y437" s="628"/>
      <c r="Z437" s="628"/>
      <c r="AA437" s="628"/>
      <c r="AB437" s="628"/>
      <c r="AC437" s="628"/>
      <c r="AD437" s="628"/>
      <c r="AE437" s="628"/>
      <c r="AF437" s="628"/>
      <c r="AG437" s="628"/>
      <c r="AH437" s="628"/>
      <c r="AI437" s="628"/>
      <c r="AJ437" s="628"/>
      <c r="AK437" s="628"/>
      <c r="AL437" s="629"/>
      <c r="AM437" s="658"/>
      <c r="AN437" s="659"/>
      <c r="AO437" s="659"/>
      <c r="AP437" s="659"/>
      <c r="AQ437" s="659"/>
      <c r="AR437" s="648"/>
      <c r="AS437" s="649"/>
      <c r="AT437" s="643"/>
      <c r="AU437" s="644"/>
      <c r="AV437" s="522"/>
      <c r="AW437" s="522"/>
      <c r="AX437" s="522"/>
      <c r="AY437" s="522"/>
      <c r="AZ437" s="522"/>
      <c r="BA437" s="522"/>
      <c r="BB437" s="642"/>
      <c r="BC437" s="105"/>
      <c r="BD437" s="103"/>
    </row>
    <row r="438" spans="1:56" ht="9" customHeight="1">
      <c r="A438" s="650"/>
      <c r="B438" s="651"/>
      <c r="C438" s="651"/>
      <c r="D438" s="651"/>
      <c r="E438" s="651"/>
      <c r="F438" s="651"/>
      <c r="G438" s="651"/>
      <c r="H438" s="652"/>
      <c r="I438" s="539"/>
      <c r="J438" s="539"/>
      <c r="K438" s="539"/>
      <c r="L438" s="539"/>
      <c r="M438" s="539"/>
      <c r="N438" s="539"/>
      <c r="O438" s="539"/>
      <c r="P438" s="539"/>
      <c r="Q438" s="627"/>
      <c r="R438" s="628"/>
      <c r="S438" s="628"/>
      <c r="T438" s="628"/>
      <c r="U438" s="628"/>
      <c r="V438" s="628"/>
      <c r="W438" s="628"/>
      <c r="X438" s="628"/>
      <c r="Y438" s="628"/>
      <c r="Z438" s="628"/>
      <c r="AA438" s="628"/>
      <c r="AB438" s="628"/>
      <c r="AC438" s="628"/>
      <c r="AD438" s="628"/>
      <c r="AE438" s="628"/>
      <c r="AF438" s="628"/>
      <c r="AG438" s="628"/>
      <c r="AH438" s="628"/>
      <c r="AI438" s="628"/>
      <c r="AJ438" s="628"/>
      <c r="AK438" s="628"/>
      <c r="AL438" s="629"/>
      <c r="AM438" s="658"/>
      <c r="AN438" s="659"/>
      <c r="AO438" s="659"/>
      <c r="AP438" s="659"/>
      <c r="AQ438" s="659"/>
      <c r="AR438" s="648"/>
      <c r="AS438" s="649"/>
      <c r="AT438" s="643" t="s">
        <v>312</v>
      </c>
      <c r="AU438" s="644"/>
      <c r="AV438" s="522"/>
      <c r="AW438" s="522"/>
      <c r="AX438" s="522"/>
      <c r="AY438" s="522"/>
      <c r="AZ438" s="522"/>
      <c r="BA438" s="522"/>
      <c r="BB438" s="642"/>
      <c r="BC438" s="105"/>
      <c r="BD438" s="103"/>
    </row>
    <row r="439" spans="1:56" ht="9" customHeight="1">
      <c r="A439" s="606"/>
      <c r="B439" s="607"/>
      <c r="C439" s="607"/>
      <c r="D439" s="607"/>
      <c r="E439" s="607"/>
      <c r="F439" s="607"/>
      <c r="G439" s="607"/>
      <c r="H439" s="608"/>
      <c r="I439" s="539"/>
      <c r="J439" s="539"/>
      <c r="K439" s="539"/>
      <c r="L439" s="539"/>
      <c r="M439" s="539"/>
      <c r="N439" s="539"/>
      <c r="O439" s="539"/>
      <c r="P439" s="539"/>
      <c r="Q439" s="630"/>
      <c r="R439" s="631"/>
      <c r="S439" s="631"/>
      <c r="T439" s="631"/>
      <c r="U439" s="631"/>
      <c r="V439" s="631"/>
      <c r="W439" s="631"/>
      <c r="X439" s="631"/>
      <c r="Y439" s="631"/>
      <c r="Z439" s="631"/>
      <c r="AA439" s="631"/>
      <c r="AB439" s="631"/>
      <c r="AC439" s="631"/>
      <c r="AD439" s="631"/>
      <c r="AE439" s="631"/>
      <c r="AF439" s="631"/>
      <c r="AG439" s="631"/>
      <c r="AH439" s="631"/>
      <c r="AI439" s="631"/>
      <c r="AJ439" s="631"/>
      <c r="AK439" s="631"/>
      <c r="AL439" s="632"/>
      <c r="AM439" s="660"/>
      <c r="AN439" s="661"/>
      <c r="AO439" s="661"/>
      <c r="AP439" s="661"/>
      <c r="AQ439" s="661"/>
      <c r="AR439" s="648"/>
      <c r="AS439" s="649"/>
      <c r="AT439" s="645"/>
      <c r="AU439" s="646"/>
      <c r="AV439" s="528"/>
      <c r="AW439" s="528"/>
      <c r="AX439" s="528"/>
      <c r="AY439" s="528"/>
      <c r="AZ439" s="528"/>
      <c r="BA439" s="528"/>
      <c r="BB439" s="647"/>
      <c r="BC439" s="105"/>
      <c r="BD439" s="103"/>
    </row>
    <row r="440" spans="1:56" ht="9" customHeight="1">
      <c r="A440" s="603"/>
      <c r="B440" s="604"/>
      <c r="C440" s="604"/>
      <c r="D440" s="604"/>
      <c r="E440" s="604"/>
      <c r="F440" s="604"/>
      <c r="G440" s="604"/>
      <c r="H440" s="605"/>
      <c r="I440" s="539"/>
      <c r="J440" s="539"/>
      <c r="K440" s="539"/>
      <c r="L440" s="539"/>
      <c r="M440" s="539"/>
      <c r="N440" s="539"/>
      <c r="O440" s="539"/>
      <c r="P440" s="539"/>
      <c r="Q440" s="653"/>
      <c r="R440" s="654"/>
      <c r="S440" s="654"/>
      <c r="T440" s="654"/>
      <c r="U440" s="654"/>
      <c r="V440" s="654"/>
      <c r="W440" s="654"/>
      <c r="X440" s="654"/>
      <c r="Y440" s="654"/>
      <c r="Z440" s="654"/>
      <c r="AA440" s="654"/>
      <c r="AB440" s="654"/>
      <c r="AC440" s="654"/>
      <c r="AD440" s="654"/>
      <c r="AE440" s="654"/>
      <c r="AF440" s="654"/>
      <c r="AG440" s="654"/>
      <c r="AH440" s="654"/>
      <c r="AI440" s="654"/>
      <c r="AJ440" s="654"/>
      <c r="AK440" s="654"/>
      <c r="AL440" s="655"/>
      <c r="AM440" s="656"/>
      <c r="AN440" s="657"/>
      <c r="AO440" s="657"/>
      <c r="AP440" s="657"/>
      <c r="AQ440" s="657"/>
      <c r="AR440" s="648" t="s">
        <v>285</v>
      </c>
      <c r="AS440" s="649"/>
      <c r="AT440" s="662" t="s">
        <v>311</v>
      </c>
      <c r="AU440" s="663"/>
      <c r="AV440" s="610"/>
      <c r="AW440" s="610"/>
      <c r="AX440" s="610"/>
      <c r="AY440" s="610"/>
      <c r="AZ440" s="610"/>
      <c r="BA440" s="610"/>
      <c r="BB440" s="641"/>
      <c r="BC440" s="105"/>
      <c r="BD440" s="103"/>
    </row>
    <row r="441" spans="1:56" ht="9" customHeight="1">
      <c r="A441" s="650"/>
      <c r="B441" s="651"/>
      <c r="C441" s="651"/>
      <c r="D441" s="651"/>
      <c r="E441" s="651"/>
      <c r="F441" s="651"/>
      <c r="G441" s="651"/>
      <c r="H441" s="652"/>
      <c r="I441" s="539"/>
      <c r="J441" s="539"/>
      <c r="K441" s="539"/>
      <c r="L441" s="539"/>
      <c r="M441" s="539"/>
      <c r="N441" s="539"/>
      <c r="O441" s="539"/>
      <c r="P441" s="539"/>
      <c r="Q441" s="627"/>
      <c r="R441" s="628"/>
      <c r="S441" s="628"/>
      <c r="T441" s="628"/>
      <c r="U441" s="628"/>
      <c r="V441" s="628"/>
      <c r="W441" s="628"/>
      <c r="X441" s="628"/>
      <c r="Y441" s="628"/>
      <c r="Z441" s="628"/>
      <c r="AA441" s="628"/>
      <c r="AB441" s="628"/>
      <c r="AC441" s="628"/>
      <c r="AD441" s="628"/>
      <c r="AE441" s="628"/>
      <c r="AF441" s="628"/>
      <c r="AG441" s="628"/>
      <c r="AH441" s="628"/>
      <c r="AI441" s="628"/>
      <c r="AJ441" s="628"/>
      <c r="AK441" s="628"/>
      <c r="AL441" s="629"/>
      <c r="AM441" s="658"/>
      <c r="AN441" s="659"/>
      <c r="AO441" s="659"/>
      <c r="AP441" s="659"/>
      <c r="AQ441" s="659"/>
      <c r="AR441" s="648"/>
      <c r="AS441" s="649"/>
      <c r="AT441" s="643"/>
      <c r="AU441" s="644"/>
      <c r="AV441" s="522"/>
      <c r="AW441" s="522"/>
      <c r="AX441" s="522"/>
      <c r="AY441" s="522"/>
      <c r="AZ441" s="522"/>
      <c r="BA441" s="522"/>
      <c r="BB441" s="642"/>
      <c r="BC441" s="105"/>
      <c r="BD441" s="103"/>
    </row>
    <row r="442" spans="1:56" ht="9" customHeight="1">
      <c r="A442" s="650"/>
      <c r="B442" s="651"/>
      <c r="C442" s="651"/>
      <c r="D442" s="651"/>
      <c r="E442" s="651"/>
      <c r="F442" s="651"/>
      <c r="G442" s="651"/>
      <c r="H442" s="652"/>
      <c r="I442" s="539"/>
      <c r="J442" s="539"/>
      <c r="K442" s="539"/>
      <c r="L442" s="539"/>
      <c r="M442" s="539"/>
      <c r="N442" s="539"/>
      <c r="O442" s="539"/>
      <c r="P442" s="539"/>
      <c r="Q442" s="627"/>
      <c r="R442" s="628"/>
      <c r="S442" s="628"/>
      <c r="T442" s="628"/>
      <c r="U442" s="628"/>
      <c r="V442" s="628"/>
      <c r="W442" s="628"/>
      <c r="X442" s="628"/>
      <c r="Y442" s="628"/>
      <c r="Z442" s="628"/>
      <c r="AA442" s="628"/>
      <c r="AB442" s="628"/>
      <c r="AC442" s="628"/>
      <c r="AD442" s="628"/>
      <c r="AE442" s="628"/>
      <c r="AF442" s="628"/>
      <c r="AG442" s="628"/>
      <c r="AH442" s="628"/>
      <c r="AI442" s="628"/>
      <c r="AJ442" s="628"/>
      <c r="AK442" s="628"/>
      <c r="AL442" s="629"/>
      <c r="AM442" s="658"/>
      <c r="AN442" s="659"/>
      <c r="AO442" s="659"/>
      <c r="AP442" s="659"/>
      <c r="AQ442" s="659"/>
      <c r="AR442" s="648"/>
      <c r="AS442" s="649"/>
      <c r="AT442" s="643" t="s">
        <v>312</v>
      </c>
      <c r="AU442" s="644"/>
      <c r="AV442" s="522"/>
      <c r="AW442" s="522"/>
      <c r="AX442" s="522"/>
      <c r="AY442" s="522"/>
      <c r="AZ442" s="522"/>
      <c r="BA442" s="522"/>
      <c r="BB442" s="642"/>
      <c r="BC442" s="105"/>
      <c r="BD442" s="103"/>
    </row>
    <row r="443" spans="1:56" ht="9" customHeight="1">
      <c r="A443" s="606"/>
      <c r="B443" s="607"/>
      <c r="C443" s="607"/>
      <c r="D443" s="607"/>
      <c r="E443" s="607"/>
      <c r="F443" s="607"/>
      <c r="G443" s="607"/>
      <c r="H443" s="608"/>
      <c r="I443" s="539"/>
      <c r="J443" s="539"/>
      <c r="K443" s="539"/>
      <c r="L443" s="539"/>
      <c r="M443" s="539"/>
      <c r="N443" s="539"/>
      <c r="O443" s="539"/>
      <c r="P443" s="539"/>
      <c r="Q443" s="630"/>
      <c r="R443" s="631"/>
      <c r="S443" s="631"/>
      <c r="T443" s="631"/>
      <c r="U443" s="631"/>
      <c r="V443" s="631"/>
      <c r="W443" s="631"/>
      <c r="X443" s="631"/>
      <c r="Y443" s="631"/>
      <c r="Z443" s="631"/>
      <c r="AA443" s="631"/>
      <c r="AB443" s="631"/>
      <c r="AC443" s="631"/>
      <c r="AD443" s="631"/>
      <c r="AE443" s="631"/>
      <c r="AF443" s="631"/>
      <c r="AG443" s="631"/>
      <c r="AH443" s="631"/>
      <c r="AI443" s="631"/>
      <c r="AJ443" s="631"/>
      <c r="AK443" s="631"/>
      <c r="AL443" s="632"/>
      <c r="AM443" s="660"/>
      <c r="AN443" s="661"/>
      <c r="AO443" s="661"/>
      <c r="AP443" s="661"/>
      <c r="AQ443" s="661"/>
      <c r="AR443" s="648"/>
      <c r="AS443" s="649"/>
      <c r="AT443" s="645"/>
      <c r="AU443" s="646"/>
      <c r="AV443" s="528"/>
      <c r="AW443" s="528"/>
      <c r="AX443" s="528"/>
      <c r="AY443" s="528"/>
      <c r="AZ443" s="528"/>
      <c r="BA443" s="528"/>
      <c r="BB443" s="647"/>
      <c r="BC443" s="105"/>
      <c r="BD443" s="103"/>
    </row>
    <row r="444" spans="1:56" ht="9" customHeight="1">
      <c r="A444" s="603"/>
      <c r="B444" s="604"/>
      <c r="C444" s="604"/>
      <c r="D444" s="604"/>
      <c r="E444" s="604"/>
      <c r="F444" s="604"/>
      <c r="G444" s="604"/>
      <c r="H444" s="605"/>
      <c r="I444" s="539"/>
      <c r="J444" s="539"/>
      <c r="K444" s="539"/>
      <c r="L444" s="539"/>
      <c r="M444" s="539"/>
      <c r="N444" s="539"/>
      <c r="O444" s="539"/>
      <c r="P444" s="539"/>
      <c r="Q444" s="653"/>
      <c r="R444" s="654"/>
      <c r="S444" s="654"/>
      <c r="T444" s="654"/>
      <c r="U444" s="654"/>
      <c r="V444" s="654"/>
      <c r="W444" s="654"/>
      <c r="X444" s="654"/>
      <c r="Y444" s="654"/>
      <c r="Z444" s="654"/>
      <c r="AA444" s="654"/>
      <c r="AB444" s="654"/>
      <c r="AC444" s="654"/>
      <c r="AD444" s="654"/>
      <c r="AE444" s="654"/>
      <c r="AF444" s="654"/>
      <c r="AG444" s="654"/>
      <c r="AH444" s="654"/>
      <c r="AI444" s="654"/>
      <c r="AJ444" s="654"/>
      <c r="AK444" s="654"/>
      <c r="AL444" s="655"/>
      <c r="AM444" s="656"/>
      <c r="AN444" s="657"/>
      <c r="AO444" s="657"/>
      <c r="AP444" s="657"/>
      <c r="AQ444" s="657"/>
      <c r="AR444" s="648" t="s">
        <v>285</v>
      </c>
      <c r="AS444" s="649"/>
      <c r="AT444" s="662" t="s">
        <v>311</v>
      </c>
      <c r="AU444" s="663"/>
      <c r="AV444" s="610"/>
      <c r="AW444" s="610"/>
      <c r="AX444" s="610"/>
      <c r="AY444" s="610"/>
      <c r="AZ444" s="610"/>
      <c r="BA444" s="610"/>
      <c r="BB444" s="641"/>
      <c r="BC444" s="105"/>
      <c r="BD444" s="103"/>
    </row>
    <row r="445" spans="1:56" ht="9" customHeight="1">
      <c r="A445" s="650"/>
      <c r="B445" s="651"/>
      <c r="C445" s="651"/>
      <c r="D445" s="651"/>
      <c r="E445" s="651"/>
      <c r="F445" s="651"/>
      <c r="G445" s="651"/>
      <c r="H445" s="652"/>
      <c r="I445" s="539"/>
      <c r="J445" s="539"/>
      <c r="K445" s="539"/>
      <c r="L445" s="539"/>
      <c r="M445" s="539"/>
      <c r="N445" s="539"/>
      <c r="O445" s="539"/>
      <c r="P445" s="539"/>
      <c r="Q445" s="627"/>
      <c r="R445" s="628"/>
      <c r="S445" s="628"/>
      <c r="T445" s="628"/>
      <c r="U445" s="628"/>
      <c r="V445" s="628"/>
      <c r="W445" s="628"/>
      <c r="X445" s="628"/>
      <c r="Y445" s="628"/>
      <c r="Z445" s="628"/>
      <c r="AA445" s="628"/>
      <c r="AB445" s="628"/>
      <c r="AC445" s="628"/>
      <c r="AD445" s="628"/>
      <c r="AE445" s="628"/>
      <c r="AF445" s="628"/>
      <c r="AG445" s="628"/>
      <c r="AH445" s="628"/>
      <c r="AI445" s="628"/>
      <c r="AJ445" s="628"/>
      <c r="AK445" s="628"/>
      <c r="AL445" s="629"/>
      <c r="AM445" s="658"/>
      <c r="AN445" s="659"/>
      <c r="AO445" s="659"/>
      <c r="AP445" s="659"/>
      <c r="AQ445" s="659"/>
      <c r="AR445" s="648"/>
      <c r="AS445" s="649"/>
      <c r="AT445" s="643"/>
      <c r="AU445" s="644"/>
      <c r="AV445" s="522"/>
      <c r="AW445" s="522"/>
      <c r="AX445" s="522"/>
      <c r="AY445" s="522"/>
      <c r="AZ445" s="522"/>
      <c r="BA445" s="522"/>
      <c r="BB445" s="642"/>
      <c r="BC445" s="105"/>
      <c r="BD445" s="103"/>
    </row>
    <row r="446" spans="1:56" ht="9" customHeight="1">
      <c r="A446" s="650"/>
      <c r="B446" s="651"/>
      <c r="C446" s="651"/>
      <c r="D446" s="651"/>
      <c r="E446" s="651"/>
      <c r="F446" s="651"/>
      <c r="G446" s="651"/>
      <c r="H446" s="652"/>
      <c r="I446" s="539"/>
      <c r="J446" s="539"/>
      <c r="K446" s="539"/>
      <c r="L446" s="539"/>
      <c r="M446" s="539"/>
      <c r="N446" s="539"/>
      <c r="O446" s="539"/>
      <c r="P446" s="539"/>
      <c r="Q446" s="627"/>
      <c r="R446" s="628"/>
      <c r="S446" s="628"/>
      <c r="T446" s="628"/>
      <c r="U446" s="628"/>
      <c r="V446" s="628"/>
      <c r="W446" s="628"/>
      <c r="X446" s="628"/>
      <c r="Y446" s="628"/>
      <c r="Z446" s="628"/>
      <c r="AA446" s="628"/>
      <c r="AB446" s="628"/>
      <c r="AC446" s="628"/>
      <c r="AD446" s="628"/>
      <c r="AE446" s="628"/>
      <c r="AF446" s="628"/>
      <c r="AG446" s="628"/>
      <c r="AH446" s="628"/>
      <c r="AI446" s="628"/>
      <c r="AJ446" s="628"/>
      <c r="AK446" s="628"/>
      <c r="AL446" s="629"/>
      <c r="AM446" s="658"/>
      <c r="AN446" s="659"/>
      <c r="AO446" s="659"/>
      <c r="AP446" s="659"/>
      <c r="AQ446" s="659"/>
      <c r="AR446" s="648"/>
      <c r="AS446" s="649"/>
      <c r="AT446" s="643" t="s">
        <v>312</v>
      </c>
      <c r="AU446" s="644"/>
      <c r="AV446" s="522"/>
      <c r="AW446" s="522"/>
      <c r="AX446" s="522"/>
      <c r="AY446" s="522"/>
      <c r="AZ446" s="522"/>
      <c r="BA446" s="522"/>
      <c r="BB446" s="642"/>
      <c r="BC446" s="105"/>
      <c r="BD446" s="103"/>
    </row>
    <row r="447" spans="1:56" ht="9" customHeight="1">
      <c r="A447" s="606"/>
      <c r="B447" s="607"/>
      <c r="C447" s="607"/>
      <c r="D447" s="607"/>
      <c r="E447" s="607"/>
      <c r="F447" s="607"/>
      <c r="G447" s="607"/>
      <c r="H447" s="608"/>
      <c r="I447" s="539"/>
      <c r="J447" s="539"/>
      <c r="K447" s="539"/>
      <c r="L447" s="539"/>
      <c r="M447" s="539"/>
      <c r="N447" s="539"/>
      <c r="O447" s="539"/>
      <c r="P447" s="539"/>
      <c r="Q447" s="630"/>
      <c r="R447" s="631"/>
      <c r="S447" s="631"/>
      <c r="T447" s="631"/>
      <c r="U447" s="631"/>
      <c r="V447" s="631"/>
      <c r="W447" s="631"/>
      <c r="X447" s="631"/>
      <c r="Y447" s="631"/>
      <c r="Z447" s="631"/>
      <c r="AA447" s="631"/>
      <c r="AB447" s="631"/>
      <c r="AC447" s="631"/>
      <c r="AD447" s="631"/>
      <c r="AE447" s="631"/>
      <c r="AF447" s="631"/>
      <c r="AG447" s="631"/>
      <c r="AH447" s="631"/>
      <c r="AI447" s="631"/>
      <c r="AJ447" s="631"/>
      <c r="AK447" s="631"/>
      <c r="AL447" s="632"/>
      <c r="AM447" s="660"/>
      <c r="AN447" s="661"/>
      <c r="AO447" s="661"/>
      <c r="AP447" s="661"/>
      <c r="AQ447" s="661"/>
      <c r="AR447" s="648"/>
      <c r="AS447" s="649"/>
      <c r="AT447" s="645"/>
      <c r="AU447" s="646"/>
      <c r="AV447" s="528"/>
      <c r="AW447" s="528"/>
      <c r="AX447" s="528"/>
      <c r="AY447" s="528"/>
      <c r="AZ447" s="528"/>
      <c r="BA447" s="528"/>
      <c r="BB447" s="647"/>
      <c r="BC447" s="105"/>
      <c r="BD447" s="103"/>
    </row>
    <row r="448" spans="1:56" ht="9" customHeight="1">
      <c r="A448" s="603"/>
      <c r="B448" s="604"/>
      <c r="C448" s="604"/>
      <c r="D448" s="604"/>
      <c r="E448" s="604"/>
      <c r="F448" s="604"/>
      <c r="G448" s="604"/>
      <c r="H448" s="605"/>
      <c r="I448" s="539"/>
      <c r="J448" s="539"/>
      <c r="K448" s="539"/>
      <c r="L448" s="539"/>
      <c r="M448" s="539"/>
      <c r="N448" s="539"/>
      <c r="O448" s="539"/>
      <c r="P448" s="539"/>
      <c r="Q448" s="653"/>
      <c r="R448" s="654"/>
      <c r="S448" s="654"/>
      <c r="T448" s="654"/>
      <c r="U448" s="654"/>
      <c r="V448" s="654"/>
      <c r="W448" s="654"/>
      <c r="X448" s="654"/>
      <c r="Y448" s="654"/>
      <c r="Z448" s="654"/>
      <c r="AA448" s="654"/>
      <c r="AB448" s="654"/>
      <c r="AC448" s="654"/>
      <c r="AD448" s="654"/>
      <c r="AE448" s="654"/>
      <c r="AF448" s="654"/>
      <c r="AG448" s="654"/>
      <c r="AH448" s="654"/>
      <c r="AI448" s="654"/>
      <c r="AJ448" s="654"/>
      <c r="AK448" s="654"/>
      <c r="AL448" s="655"/>
      <c r="AM448" s="656"/>
      <c r="AN448" s="657"/>
      <c r="AO448" s="657"/>
      <c r="AP448" s="657"/>
      <c r="AQ448" s="657"/>
      <c r="AR448" s="648" t="s">
        <v>285</v>
      </c>
      <c r="AS448" s="649"/>
      <c r="AT448" s="662" t="s">
        <v>311</v>
      </c>
      <c r="AU448" s="663"/>
      <c r="AV448" s="610"/>
      <c r="AW448" s="610"/>
      <c r="AX448" s="610"/>
      <c r="AY448" s="610"/>
      <c r="AZ448" s="610"/>
      <c r="BA448" s="610"/>
      <c r="BB448" s="641"/>
      <c r="BC448" s="105"/>
      <c r="BD448" s="103"/>
    </row>
    <row r="449" spans="1:56" ht="9" customHeight="1">
      <c r="A449" s="650"/>
      <c r="B449" s="651"/>
      <c r="C449" s="651"/>
      <c r="D449" s="651"/>
      <c r="E449" s="651"/>
      <c r="F449" s="651"/>
      <c r="G449" s="651"/>
      <c r="H449" s="652"/>
      <c r="I449" s="539"/>
      <c r="J449" s="539"/>
      <c r="K449" s="539"/>
      <c r="L449" s="539"/>
      <c r="M449" s="539"/>
      <c r="N449" s="539"/>
      <c r="O449" s="539"/>
      <c r="P449" s="539"/>
      <c r="Q449" s="627"/>
      <c r="R449" s="628"/>
      <c r="S449" s="628"/>
      <c r="T449" s="628"/>
      <c r="U449" s="628"/>
      <c r="V449" s="628"/>
      <c r="W449" s="628"/>
      <c r="X449" s="628"/>
      <c r="Y449" s="628"/>
      <c r="Z449" s="628"/>
      <c r="AA449" s="628"/>
      <c r="AB449" s="628"/>
      <c r="AC449" s="628"/>
      <c r="AD449" s="628"/>
      <c r="AE449" s="628"/>
      <c r="AF449" s="628"/>
      <c r="AG449" s="628"/>
      <c r="AH449" s="628"/>
      <c r="AI449" s="628"/>
      <c r="AJ449" s="628"/>
      <c r="AK449" s="628"/>
      <c r="AL449" s="629"/>
      <c r="AM449" s="658"/>
      <c r="AN449" s="659"/>
      <c r="AO449" s="659"/>
      <c r="AP449" s="659"/>
      <c r="AQ449" s="659"/>
      <c r="AR449" s="648"/>
      <c r="AS449" s="649"/>
      <c r="AT449" s="643"/>
      <c r="AU449" s="644"/>
      <c r="AV449" s="522"/>
      <c r="AW449" s="522"/>
      <c r="AX449" s="522"/>
      <c r="AY449" s="522"/>
      <c r="AZ449" s="522"/>
      <c r="BA449" s="522"/>
      <c r="BB449" s="642"/>
      <c r="BC449" s="105"/>
      <c r="BD449" s="103"/>
    </row>
    <row r="450" spans="1:56" ht="9" customHeight="1">
      <c r="A450" s="650"/>
      <c r="B450" s="651"/>
      <c r="C450" s="651"/>
      <c r="D450" s="651"/>
      <c r="E450" s="651"/>
      <c r="F450" s="651"/>
      <c r="G450" s="651"/>
      <c r="H450" s="652"/>
      <c r="I450" s="539"/>
      <c r="J450" s="539"/>
      <c r="K450" s="539"/>
      <c r="L450" s="539"/>
      <c r="M450" s="539"/>
      <c r="N450" s="539"/>
      <c r="O450" s="539"/>
      <c r="P450" s="539"/>
      <c r="Q450" s="627"/>
      <c r="R450" s="628"/>
      <c r="S450" s="628"/>
      <c r="T450" s="628"/>
      <c r="U450" s="628"/>
      <c r="V450" s="628"/>
      <c r="W450" s="628"/>
      <c r="X450" s="628"/>
      <c r="Y450" s="628"/>
      <c r="Z450" s="628"/>
      <c r="AA450" s="628"/>
      <c r="AB450" s="628"/>
      <c r="AC450" s="628"/>
      <c r="AD450" s="628"/>
      <c r="AE450" s="628"/>
      <c r="AF450" s="628"/>
      <c r="AG450" s="628"/>
      <c r="AH450" s="628"/>
      <c r="AI450" s="628"/>
      <c r="AJ450" s="628"/>
      <c r="AK450" s="628"/>
      <c r="AL450" s="629"/>
      <c r="AM450" s="658"/>
      <c r="AN450" s="659"/>
      <c r="AO450" s="659"/>
      <c r="AP450" s="659"/>
      <c r="AQ450" s="659"/>
      <c r="AR450" s="648"/>
      <c r="AS450" s="649"/>
      <c r="AT450" s="643" t="s">
        <v>312</v>
      </c>
      <c r="AU450" s="644"/>
      <c r="AV450" s="522"/>
      <c r="AW450" s="522"/>
      <c r="AX450" s="522"/>
      <c r="AY450" s="522"/>
      <c r="AZ450" s="522"/>
      <c r="BA450" s="522"/>
      <c r="BB450" s="642"/>
      <c r="BC450" s="105"/>
      <c r="BD450" s="103"/>
    </row>
    <row r="451" spans="1:56" ht="9" customHeight="1">
      <c r="A451" s="606"/>
      <c r="B451" s="607"/>
      <c r="C451" s="607"/>
      <c r="D451" s="607"/>
      <c r="E451" s="607"/>
      <c r="F451" s="607"/>
      <c r="G451" s="607"/>
      <c r="H451" s="608"/>
      <c r="I451" s="539"/>
      <c r="J451" s="539"/>
      <c r="K451" s="539"/>
      <c r="L451" s="539"/>
      <c r="M451" s="539"/>
      <c r="N451" s="539"/>
      <c r="O451" s="539"/>
      <c r="P451" s="539"/>
      <c r="Q451" s="630"/>
      <c r="R451" s="631"/>
      <c r="S451" s="631"/>
      <c r="T451" s="631"/>
      <c r="U451" s="631"/>
      <c r="V451" s="631"/>
      <c r="W451" s="631"/>
      <c r="X451" s="631"/>
      <c r="Y451" s="631"/>
      <c r="Z451" s="631"/>
      <c r="AA451" s="631"/>
      <c r="AB451" s="631"/>
      <c r="AC451" s="631"/>
      <c r="AD451" s="631"/>
      <c r="AE451" s="631"/>
      <c r="AF451" s="631"/>
      <c r="AG451" s="631"/>
      <c r="AH451" s="631"/>
      <c r="AI451" s="631"/>
      <c r="AJ451" s="631"/>
      <c r="AK451" s="631"/>
      <c r="AL451" s="632"/>
      <c r="AM451" s="660"/>
      <c r="AN451" s="661"/>
      <c r="AO451" s="661"/>
      <c r="AP451" s="661"/>
      <c r="AQ451" s="661"/>
      <c r="AR451" s="648"/>
      <c r="AS451" s="649"/>
      <c r="AT451" s="645"/>
      <c r="AU451" s="646"/>
      <c r="AV451" s="528"/>
      <c r="AW451" s="528"/>
      <c r="AX451" s="528"/>
      <c r="AY451" s="528"/>
      <c r="AZ451" s="528"/>
      <c r="BA451" s="528"/>
      <c r="BB451" s="647"/>
      <c r="BC451" s="105"/>
      <c r="BD451" s="103"/>
    </row>
    <row r="452" spans="1:56" ht="9" customHeight="1">
      <c r="A452" s="603"/>
      <c r="B452" s="604"/>
      <c r="C452" s="604"/>
      <c r="D452" s="604"/>
      <c r="E452" s="604"/>
      <c r="F452" s="604"/>
      <c r="G452" s="604"/>
      <c r="H452" s="605"/>
      <c r="I452" s="539"/>
      <c r="J452" s="539"/>
      <c r="K452" s="539"/>
      <c r="L452" s="539"/>
      <c r="M452" s="539"/>
      <c r="N452" s="539"/>
      <c r="O452" s="539"/>
      <c r="P452" s="539"/>
      <c r="Q452" s="653"/>
      <c r="R452" s="654"/>
      <c r="S452" s="654"/>
      <c r="T452" s="654"/>
      <c r="U452" s="654"/>
      <c r="V452" s="654"/>
      <c r="W452" s="654"/>
      <c r="X452" s="654"/>
      <c r="Y452" s="654"/>
      <c r="Z452" s="654"/>
      <c r="AA452" s="654"/>
      <c r="AB452" s="654"/>
      <c r="AC452" s="654"/>
      <c r="AD452" s="654"/>
      <c r="AE452" s="654"/>
      <c r="AF452" s="654"/>
      <c r="AG452" s="654"/>
      <c r="AH452" s="654"/>
      <c r="AI452" s="654"/>
      <c r="AJ452" s="654"/>
      <c r="AK452" s="654"/>
      <c r="AL452" s="655"/>
      <c r="AM452" s="656"/>
      <c r="AN452" s="657"/>
      <c r="AO452" s="657"/>
      <c r="AP452" s="657"/>
      <c r="AQ452" s="657"/>
      <c r="AR452" s="648" t="s">
        <v>285</v>
      </c>
      <c r="AS452" s="649"/>
      <c r="AT452" s="662" t="s">
        <v>311</v>
      </c>
      <c r="AU452" s="663"/>
      <c r="AV452" s="610"/>
      <c r="AW452" s="610"/>
      <c r="AX452" s="610"/>
      <c r="AY452" s="610"/>
      <c r="AZ452" s="610"/>
      <c r="BA452" s="610"/>
      <c r="BB452" s="641"/>
      <c r="BC452" s="105"/>
      <c r="BD452" s="103"/>
    </row>
    <row r="453" spans="1:56" ht="9" customHeight="1">
      <c r="A453" s="650"/>
      <c r="B453" s="651"/>
      <c r="C453" s="651"/>
      <c r="D453" s="651"/>
      <c r="E453" s="651"/>
      <c r="F453" s="651"/>
      <c r="G453" s="651"/>
      <c r="H453" s="652"/>
      <c r="I453" s="539"/>
      <c r="J453" s="539"/>
      <c r="K453" s="539"/>
      <c r="L453" s="539"/>
      <c r="M453" s="539"/>
      <c r="N453" s="539"/>
      <c r="O453" s="539"/>
      <c r="P453" s="539"/>
      <c r="Q453" s="627"/>
      <c r="R453" s="628"/>
      <c r="S453" s="628"/>
      <c r="T453" s="628"/>
      <c r="U453" s="628"/>
      <c r="V453" s="628"/>
      <c r="W453" s="628"/>
      <c r="X453" s="628"/>
      <c r="Y453" s="628"/>
      <c r="Z453" s="628"/>
      <c r="AA453" s="628"/>
      <c r="AB453" s="628"/>
      <c r="AC453" s="628"/>
      <c r="AD453" s="628"/>
      <c r="AE453" s="628"/>
      <c r="AF453" s="628"/>
      <c r="AG453" s="628"/>
      <c r="AH453" s="628"/>
      <c r="AI453" s="628"/>
      <c r="AJ453" s="628"/>
      <c r="AK453" s="628"/>
      <c r="AL453" s="629"/>
      <c r="AM453" s="658"/>
      <c r="AN453" s="659"/>
      <c r="AO453" s="659"/>
      <c r="AP453" s="659"/>
      <c r="AQ453" s="659"/>
      <c r="AR453" s="648"/>
      <c r="AS453" s="649"/>
      <c r="AT453" s="643"/>
      <c r="AU453" s="644"/>
      <c r="AV453" s="522"/>
      <c r="AW453" s="522"/>
      <c r="AX453" s="522"/>
      <c r="AY453" s="522"/>
      <c r="AZ453" s="522"/>
      <c r="BA453" s="522"/>
      <c r="BB453" s="642"/>
      <c r="BC453" s="105"/>
      <c r="BD453" s="103"/>
    </row>
    <row r="454" spans="1:56" ht="9" customHeight="1">
      <c r="A454" s="650"/>
      <c r="B454" s="651"/>
      <c r="C454" s="651"/>
      <c r="D454" s="651"/>
      <c r="E454" s="651"/>
      <c r="F454" s="651"/>
      <c r="G454" s="651"/>
      <c r="H454" s="652"/>
      <c r="I454" s="539"/>
      <c r="J454" s="539"/>
      <c r="K454" s="539"/>
      <c r="L454" s="539"/>
      <c r="M454" s="539"/>
      <c r="N454" s="539"/>
      <c r="O454" s="539"/>
      <c r="P454" s="539"/>
      <c r="Q454" s="627"/>
      <c r="R454" s="628"/>
      <c r="S454" s="628"/>
      <c r="T454" s="628"/>
      <c r="U454" s="628"/>
      <c r="V454" s="628"/>
      <c r="W454" s="628"/>
      <c r="X454" s="628"/>
      <c r="Y454" s="628"/>
      <c r="Z454" s="628"/>
      <c r="AA454" s="628"/>
      <c r="AB454" s="628"/>
      <c r="AC454" s="628"/>
      <c r="AD454" s="628"/>
      <c r="AE454" s="628"/>
      <c r="AF454" s="628"/>
      <c r="AG454" s="628"/>
      <c r="AH454" s="628"/>
      <c r="AI454" s="628"/>
      <c r="AJ454" s="628"/>
      <c r="AK454" s="628"/>
      <c r="AL454" s="629"/>
      <c r="AM454" s="658"/>
      <c r="AN454" s="659"/>
      <c r="AO454" s="659"/>
      <c r="AP454" s="659"/>
      <c r="AQ454" s="659"/>
      <c r="AR454" s="648"/>
      <c r="AS454" s="649"/>
      <c r="AT454" s="643" t="s">
        <v>312</v>
      </c>
      <c r="AU454" s="644"/>
      <c r="AV454" s="522"/>
      <c r="AW454" s="522"/>
      <c r="AX454" s="522"/>
      <c r="AY454" s="522"/>
      <c r="AZ454" s="522"/>
      <c r="BA454" s="522"/>
      <c r="BB454" s="642"/>
      <c r="BC454" s="105"/>
      <c r="BD454" s="103"/>
    </row>
    <row r="455" spans="1:56" ht="9" customHeight="1">
      <c r="A455" s="606"/>
      <c r="B455" s="607"/>
      <c r="C455" s="607"/>
      <c r="D455" s="607"/>
      <c r="E455" s="607"/>
      <c r="F455" s="607"/>
      <c r="G455" s="607"/>
      <c r="H455" s="608"/>
      <c r="I455" s="539"/>
      <c r="J455" s="539"/>
      <c r="K455" s="539"/>
      <c r="L455" s="539"/>
      <c r="M455" s="539"/>
      <c r="N455" s="539"/>
      <c r="O455" s="539"/>
      <c r="P455" s="539"/>
      <c r="Q455" s="630"/>
      <c r="R455" s="631"/>
      <c r="S455" s="631"/>
      <c r="T455" s="631"/>
      <c r="U455" s="631"/>
      <c r="V455" s="631"/>
      <c r="W455" s="631"/>
      <c r="X455" s="631"/>
      <c r="Y455" s="631"/>
      <c r="Z455" s="631"/>
      <c r="AA455" s="631"/>
      <c r="AB455" s="631"/>
      <c r="AC455" s="631"/>
      <c r="AD455" s="631"/>
      <c r="AE455" s="631"/>
      <c r="AF455" s="631"/>
      <c r="AG455" s="631"/>
      <c r="AH455" s="631"/>
      <c r="AI455" s="631"/>
      <c r="AJ455" s="631"/>
      <c r="AK455" s="631"/>
      <c r="AL455" s="632"/>
      <c r="AM455" s="660"/>
      <c r="AN455" s="661"/>
      <c r="AO455" s="661"/>
      <c r="AP455" s="661"/>
      <c r="AQ455" s="661"/>
      <c r="AR455" s="648"/>
      <c r="AS455" s="649"/>
      <c r="AT455" s="645"/>
      <c r="AU455" s="646"/>
      <c r="AV455" s="528"/>
      <c r="AW455" s="528"/>
      <c r="AX455" s="528"/>
      <c r="AY455" s="528"/>
      <c r="AZ455" s="528"/>
      <c r="BA455" s="528"/>
      <c r="BB455" s="647"/>
      <c r="BC455" s="105"/>
      <c r="BD455" s="103"/>
    </row>
    <row r="456" spans="1:56" ht="9" customHeight="1">
      <c r="A456" s="603"/>
      <c r="B456" s="604"/>
      <c r="C456" s="604"/>
      <c r="D456" s="604"/>
      <c r="E456" s="604"/>
      <c r="F456" s="604"/>
      <c r="G456" s="604"/>
      <c r="H456" s="605"/>
      <c r="I456" s="539"/>
      <c r="J456" s="539"/>
      <c r="K456" s="539"/>
      <c r="L456" s="539"/>
      <c r="M456" s="539"/>
      <c r="N456" s="539"/>
      <c r="O456" s="539"/>
      <c r="P456" s="539"/>
      <c r="Q456" s="653"/>
      <c r="R456" s="654"/>
      <c r="S456" s="654"/>
      <c r="T456" s="654"/>
      <c r="U456" s="654"/>
      <c r="V456" s="654"/>
      <c r="W456" s="654"/>
      <c r="X456" s="654"/>
      <c r="Y456" s="654"/>
      <c r="Z456" s="654"/>
      <c r="AA456" s="654"/>
      <c r="AB456" s="654"/>
      <c r="AC456" s="654"/>
      <c r="AD456" s="654"/>
      <c r="AE456" s="654"/>
      <c r="AF456" s="654"/>
      <c r="AG456" s="654"/>
      <c r="AH456" s="654"/>
      <c r="AI456" s="654"/>
      <c r="AJ456" s="654"/>
      <c r="AK456" s="654"/>
      <c r="AL456" s="655"/>
      <c r="AM456" s="656"/>
      <c r="AN456" s="657"/>
      <c r="AO456" s="657"/>
      <c r="AP456" s="657"/>
      <c r="AQ456" s="657"/>
      <c r="AR456" s="648" t="s">
        <v>285</v>
      </c>
      <c r="AS456" s="649"/>
      <c r="AT456" s="662" t="s">
        <v>311</v>
      </c>
      <c r="AU456" s="663"/>
      <c r="AV456" s="610"/>
      <c r="AW456" s="610"/>
      <c r="AX456" s="610"/>
      <c r="AY456" s="610"/>
      <c r="AZ456" s="610"/>
      <c r="BA456" s="610"/>
      <c r="BB456" s="641"/>
      <c r="BC456" s="105"/>
      <c r="BD456" s="103"/>
    </row>
    <row r="457" spans="1:56" ht="9" customHeight="1">
      <c r="A457" s="650"/>
      <c r="B457" s="651"/>
      <c r="C457" s="651"/>
      <c r="D457" s="651"/>
      <c r="E457" s="651"/>
      <c r="F457" s="651"/>
      <c r="G457" s="651"/>
      <c r="H457" s="652"/>
      <c r="I457" s="539"/>
      <c r="J457" s="539"/>
      <c r="K457" s="539"/>
      <c r="L457" s="539"/>
      <c r="M457" s="539"/>
      <c r="N457" s="539"/>
      <c r="O457" s="539"/>
      <c r="P457" s="539"/>
      <c r="Q457" s="627"/>
      <c r="R457" s="628"/>
      <c r="S457" s="628"/>
      <c r="T457" s="628"/>
      <c r="U457" s="628"/>
      <c r="V457" s="628"/>
      <c r="W457" s="628"/>
      <c r="X457" s="628"/>
      <c r="Y457" s="628"/>
      <c r="Z457" s="628"/>
      <c r="AA457" s="628"/>
      <c r="AB457" s="628"/>
      <c r="AC457" s="628"/>
      <c r="AD457" s="628"/>
      <c r="AE457" s="628"/>
      <c r="AF457" s="628"/>
      <c r="AG457" s="628"/>
      <c r="AH457" s="628"/>
      <c r="AI457" s="628"/>
      <c r="AJ457" s="628"/>
      <c r="AK457" s="628"/>
      <c r="AL457" s="629"/>
      <c r="AM457" s="658"/>
      <c r="AN457" s="659"/>
      <c r="AO457" s="659"/>
      <c r="AP457" s="659"/>
      <c r="AQ457" s="659"/>
      <c r="AR457" s="648"/>
      <c r="AS457" s="649"/>
      <c r="AT457" s="643"/>
      <c r="AU457" s="644"/>
      <c r="AV457" s="522"/>
      <c r="AW457" s="522"/>
      <c r="AX457" s="522"/>
      <c r="AY457" s="522"/>
      <c r="AZ457" s="522"/>
      <c r="BA457" s="522"/>
      <c r="BB457" s="642"/>
      <c r="BC457" s="105"/>
      <c r="BD457" s="103"/>
    </row>
    <row r="458" spans="1:56" ht="9" customHeight="1">
      <c r="A458" s="650"/>
      <c r="B458" s="651"/>
      <c r="C458" s="651"/>
      <c r="D458" s="651"/>
      <c r="E458" s="651"/>
      <c r="F458" s="651"/>
      <c r="G458" s="651"/>
      <c r="H458" s="652"/>
      <c r="I458" s="539"/>
      <c r="J458" s="539"/>
      <c r="K458" s="539"/>
      <c r="L458" s="539"/>
      <c r="M458" s="539"/>
      <c r="N458" s="539"/>
      <c r="O458" s="539"/>
      <c r="P458" s="539"/>
      <c r="Q458" s="627"/>
      <c r="R458" s="628"/>
      <c r="S458" s="628"/>
      <c r="T458" s="628"/>
      <c r="U458" s="628"/>
      <c r="V458" s="628"/>
      <c r="W458" s="628"/>
      <c r="X458" s="628"/>
      <c r="Y458" s="628"/>
      <c r="Z458" s="628"/>
      <c r="AA458" s="628"/>
      <c r="AB458" s="628"/>
      <c r="AC458" s="628"/>
      <c r="AD458" s="628"/>
      <c r="AE458" s="628"/>
      <c r="AF458" s="628"/>
      <c r="AG458" s="628"/>
      <c r="AH458" s="628"/>
      <c r="AI458" s="628"/>
      <c r="AJ458" s="628"/>
      <c r="AK458" s="628"/>
      <c r="AL458" s="629"/>
      <c r="AM458" s="658"/>
      <c r="AN458" s="659"/>
      <c r="AO458" s="659"/>
      <c r="AP458" s="659"/>
      <c r="AQ458" s="659"/>
      <c r="AR458" s="648"/>
      <c r="AS458" s="649"/>
      <c r="AT458" s="643" t="s">
        <v>312</v>
      </c>
      <c r="AU458" s="644"/>
      <c r="AV458" s="522"/>
      <c r="AW458" s="522"/>
      <c r="AX458" s="522"/>
      <c r="AY458" s="522"/>
      <c r="AZ458" s="522"/>
      <c r="BA458" s="522"/>
      <c r="BB458" s="642"/>
      <c r="BC458" s="105"/>
      <c r="BD458" s="103"/>
    </row>
    <row r="459" spans="1:56" ht="9" customHeight="1">
      <c r="A459" s="606"/>
      <c r="B459" s="607"/>
      <c r="C459" s="607"/>
      <c r="D459" s="607"/>
      <c r="E459" s="607"/>
      <c r="F459" s="607"/>
      <c r="G459" s="607"/>
      <c r="H459" s="608"/>
      <c r="I459" s="539"/>
      <c r="J459" s="539"/>
      <c r="K459" s="539"/>
      <c r="L459" s="539"/>
      <c r="M459" s="539"/>
      <c r="N459" s="539"/>
      <c r="O459" s="539"/>
      <c r="P459" s="539"/>
      <c r="Q459" s="630"/>
      <c r="R459" s="631"/>
      <c r="S459" s="631"/>
      <c r="T459" s="631"/>
      <c r="U459" s="631"/>
      <c r="V459" s="631"/>
      <c r="W459" s="631"/>
      <c r="X459" s="631"/>
      <c r="Y459" s="631"/>
      <c r="Z459" s="631"/>
      <c r="AA459" s="631"/>
      <c r="AB459" s="631"/>
      <c r="AC459" s="631"/>
      <c r="AD459" s="631"/>
      <c r="AE459" s="631"/>
      <c r="AF459" s="631"/>
      <c r="AG459" s="631"/>
      <c r="AH459" s="631"/>
      <c r="AI459" s="631"/>
      <c r="AJ459" s="631"/>
      <c r="AK459" s="631"/>
      <c r="AL459" s="632"/>
      <c r="AM459" s="660"/>
      <c r="AN459" s="661"/>
      <c r="AO459" s="661"/>
      <c r="AP459" s="661"/>
      <c r="AQ459" s="661"/>
      <c r="AR459" s="648"/>
      <c r="AS459" s="649"/>
      <c r="AT459" s="645"/>
      <c r="AU459" s="646"/>
      <c r="AV459" s="528"/>
      <c r="AW459" s="528"/>
      <c r="AX459" s="528"/>
      <c r="AY459" s="528"/>
      <c r="AZ459" s="528"/>
      <c r="BA459" s="528"/>
      <c r="BB459" s="647"/>
      <c r="BC459" s="105"/>
      <c r="BD459" s="103"/>
    </row>
    <row r="460" spans="1:56" ht="9" customHeight="1">
      <c r="A460" s="603"/>
      <c r="B460" s="604"/>
      <c r="C460" s="604"/>
      <c r="D460" s="604"/>
      <c r="E460" s="604"/>
      <c r="F460" s="604"/>
      <c r="G460" s="604"/>
      <c r="H460" s="605"/>
      <c r="I460" s="539"/>
      <c r="J460" s="539"/>
      <c r="K460" s="539"/>
      <c r="L460" s="539"/>
      <c r="M460" s="539"/>
      <c r="N460" s="539"/>
      <c r="O460" s="539"/>
      <c r="P460" s="539"/>
      <c r="Q460" s="653"/>
      <c r="R460" s="654"/>
      <c r="S460" s="654"/>
      <c r="T460" s="654"/>
      <c r="U460" s="654"/>
      <c r="V460" s="654"/>
      <c r="W460" s="654"/>
      <c r="X460" s="654"/>
      <c r="Y460" s="654"/>
      <c r="Z460" s="654"/>
      <c r="AA460" s="654"/>
      <c r="AB460" s="654"/>
      <c r="AC460" s="654"/>
      <c r="AD460" s="654"/>
      <c r="AE460" s="654"/>
      <c r="AF460" s="654"/>
      <c r="AG460" s="654"/>
      <c r="AH460" s="654"/>
      <c r="AI460" s="654"/>
      <c r="AJ460" s="654"/>
      <c r="AK460" s="654"/>
      <c r="AL460" s="655"/>
      <c r="AM460" s="656"/>
      <c r="AN460" s="657"/>
      <c r="AO460" s="657"/>
      <c r="AP460" s="657"/>
      <c r="AQ460" s="657"/>
      <c r="AR460" s="648" t="s">
        <v>285</v>
      </c>
      <c r="AS460" s="649"/>
      <c r="AT460" s="662" t="s">
        <v>311</v>
      </c>
      <c r="AU460" s="663"/>
      <c r="AV460" s="610"/>
      <c r="AW460" s="610"/>
      <c r="AX460" s="610"/>
      <c r="AY460" s="610"/>
      <c r="AZ460" s="610"/>
      <c r="BA460" s="610"/>
      <c r="BB460" s="641"/>
      <c r="BC460" s="105"/>
      <c r="BD460" s="103"/>
    </row>
    <row r="461" spans="1:56" ht="9" customHeight="1">
      <c r="A461" s="650"/>
      <c r="B461" s="651"/>
      <c r="C461" s="651"/>
      <c r="D461" s="651"/>
      <c r="E461" s="651"/>
      <c r="F461" s="651"/>
      <c r="G461" s="651"/>
      <c r="H461" s="652"/>
      <c r="I461" s="539"/>
      <c r="J461" s="539"/>
      <c r="K461" s="539"/>
      <c r="L461" s="539"/>
      <c r="M461" s="539"/>
      <c r="N461" s="539"/>
      <c r="O461" s="539"/>
      <c r="P461" s="539"/>
      <c r="Q461" s="627"/>
      <c r="R461" s="628"/>
      <c r="S461" s="628"/>
      <c r="T461" s="628"/>
      <c r="U461" s="628"/>
      <c r="V461" s="628"/>
      <c r="W461" s="628"/>
      <c r="X461" s="628"/>
      <c r="Y461" s="628"/>
      <c r="Z461" s="628"/>
      <c r="AA461" s="628"/>
      <c r="AB461" s="628"/>
      <c r="AC461" s="628"/>
      <c r="AD461" s="628"/>
      <c r="AE461" s="628"/>
      <c r="AF461" s="628"/>
      <c r="AG461" s="628"/>
      <c r="AH461" s="628"/>
      <c r="AI461" s="628"/>
      <c r="AJ461" s="628"/>
      <c r="AK461" s="628"/>
      <c r="AL461" s="629"/>
      <c r="AM461" s="658"/>
      <c r="AN461" s="659"/>
      <c r="AO461" s="659"/>
      <c r="AP461" s="659"/>
      <c r="AQ461" s="659"/>
      <c r="AR461" s="648"/>
      <c r="AS461" s="649"/>
      <c r="AT461" s="643"/>
      <c r="AU461" s="644"/>
      <c r="AV461" s="522"/>
      <c r="AW461" s="522"/>
      <c r="AX461" s="522"/>
      <c r="AY461" s="522"/>
      <c r="AZ461" s="522"/>
      <c r="BA461" s="522"/>
      <c r="BB461" s="642"/>
      <c r="BC461" s="105"/>
      <c r="BD461" s="103"/>
    </row>
    <row r="462" spans="1:56" ht="9" customHeight="1">
      <c r="A462" s="650"/>
      <c r="B462" s="651"/>
      <c r="C462" s="651"/>
      <c r="D462" s="651"/>
      <c r="E462" s="651"/>
      <c r="F462" s="651"/>
      <c r="G462" s="651"/>
      <c r="H462" s="652"/>
      <c r="I462" s="539"/>
      <c r="J462" s="539"/>
      <c r="K462" s="539"/>
      <c r="L462" s="539"/>
      <c r="M462" s="539"/>
      <c r="N462" s="539"/>
      <c r="O462" s="539"/>
      <c r="P462" s="539"/>
      <c r="Q462" s="627"/>
      <c r="R462" s="628"/>
      <c r="S462" s="628"/>
      <c r="T462" s="628"/>
      <c r="U462" s="628"/>
      <c r="V462" s="628"/>
      <c r="W462" s="628"/>
      <c r="X462" s="628"/>
      <c r="Y462" s="628"/>
      <c r="Z462" s="628"/>
      <c r="AA462" s="628"/>
      <c r="AB462" s="628"/>
      <c r="AC462" s="628"/>
      <c r="AD462" s="628"/>
      <c r="AE462" s="628"/>
      <c r="AF462" s="628"/>
      <c r="AG462" s="628"/>
      <c r="AH462" s="628"/>
      <c r="AI462" s="628"/>
      <c r="AJ462" s="628"/>
      <c r="AK462" s="628"/>
      <c r="AL462" s="629"/>
      <c r="AM462" s="658"/>
      <c r="AN462" s="659"/>
      <c r="AO462" s="659"/>
      <c r="AP462" s="659"/>
      <c r="AQ462" s="659"/>
      <c r="AR462" s="648"/>
      <c r="AS462" s="649"/>
      <c r="AT462" s="643" t="s">
        <v>312</v>
      </c>
      <c r="AU462" s="644"/>
      <c r="AV462" s="522"/>
      <c r="AW462" s="522"/>
      <c r="AX462" s="522"/>
      <c r="AY462" s="522"/>
      <c r="AZ462" s="522"/>
      <c r="BA462" s="522"/>
      <c r="BB462" s="642"/>
      <c r="BC462" s="105"/>
      <c r="BD462" s="103"/>
    </row>
    <row r="463" spans="1:56" ht="9" customHeight="1">
      <c r="A463" s="664"/>
      <c r="B463" s="665"/>
      <c r="C463" s="665"/>
      <c r="D463" s="665"/>
      <c r="E463" s="665"/>
      <c r="F463" s="665"/>
      <c r="G463" s="665"/>
      <c r="H463" s="666"/>
      <c r="I463" s="667"/>
      <c r="J463" s="667"/>
      <c r="K463" s="667"/>
      <c r="L463" s="667"/>
      <c r="M463" s="667"/>
      <c r="N463" s="667"/>
      <c r="O463" s="667"/>
      <c r="P463" s="667"/>
      <c r="Q463" s="668"/>
      <c r="R463" s="669"/>
      <c r="S463" s="669"/>
      <c r="T463" s="669"/>
      <c r="U463" s="669"/>
      <c r="V463" s="669"/>
      <c r="W463" s="669"/>
      <c r="X463" s="669"/>
      <c r="Y463" s="669"/>
      <c r="Z463" s="669"/>
      <c r="AA463" s="669"/>
      <c r="AB463" s="669"/>
      <c r="AC463" s="669"/>
      <c r="AD463" s="669"/>
      <c r="AE463" s="669"/>
      <c r="AF463" s="669"/>
      <c r="AG463" s="669"/>
      <c r="AH463" s="669"/>
      <c r="AI463" s="669"/>
      <c r="AJ463" s="669"/>
      <c r="AK463" s="669"/>
      <c r="AL463" s="670"/>
      <c r="AM463" s="671"/>
      <c r="AN463" s="672"/>
      <c r="AO463" s="672"/>
      <c r="AP463" s="672"/>
      <c r="AQ463" s="672"/>
      <c r="AR463" s="673"/>
      <c r="AS463" s="674"/>
      <c r="AT463" s="675"/>
      <c r="AU463" s="676"/>
      <c r="AV463" s="553"/>
      <c r="AW463" s="553"/>
      <c r="AX463" s="553"/>
      <c r="AY463" s="553"/>
      <c r="AZ463" s="553"/>
      <c r="BA463" s="553"/>
      <c r="BB463" s="677"/>
      <c r="BC463" s="105"/>
      <c r="BD463" s="103"/>
    </row>
    <row r="464" spans="1:56" ht="9" customHeight="1">
      <c r="A464" s="331" t="str">
        <f>$A$92</f>
        <v>業務委託【官公庁】　直前１ヶ年の実績調書（履行末が平成30年4月～令和元年6月の業務）</v>
      </c>
      <c r="B464" s="331"/>
      <c r="C464" s="331"/>
      <c r="D464" s="331"/>
      <c r="E464" s="331"/>
      <c r="F464" s="331"/>
      <c r="G464" s="331"/>
      <c r="H464" s="331"/>
      <c r="I464" s="331"/>
      <c r="J464" s="331"/>
      <c r="K464" s="331"/>
      <c r="L464" s="331"/>
      <c r="M464" s="331"/>
      <c r="N464" s="331"/>
      <c r="O464" s="331"/>
      <c r="P464" s="331"/>
      <c r="Q464" s="331"/>
      <c r="R464" s="331"/>
      <c r="S464" s="331"/>
      <c r="T464" s="331"/>
      <c r="U464" s="331"/>
      <c r="V464" s="331"/>
      <c r="W464" s="331"/>
      <c r="X464" s="331"/>
      <c r="Y464" s="331"/>
      <c r="Z464" s="331"/>
      <c r="AA464" s="331"/>
      <c r="AB464" s="331"/>
      <c r="AC464" s="331"/>
      <c r="AD464" s="331"/>
      <c r="AE464" s="331"/>
      <c r="AF464" s="331"/>
      <c r="AG464" s="331"/>
      <c r="AH464" s="331"/>
      <c r="AI464" s="331"/>
      <c r="AJ464" s="331"/>
      <c r="AK464" s="331"/>
      <c r="AL464" s="331"/>
      <c r="AM464" s="331"/>
      <c r="AN464" s="331"/>
      <c r="AO464" s="331"/>
      <c r="AP464" s="331"/>
      <c r="AQ464" s="331"/>
      <c r="AR464" s="331"/>
      <c r="AS464" s="331"/>
      <c r="AT464" s="331"/>
      <c r="AU464" s="331"/>
      <c r="AV464" s="331"/>
      <c r="AW464" s="331"/>
      <c r="AX464" s="331"/>
      <c r="AY464" s="331"/>
      <c r="AZ464" s="331"/>
      <c r="BA464" s="331"/>
      <c r="BB464" s="331"/>
      <c r="BC464" s="106"/>
      <c r="BD464" s="106"/>
    </row>
    <row r="465" spans="1:56" ht="9" customHeight="1">
      <c r="A465" s="331"/>
      <c r="B465" s="331"/>
      <c r="C465" s="331"/>
      <c r="D465" s="331"/>
      <c r="E465" s="331"/>
      <c r="F465" s="331"/>
      <c r="G465" s="331"/>
      <c r="H465" s="331"/>
      <c r="I465" s="331"/>
      <c r="J465" s="331"/>
      <c r="K465" s="331"/>
      <c r="L465" s="331"/>
      <c r="M465" s="331"/>
      <c r="N465" s="331"/>
      <c r="O465" s="331"/>
      <c r="P465" s="331"/>
      <c r="Q465" s="331"/>
      <c r="R465" s="331"/>
      <c r="S465" s="331"/>
      <c r="T465" s="331"/>
      <c r="U465" s="331"/>
      <c r="V465" s="331"/>
      <c r="W465" s="331"/>
      <c r="X465" s="331"/>
      <c r="Y465" s="331"/>
      <c r="Z465" s="331"/>
      <c r="AA465" s="331"/>
      <c r="AB465" s="331"/>
      <c r="AC465" s="331"/>
      <c r="AD465" s="331"/>
      <c r="AE465" s="331"/>
      <c r="AF465" s="331"/>
      <c r="AG465" s="331"/>
      <c r="AH465" s="331"/>
      <c r="AI465" s="331"/>
      <c r="AJ465" s="331"/>
      <c r="AK465" s="331"/>
      <c r="AL465" s="331"/>
      <c r="AM465" s="331"/>
      <c r="AN465" s="331"/>
      <c r="AO465" s="331"/>
      <c r="AP465" s="331"/>
      <c r="AQ465" s="331"/>
      <c r="AR465" s="331"/>
      <c r="AS465" s="331"/>
      <c r="AT465" s="331"/>
      <c r="AU465" s="331"/>
      <c r="AV465" s="331"/>
      <c r="AW465" s="331"/>
      <c r="AX465" s="331"/>
      <c r="AY465" s="331"/>
      <c r="AZ465" s="331"/>
      <c r="BA465" s="331"/>
      <c r="BB465" s="331"/>
      <c r="BC465" s="106"/>
      <c r="BD465" s="106"/>
    </row>
    <row r="466" spans="1:56" ht="9" customHeight="1">
      <c r="A466" s="680"/>
      <c r="B466" s="680"/>
      <c r="C466" s="680"/>
      <c r="D466" s="680"/>
      <c r="E466" s="680"/>
      <c r="F466" s="680"/>
      <c r="G466" s="680"/>
      <c r="H466" s="680"/>
      <c r="I466" s="680"/>
      <c r="J466" s="680"/>
      <c r="K466" s="680"/>
      <c r="L466" s="680"/>
      <c r="M466" s="680"/>
      <c r="N466" s="680"/>
      <c r="O466" s="680"/>
      <c r="P466" s="680"/>
      <c r="Q466" s="680"/>
      <c r="R466" s="680"/>
      <c r="S466" s="680"/>
      <c r="T466" s="680"/>
      <c r="U466" s="680"/>
      <c r="V466" s="680"/>
      <c r="W466" s="680"/>
      <c r="X466" s="680"/>
      <c r="Y466" s="680"/>
      <c r="Z466" s="680"/>
      <c r="AA466" s="680"/>
      <c r="AB466" s="680"/>
      <c r="AC466" s="680"/>
      <c r="AD466" s="680"/>
      <c r="AE466" s="680"/>
      <c r="AF466" s="680"/>
      <c r="AG466" s="680"/>
      <c r="AH466" s="680"/>
      <c r="AI466" s="680"/>
      <c r="AJ466" s="680"/>
      <c r="AK466" s="680"/>
      <c r="AL466" s="680"/>
      <c r="AM466" s="680"/>
      <c r="AN466" s="680"/>
      <c r="AO466" s="680"/>
      <c r="AP466" s="680"/>
      <c r="AQ466" s="680"/>
      <c r="AR466" s="680"/>
      <c r="AS466" s="680"/>
      <c r="AT466" s="680"/>
      <c r="AU466" s="680"/>
      <c r="AV466" s="680"/>
      <c r="AW466" s="680"/>
      <c r="AX466" s="680"/>
      <c r="AY466" s="680"/>
      <c r="AZ466" s="680"/>
      <c r="BA466" s="680"/>
      <c r="BB466" s="680"/>
      <c r="BC466" s="106"/>
      <c r="BD466" s="106"/>
    </row>
    <row r="467" spans="1:56" ht="9" customHeight="1">
      <c r="A467" s="429" t="s">
        <v>455</v>
      </c>
      <c r="B467" s="430"/>
      <c r="C467" s="430"/>
      <c r="D467" s="430"/>
      <c r="E467" s="430"/>
      <c r="F467" s="430"/>
      <c r="G467" s="430"/>
      <c r="H467" s="678"/>
      <c r="I467" s="568" t="s">
        <v>309</v>
      </c>
      <c r="J467" s="568"/>
      <c r="K467" s="568"/>
      <c r="L467" s="568"/>
      <c r="M467" s="568"/>
      <c r="N467" s="568"/>
      <c r="O467" s="568"/>
      <c r="P467" s="568"/>
      <c r="Q467" s="633" t="s">
        <v>335</v>
      </c>
      <c r="R467" s="430"/>
      <c r="S467" s="430"/>
      <c r="T467" s="430"/>
      <c r="U467" s="430"/>
      <c r="V467" s="430"/>
      <c r="W467" s="430"/>
      <c r="X467" s="430"/>
      <c r="Y467" s="430"/>
      <c r="Z467" s="430"/>
      <c r="AA467" s="430"/>
      <c r="AB467" s="430"/>
      <c r="AC467" s="430"/>
      <c r="AD467" s="430"/>
      <c r="AE467" s="430"/>
      <c r="AF467" s="430"/>
      <c r="AG467" s="430"/>
      <c r="AH467" s="430"/>
      <c r="AI467" s="430"/>
      <c r="AJ467" s="430"/>
      <c r="AK467" s="430"/>
      <c r="AL467" s="678"/>
      <c r="AM467" s="633" t="s">
        <v>310</v>
      </c>
      <c r="AN467" s="430"/>
      <c r="AO467" s="430"/>
      <c r="AP467" s="430"/>
      <c r="AQ467" s="430"/>
      <c r="AR467" s="430"/>
      <c r="AS467" s="678"/>
      <c r="AT467" s="568" t="s">
        <v>332</v>
      </c>
      <c r="AU467" s="568"/>
      <c r="AV467" s="568"/>
      <c r="AW467" s="568"/>
      <c r="AX467" s="568"/>
      <c r="AY467" s="568"/>
      <c r="AZ467" s="568"/>
      <c r="BA467" s="568"/>
      <c r="BB467" s="681"/>
      <c r="BC467" s="101"/>
      <c r="BD467" s="102"/>
    </row>
    <row r="468" spans="1:56" ht="9" customHeight="1">
      <c r="A468" s="679"/>
      <c r="B468" s="510"/>
      <c r="C468" s="510"/>
      <c r="D468" s="510"/>
      <c r="E468" s="510"/>
      <c r="F468" s="510"/>
      <c r="G468" s="510"/>
      <c r="H468" s="511"/>
      <c r="I468" s="570"/>
      <c r="J468" s="570"/>
      <c r="K468" s="570"/>
      <c r="L468" s="570"/>
      <c r="M468" s="570"/>
      <c r="N468" s="570"/>
      <c r="O468" s="570"/>
      <c r="P468" s="570"/>
      <c r="Q468" s="509"/>
      <c r="R468" s="510"/>
      <c r="S468" s="510"/>
      <c r="T468" s="510"/>
      <c r="U468" s="510"/>
      <c r="V468" s="510"/>
      <c r="W468" s="510"/>
      <c r="X468" s="510"/>
      <c r="Y468" s="510"/>
      <c r="Z468" s="510"/>
      <c r="AA468" s="510"/>
      <c r="AB468" s="510"/>
      <c r="AC468" s="510"/>
      <c r="AD468" s="510"/>
      <c r="AE468" s="510"/>
      <c r="AF468" s="510"/>
      <c r="AG468" s="510"/>
      <c r="AH468" s="510"/>
      <c r="AI468" s="510"/>
      <c r="AJ468" s="510"/>
      <c r="AK468" s="510"/>
      <c r="AL468" s="511"/>
      <c r="AM468" s="509"/>
      <c r="AN468" s="510"/>
      <c r="AO468" s="510"/>
      <c r="AP468" s="510"/>
      <c r="AQ468" s="510"/>
      <c r="AR468" s="510"/>
      <c r="AS468" s="511"/>
      <c r="AT468" s="570"/>
      <c r="AU468" s="570"/>
      <c r="AV468" s="570"/>
      <c r="AW468" s="570"/>
      <c r="AX468" s="570"/>
      <c r="AY468" s="570"/>
      <c r="AZ468" s="570"/>
      <c r="BA468" s="570"/>
      <c r="BB468" s="682"/>
      <c r="BC468" s="101"/>
      <c r="BD468" s="102"/>
    </row>
    <row r="469" spans="1:56" ht="8.1" customHeight="1">
      <c r="A469" s="603"/>
      <c r="B469" s="604"/>
      <c r="C469" s="604"/>
      <c r="D469" s="604"/>
      <c r="E469" s="604"/>
      <c r="F469" s="604"/>
      <c r="G469" s="604"/>
      <c r="H469" s="605"/>
      <c r="I469" s="539"/>
      <c r="J469" s="539"/>
      <c r="K469" s="539"/>
      <c r="L469" s="539"/>
      <c r="M469" s="539"/>
      <c r="N469" s="539"/>
      <c r="O469" s="539"/>
      <c r="P469" s="539"/>
      <c r="Q469" s="653"/>
      <c r="R469" s="654"/>
      <c r="S469" s="654"/>
      <c r="T469" s="654"/>
      <c r="U469" s="654"/>
      <c r="V469" s="654"/>
      <c r="W469" s="654"/>
      <c r="X469" s="654"/>
      <c r="Y469" s="654"/>
      <c r="Z469" s="654"/>
      <c r="AA469" s="654"/>
      <c r="AB469" s="654"/>
      <c r="AC469" s="654"/>
      <c r="AD469" s="654"/>
      <c r="AE469" s="654"/>
      <c r="AF469" s="654"/>
      <c r="AG469" s="654"/>
      <c r="AH469" s="654"/>
      <c r="AI469" s="654"/>
      <c r="AJ469" s="654"/>
      <c r="AK469" s="654"/>
      <c r="AL469" s="655"/>
      <c r="AM469" s="656"/>
      <c r="AN469" s="657"/>
      <c r="AO469" s="657"/>
      <c r="AP469" s="657"/>
      <c r="AQ469" s="657"/>
      <c r="AR469" s="648" t="s">
        <v>285</v>
      </c>
      <c r="AS469" s="649"/>
      <c r="AT469" s="662" t="s">
        <v>311</v>
      </c>
      <c r="AU469" s="663"/>
      <c r="AV469" s="610"/>
      <c r="AW469" s="610"/>
      <c r="AX469" s="610"/>
      <c r="AY469" s="610"/>
      <c r="AZ469" s="610"/>
      <c r="BA469" s="610"/>
      <c r="BB469" s="641"/>
      <c r="BC469" s="105"/>
      <c r="BD469" s="103"/>
    </row>
    <row r="470" spans="1:56" ht="8.1" customHeight="1">
      <c r="A470" s="650"/>
      <c r="B470" s="651"/>
      <c r="C470" s="651"/>
      <c r="D470" s="651"/>
      <c r="E470" s="651"/>
      <c r="F470" s="651"/>
      <c r="G470" s="651"/>
      <c r="H470" s="652"/>
      <c r="I470" s="539"/>
      <c r="J470" s="539"/>
      <c r="K470" s="539"/>
      <c r="L470" s="539"/>
      <c r="M470" s="539"/>
      <c r="N470" s="539"/>
      <c r="O470" s="539"/>
      <c r="P470" s="539"/>
      <c r="Q470" s="627"/>
      <c r="R470" s="628"/>
      <c r="S470" s="628"/>
      <c r="T470" s="628"/>
      <c r="U470" s="628"/>
      <c r="V470" s="628"/>
      <c r="W470" s="628"/>
      <c r="X470" s="628"/>
      <c r="Y470" s="628"/>
      <c r="Z470" s="628"/>
      <c r="AA470" s="628"/>
      <c r="AB470" s="628"/>
      <c r="AC470" s="628"/>
      <c r="AD470" s="628"/>
      <c r="AE470" s="628"/>
      <c r="AF470" s="628"/>
      <c r="AG470" s="628"/>
      <c r="AH470" s="628"/>
      <c r="AI470" s="628"/>
      <c r="AJ470" s="628"/>
      <c r="AK470" s="628"/>
      <c r="AL470" s="629"/>
      <c r="AM470" s="658"/>
      <c r="AN470" s="659"/>
      <c r="AO470" s="659"/>
      <c r="AP470" s="659"/>
      <c r="AQ470" s="659"/>
      <c r="AR470" s="648"/>
      <c r="AS470" s="649"/>
      <c r="AT470" s="643"/>
      <c r="AU470" s="644"/>
      <c r="AV470" s="522"/>
      <c r="AW470" s="522"/>
      <c r="AX470" s="522"/>
      <c r="AY470" s="522"/>
      <c r="AZ470" s="522"/>
      <c r="BA470" s="522"/>
      <c r="BB470" s="642"/>
      <c r="BC470" s="105"/>
      <c r="BD470" s="103"/>
    </row>
    <row r="471" spans="1:56" ht="8.1" customHeight="1">
      <c r="A471" s="650"/>
      <c r="B471" s="651"/>
      <c r="C471" s="651"/>
      <c r="D471" s="651"/>
      <c r="E471" s="651"/>
      <c r="F471" s="651"/>
      <c r="G471" s="651"/>
      <c r="H471" s="652"/>
      <c r="I471" s="539"/>
      <c r="J471" s="539"/>
      <c r="K471" s="539"/>
      <c r="L471" s="539"/>
      <c r="M471" s="539"/>
      <c r="N471" s="539"/>
      <c r="O471" s="539"/>
      <c r="P471" s="539"/>
      <c r="Q471" s="627"/>
      <c r="R471" s="628"/>
      <c r="S471" s="628"/>
      <c r="T471" s="628"/>
      <c r="U471" s="628"/>
      <c r="V471" s="628"/>
      <c r="W471" s="628"/>
      <c r="X471" s="628"/>
      <c r="Y471" s="628"/>
      <c r="Z471" s="628"/>
      <c r="AA471" s="628"/>
      <c r="AB471" s="628"/>
      <c r="AC471" s="628"/>
      <c r="AD471" s="628"/>
      <c r="AE471" s="628"/>
      <c r="AF471" s="628"/>
      <c r="AG471" s="628"/>
      <c r="AH471" s="628"/>
      <c r="AI471" s="628"/>
      <c r="AJ471" s="628"/>
      <c r="AK471" s="628"/>
      <c r="AL471" s="629"/>
      <c r="AM471" s="658"/>
      <c r="AN471" s="659"/>
      <c r="AO471" s="659"/>
      <c r="AP471" s="659"/>
      <c r="AQ471" s="659"/>
      <c r="AR471" s="648"/>
      <c r="AS471" s="649"/>
      <c r="AT471" s="643" t="s">
        <v>312</v>
      </c>
      <c r="AU471" s="644"/>
      <c r="AV471" s="522"/>
      <c r="AW471" s="522"/>
      <c r="AX471" s="522"/>
      <c r="AY471" s="522"/>
      <c r="AZ471" s="522"/>
      <c r="BA471" s="522"/>
      <c r="BB471" s="642"/>
      <c r="BC471" s="105"/>
      <c r="BD471" s="103"/>
    </row>
    <row r="472" spans="1:56" ht="8.1" customHeight="1">
      <c r="A472" s="606"/>
      <c r="B472" s="607"/>
      <c r="C472" s="607"/>
      <c r="D472" s="607"/>
      <c r="E472" s="607"/>
      <c r="F472" s="607"/>
      <c r="G472" s="607"/>
      <c r="H472" s="608"/>
      <c r="I472" s="539"/>
      <c r="J472" s="539"/>
      <c r="K472" s="539"/>
      <c r="L472" s="539"/>
      <c r="M472" s="539"/>
      <c r="N472" s="539"/>
      <c r="O472" s="539"/>
      <c r="P472" s="539"/>
      <c r="Q472" s="630"/>
      <c r="R472" s="631"/>
      <c r="S472" s="631"/>
      <c r="T472" s="631"/>
      <c r="U472" s="631"/>
      <c r="V472" s="631"/>
      <c r="W472" s="631"/>
      <c r="X472" s="631"/>
      <c r="Y472" s="631"/>
      <c r="Z472" s="631"/>
      <c r="AA472" s="631"/>
      <c r="AB472" s="631"/>
      <c r="AC472" s="631"/>
      <c r="AD472" s="631"/>
      <c r="AE472" s="631"/>
      <c r="AF472" s="631"/>
      <c r="AG472" s="631"/>
      <c r="AH472" s="631"/>
      <c r="AI472" s="631"/>
      <c r="AJ472" s="631"/>
      <c r="AK472" s="631"/>
      <c r="AL472" s="632"/>
      <c r="AM472" s="660"/>
      <c r="AN472" s="661"/>
      <c r="AO472" s="661"/>
      <c r="AP472" s="661"/>
      <c r="AQ472" s="661"/>
      <c r="AR472" s="648"/>
      <c r="AS472" s="649"/>
      <c r="AT472" s="645"/>
      <c r="AU472" s="646"/>
      <c r="AV472" s="528"/>
      <c r="AW472" s="528"/>
      <c r="AX472" s="528"/>
      <c r="AY472" s="528"/>
      <c r="AZ472" s="528"/>
      <c r="BA472" s="528"/>
      <c r="BB472" s="647"/>
      <c r="BC472" s="105"/>
      <c r="BD472" s="103"/>
    </row>
    <row r="473" spans="1:56" ht="9" customHeight="1">
      <c r="A473" s="603"/>
      <c r="B473" s="604"/>
      <c r="C473" s="604"/>
      <c r="D473" s="604"/>
      <c r="E473" s="604"/>
      <c r="F473" s="604"/>
      <c r="G473" s="604"/>
      <c r="H473" s="605"/>
      <c r="I473" s="539"/>
      <c r="J473" s="539"/>
      <c r="K473" s="539"/>
      <c r="L473" s="539"/>
      <c r="M473" s="539"/>
      <c r="N473" s="539"/>
      <c r="O473" s="539"/>
      <c r="P473" s="539"/>
      <c r="Q473" s="653"/>
      <c r="R473" s="654"/>
      <c r="S473" s="654"/>
      <c r="T473" s="654"/>
      <c r="U473" s="654"/>
      <c r="V473" s="654"/>
      <c r="W473" s="654"/>
      <c r="X473" s="654"/>
      <c r="Y473" s="654"/>
      <c r="Z473" s="654"/>
      <c r="AA473" s="654"/>
      <c r="AB473" s="654"/>
      <c r="AC473" s="654"/>
      <c r="AD473" s="654"/>
      <c r="AE473" s="654"/>
      <c r="AF473" s="654"/>
      <c r="AG473" s="654"/>
      <c r="AH473" s="654"/>
      <c r="AI473" s="654"/>
      <c r="AJ473" s="654"/>
      <c r="AK473" s="654"/>
      <c r="AL473" s="655"/>
      <c r="AM473" s="656"/>
      <c r="AN473" s="657"/>
      <c r="AO473" s="657"/>
      <c r="AP473" s="657"/>
      <c r="AQ473" s="657"/>
      <c r="AR473" s="648" t="s">
        <v>285</v>
      </c>
      <c r="AS473" s="649"/>
      <c r="AT473" s="662" t="s">
        <v>311</v>
      </c>
      <c r="AU473" s="663"/>
      <c r="AV473" s="610"/>
      <c r="AW473" s="610"/>
      <c r="AX473" s="610"/>
      <c r="AY473" s="610"/>
      <c r="AZ473" s="610"/>
      <c r="BA473" s="610"/>
      <c r="BB473" s="641"/>
      <c r="BC473" s="105"/>
      <c r="BD473" s="103"/>
    </row>
    <row r="474" spans="1:56" ht="9" customHeight="1">
      <c r="A474" s="650"/>
      <c r="B474" s="651"/>
      <c r="C474" s="651"/>
      <c r="D474" s="651"/>
      <c r="E474" s="651"/>
      <c r="F474" s="651"/>
      <c r="G474" s="651"/>
      <c r="H474" s="652"/>
      <c r="I474" s="539"/>
      <c r="J474" s="539"/>
      <c r="K474" s="539"/>
      <c r="L474" s="539"/>
      <c r="M474" s="539"/>
      <c r="N474" s="539"/>
      <c r="O474" s="539"/>
      <c r="P474" s="539"/>
      <c r="Q474" s="627"/>
      <c r="R474" s="628"/>
      <c r="S474" s="628"/>
      <c r="T474" s="628"/>
      <c r="U474" s="628"/>
      <c r="V474" s="628"/>
      <c r="W474" s="628"/>
      <c r="X474" s="628"/>
      <c r="Y474" s="628"/>
      <c r="Z474" s="628"/>
      <c r="AA474" s="628"/>
      <c r="AB474" s="628"/>
      <c r="AC474" s="628"/>
      <c r="AD474" s="628"/>
      <c r="AE474" s="628"/>
      <c r="AF474" s="628"/>
      <c r="AG474" s="628"/>
      <c r="AH474" s="628"/>
      <c r="AI474" s="628"/>
      <c r="AJ474" s="628"/>
      <c r="AK474" s="628"/>
      <c r="AL474" s="629"/>
      <c r="AM474" s="658"/>
      <c r="AN474" s="659"/>
      <c r="AO474" s="659"/>
      <c r="AP474" s="659"/>
      <c r="AQ474" s="659"/>
      <c r="AR474" s="648"/>
      <c r="AS474" s="649"/>
      <c r="AT474" s="643"/>
      <c r="AU474" s="644"/>
      <c r="AV474" s="522"/>
      <c r="AW474" s="522"/>
      <c r="AX474" s="522"/>
      <c r="AY474" s="522"/>
      <c r="AZ474" s="522"/>
      <c r="BA474" s="522"/>
      <c r="BB474" s="642"/>
      <c r="BC474" s="105"/>
      <c r="BD474" s="103"/>
    </row>
    <row r="475" spans="1:56" ht="9" customHeight="1">
      <c r="A475" s="650"/>
      <c r="B475" s="651"/>
      <c r="C475" s="651"/>
      <c r="D475" s="651"/>
      <c r="E475" s="651"/>
      <c r="F475" s="651"/>
      <c r="G475" s="651"/>
      <c r="H475" s="652"/>
      <c r="I475" s="539"/>
      <c r="J475" s="539"/>
      <c r="K475" s="539"/>
      <c r="L475" s="539"/>
      <c r="M475" s="539"/>
      <c r="N475" s="539"/>
      <c r="O475" s="539"/>
      <c r="P475" s="539"/>
      <c r="Q475" s="627"/>
      <c r="R475" s="628"/>
      <c r="S475" s="628"/>
      <c r="T475" s="628"/>
      <c r="U475" s="628"/>
      <c r="V475" s="628"/>
      <c r="W475" s="628"/>
      <c r="X475" s="628"/>
      <c r="Y475" s="628"/>
      <c r="Z475" s="628"/>
      <c r="AA475" s="628"/>
      <c r="AB475" s="628"/>
      <c r="AC475" s="628"/>
      <c r="AD475" s="628"/>
      <c r="AE475" s="628"/>
      <c r="AF475" s="628"/>
      <c r="AG475" s="628"/>
      <c r="AH475" s="628"/>
      <c r="AI475" s="628"/>
      <c r="AJ475" s="628"/>
      <c r="AK475" s="628"/>
      <c r="AL475" s="629"/>
      <c r="AM475" s="658"/>
      <c r="AN475" s="659"/>
      <c r="AO475" s="659"/>
      <c r="AP475" s="659"/>
      <c r="AQ475" s="659"/>
      <c r="AR475" s="648"/>
      <c r="AS475" s="649"/>
      <c r="AT475" s="643" t="s">
        <v>312</v>
      </c>
      <c r="AU475" s="644"/>
      <c r="AV475" s="522"/>
      <c r="AW475" s="522"/>
      <c r="AX475" s="522"/>
      <c r="AY475" s="522"/>
      <c r="AZ475" s="522"/>
      <c r="BA475" s="522"/>
      <c r="BB475" s="642"/>
      <c r="BC475" s="105"/>
      <c r="BD475" s="103"/>
    </row>
    <row r="476" spans="1:56" ht="9" customHeight="1">
      <c r="A476" s="606"/>
      <c r="B476" s="607"/>
      <c r="C476" s="607"/>
      <c r="D476" s="607"/>
      <c r="E476" s="607"/>
      <c r="F476" s="607"/>
      <c r="G476" s="607"/>
      <c r="H476" s="608"/>
      <c r="I476" s="539"/>
      <c r="J476" s="539"/>
      <c r="K476" s="539"/>
      <c r="L476" s="539"/>
      <c r="M476" s="539"/>
      <c r="N476" s="539"/>
      <c r="O476" s="539"/>
      <c r="P476" s="539"/>
      <c r="Q476" s="630"/>
      <c r="R476" s="631"/>
      <c r="S476" s="631"/>
      <c r="T476" s="631"/>
      <c r="U476" s="631"/>
      <c r="V476" s="631"/>
      <c r="W476" s="631"/>
      <c r="X476" s="631"/>
      <c r="Y476" s="631"/>
      <c r="Z476" s="631"/>
      <c r="AA476" s="631"/>
      <c r="AB476" s="631"/>
      <c r="AC476" s="631"/>
      <c r="AD476" s="631"/>
      <c r="AE476" s="631"/>
      <c r="AF476" s="631"/>
      <c r="AG476" s="631"/>
      <c r="AH476" s="631"/>
      <c r="AI476" s="631"/>
      <c r="AJ476" s="631"/>
      <c r="AK476" s="631"/>
      <c r="AL476" s="632"/>
      <c r="AM476" s="660"/>
      <c r="AN476" s="661"/>
      <c r="AO476" s="661"/>
      <c r="AP476" s="661"/>
      <c r="AQ476" s="661"/>
      <c r="AR476" s="648"/>
      <c r="AS476" s="649"/>
      <c r="AT476" s="645"/>
      <c r="AU476" s="646"/>
      <c r="AV476" s="528"/>
      <c r="AW476" s="528"/>
      <c r="AX476" s="528"/>
      <c r="AY476" s="528"/>
      <c r="AZ476" s="528"/>
      <c r="BA476" s="528"/>
      <c r="BB476" s="647"/>
      <c r="BC476" s="105"/>
      <c r="BD476" s="103"/>
    </row>
    <row r="477" spans="1:56" ht="9" customHeight="1">
      <c r="A477" s="603"/>
      <c r="B477" s="604"/>
      <c r="C477" s="604"/>
      <c r="D477" s="604"/>
      <c r="E477" s="604"/>
      <c r="F477" s="604"/>
      <c r="G477" s="604"/>
      <c r="H477" s="605"/>
      <c r="I477" s="539"/>
      <c r="J477" s="539"/>
      <c r="K477" s="539"/>
      <c r="L477" s="539"/>
      <c r="M477" s="539"/>
      <c r="N477" s="539"/>
      <c r="O477" s="539"/>
      <c r="P477" s="539"/>
      <c r="Q477" s="653"/>
      <c r="R477" s="654"/>
      <c r="S477" s="654"/>
      <c r="T477" s="654"/>
      <c r="U477" s="654"/>
      <c r="V477" s="654"/>
      <c r="W477" s="654"/>
      <c r="X477" s="654"/>
      <c r="Y477" s="654"/>
      <c r="Z477" s="654"/>
      <c r="AA477" s="654"/>
      <c r="AB477" s="654"/>
      <c r="AC477" s="654"/>
      <c r="AD477" s="654"/>
      <c r="AE477" s="654"/>
      <c r="AF477" s="654"/>
      <c r="AG477" s="654"/>
      <c r="AH477" s="654"/>
      <c r="AI477" s="654"/>
      <c r="AJ477" s="654"/>
      <c r="AK477" s="654"/>
      <c r="AL477" s="655"/>
      <c r="AM477" s="656"/>
      <c r="AN477" s="657"/>
      <c r="AO477" s="657"/>
      <c r="AP477" s="657"/>
      <c r="AQ477" s="657"/>
      <c r="AR477" s="648" t="s">
        <v>285</v>
      </c>
      <c r="AS477" s="649"/>
      <c r="AT477" s="662" t="s">
        <v>311</v>
      </c>
      <c r="AU477" s="663"/>
      <c r="AV477" s="610"/>
      <c r="AW477" s="610"/>
      <c r="AX477" s="610"/>
      <c r="AY477" s="610"/>
      <c r="AZ477" s="610"/>
      <c r="BA477" s="610"/>
      <c r="BB477" s="641"/>
      <c r="BC477" s="105"/>
      <c r="BD477" s="103"/>
    </row>
    <row r="478" spans="1:56" ht="9" customHeight="1">
      <c r="A478" s="650"/>
      <c r="B478" s="651"/>
      <c r="C478" s="651"/>
      <c r="D478" s="651"/>
      <c r="E478" s="651"/>
      <c r="F478" s="651"/>
      <c r="G478" s="651"/>
      <c r="H478" s="652"/>
      <c r="I478" s="539"/>
      <c r="J478" s="539"/>
      <c r="K478" s="539"/>
      <c r="L478" s="539"/>
      <c r="M478" s="539"/>
      <c r="N478" s="539"/>
      <c r="O478" s="539"/>
      <c r="P478" s="539"/>
      <c r="Q478" s="627"/>
      <c r="R478" s="628"/>
      <c r="S478" s="628"/>
      <c r="T478" s="628"/>
      <c r="U478" s="628"/>
      <c r="V478" s="628"/>
      <c r="W478" s="628"/>
      <c r="X478" s="628"/>
      <c r="Y478" s="628"/>
      <c r="Z478" s="628"/>
      <c r="AA478" s="628"/>
      <c r="AB478" s="628"/>
      <c r="AC478" s="628"/>
      <c r="AD478" s="628"/>
      <c r="AE478" s="628"/>
      <c r="AF478" s="628"/>
      <c r="AG478" s="628"/>
      <c r="AH478" s="628"/>
      <c r="AI478" s="628"/>
      <c r="AJ478" s="628"/>
      <c r="AK478" s="628"/>
      <c r="AL478" s="629"/>
      <c r="AM478" s="658"/>
      <c r="AN478" s="659"/>
      <c r="AO478" s="659"/>
      <c r="AP478" s="659"/>
      <c r="AQ478" s="659"/>
      <c r="AR478" s="648"/>
      <c r="AS478" s="649"/>
      <c r="AT478" s="643"/>
      <c r="AU478" s="644"/>
      <c r="AV478" s="522"/>
      <c r="AW478" s="522"/>
      <c r="AX478" s="522"/>
      <c r="AY478" s="522"/>
      <c r="AZ478" s="522"/>
      <c r="BA478" s="522"/>
      <c r="BB478" s="642"/>
      <c r="BC478" s="105"/>
      <c r="BD478" s="103"/>
    </row>
    <row r="479" spans="1:56" ht="9" customHeight="1">
      <c r="A479" s="650"/>
      <c r="B479" s="651"/>
      <c r="C479" s="651"/>
      <c r="D479" s="651"/>
      <c r="E479" s="651"/>
      <c r="F479" s="651"/>
      <c r="G479" s="651"/>
      <c r="H479" s="652"/>
      <c r="I479" s="539"/>
      <c r="J479" s="539"/>
      <c r="K479" s="539"/>
      <c r="L479" s="539"/>
      <c r="M479" s="539"/>
      <c r="N479" s="539"/>
      <c r="O479" s="539"/>
      <c r="P479" s="539"/>
      <c r="Q479" s="627"/>
      <c r="R479" s="628"/>
      <c r="S479" s="628"/>
      <c r="T479" s="628"/>
      <c r="U479" s="628"/>
      <c r="V479" s="628"/>
      <c r="W479" s="628"/>
      <c r="X479" s="628"/>
      <c r="Y479" s="628"/>
      <c r="Z479" s="628"/>
      <c r="AA479" s="628"/>
      <c r="AB479" s="628"/>
      <c r="AC479" s="628"/>
      <c r="AD479" s="628"/>
      <c r="AE479" s="628"/>
      <c r="AF479" s="628"/>
      <c r="AG479" s="628"/>
      <c r="AH479" s="628"/>
      <c r="AI479" s="628"/>
      <c r="AJ479" s="628"/>
      <c r="AK479" s="628"/>
      <c r="AL479" s="629"/>
      <c r="AM479" s="658"/>
      <c r="AN479" s="659"/>
      <c r="AO479" s="659"/>
      <c r="AP479" s="659"/>
      <c r="AQ479" s="659"/>
      <c r="AR479" s="648"/>
      <c r="AS479" s="649"/>
      <c r="AT479" s="643" t="s">
        <v>312</v>
      </c>
      <c r="AU479" s="644"/>
      <c r="AV479" s="522"/>
      <c r="AW479" s="522"/>
      <c r="AX479" s="522"/>
      <c r="AY479" s="522"/>
      <c r="AZ479" s="522"/>
      <c r="BA479" s="522"/>
      <c r="BB479" s="642"/>
      <c r="BC479" s="105"/>
      <c r="BD479" s="103"/>
    </row>
    <row r="480" spans="1:56" ht="9" customHeight="1">
      <c r="A480" s="606"/>
      <c r="B480" s="607"/>
      <c r="C480" s="607"/>
      <c r="D480" s="607"/>
      <c r="E480" s="607"/>
      <c r="F480" s="607"/>
      <c r="G480" s="607"/>
      <c r="H480" s="608"/>
      <c r="I480" s="539"/>
      <c r="J480" s="539"/>
      <c r="K480" s="539"/>
      <c r="L480" s="539"/>
      <c r="M480" s="539"/>
      <c r="N480" s="539"/>
      <c r="O480" s="539"/>
      <c r="P480" s="539"/>
      <c r="Q480" s="630"/>
      <c r="R480" s="631"/>
      <c r="S480" s="631"/>
      <c r="T480" s="631"/>
      <c r="U480" s="631"/>
      <c r="V480" s="631"/>
      <c r="W480" s="631"/>
      <c r="X480" s="631"/>
      <c r="Y480" s="631"/>
      <c r="Z480" s="631"/>
      <c r="AA480" s="631"/>
      <c r="AB480" s="631"/>
      <c r="AC480" s="631"/>
      <c r="AD480" s="631"/>
      <c r="AE480" s="631"/>
      <c r="AF480" s="631"/>
      <c r="AG480" s="631"/>
      <c r="AH480" s="631"/>
      <c r="AI480" s="631"/>
      <c r="AJ480" s="631"/>
      <c r="AK480" s="631"/>
      <c r="AL480" s="632"/>
      <c r="AM480" s="660"/>
      <c r="AN480" s="661"/>
      <c r="AO480" s="661"/>
      <c r="AP480" s="661"/>
      <c r="AQ480" s="661"/>
      <c r="AR480" s="648"/>
      <c r="AS480" s="649"/>
      <c r="AT480" s="645"/>
      <c r="AU480" s="646"/>
      <c r="AV480" s="528"/>
      <c r="AW480" s="528"/>
      <c r="AX480" s="528"/>
      <c r="AY480" s="528"/>
      <c r="AZ480" s="528"/>
      <c r="BA480" s="528"/>
      <c r="BB480" s="647"/>
      <c r="BC480" s="105"/>
      <c r="BD480" s="103"/>
    </row>
    <row r="481" spans="1:56" ht="9" customHeight="1">
      <c r="A481" s="603"/>
      <c r="B481" s="604"/>
      <c r="C481" s="604"/>
      <c r="D481" s="604"/>
      <c r="E481" s="604"/>
      <c r="F481" s="604"/>
      <c r="G481" s="604"/>
      <c r="H481" s="605"/>
      <c r="I481" s="539"/>
      <c r="J481" s="539"/>
      <c r="K481" s="539"/>
      <c r="L481" s="539"/>
      <c r="M481" s="539"/>
      <c r="N481" s="539"/>
      <c r="O481" s="539"/>
      <c r="P481" s="539"/>
      <c r="Q481" s="653"/>
      <c r="R481" s="654"/>
      <c r="S481" s="654"/>
      <c r="T481" s="654"/>
      <c r="U481" s="654"/>
      <c r="V481" s="654"/>
      <c r="W481" s="654"/>
      <c r="X481" s="654"/>
      <c r="Y481" s="654"/>
      <c r="Z481" s="654"/>
      <c r="AA481" s="654"/>
      <c r="AB481" s="654"/>
      <c r="AC481" s="654"/>
      <c r="AD481" s="654"/>
      <c r="AE481" s="654"/>
      <c r="AF481" s="654"/>
      <c r="AG481" s="654"/>
      <c r="AH481" s="654"/>
      <c r="AI481" s="654"/>
      <c r="AJ481" s="654"/>
      <c r="AK481" s="654"/>
      <c r="AL481" s="655"/>
      <c r="AM481" s="656"/>
      <c r="AN481" s="657"/>
      <c r="AO481" s="657"/>
      <c r="AP481" s="657"/>
      <c r="AQ481" s="657"/>
      <c r="AR481" s="648" t="s">
        <v>285</v>
      </c>
      <c r="AS481" s="649"/>
      <c r="AT481" s="662" t="s">
        <v>311</v>
      </c>
      <c r="AU481" s="663"/>
      <c r="AV481" s="610"/>
      <c r="AW481" s="610"/>
      <c r="AX481" s="610"/>
      <c r="AY481" s="610"/>
      <c r="AZ481" s="610"/>
      <c r="BA481" s="610"/>
      <c r="BB481" s="641"/>
      <c r="BC481" s="105"/>
      <c r="BD481" s="103"/>
    </row>
    <row r="482" spans="1:56" ht="9" customHeight="1">
      <c r="A482" s="650"/>
      <c r="B482" s="651"/>
      <c r="C482" s="651"/>
      <c r="D482" s="651"/>
      <c r="E482" s="651"/>
      <c r="F482" s="651"/>
      <c r="G482" s="651"/>
      <c r="H482" s="652"/>
      <c r="I482" s="539"/>
      <c r="J482" s="539"/>
      <c r="K482" s="539"/>
      <c r="L482" s="539"/>
      <c r="M482" s="539"/>
      <c r="N482" s="539"/>
      <c r="O482" s="539"/>
      <c r="P482" s="539"/>
      <c r="Q482" s="627"/>
      <c r="R482" s="628"/>
      <c r="S482" s="628"/>
      <c r="T482" s="628"/>
      <c r="U482" s="628"/>
      <c r="V482" s="628"/>
      <c r="W482" s="628"/>
      <c r="X482" s="628"/>
      <c r="Y482" s="628"/>
      <c r="Z482" s="628"/>
      <c r="AA482" s="628"/>
      <c r="AB482" s="628"/>
      <c r="AC482" s="628"/>
      <c r="AD482" s="628"/>
      <c r="AE482" s="628"/>
      <c r="AF482" s="628"/>
      <c r="AG482" s="628"/>
      <c r="AH482" s="628"/>
      <c r="AI482" s="628"/>
      <c r="AJ482" s="628"/>
      <c r="AK482" s="628"/>
      <c r="AL482" s="629"/>
      <c r="AM482" s="658"/>
      <c r="AN482" s="659"/>
      <c r="AO482" s="659"/>
      <c r="AP482" s="659"/>
      <c r="AQ482" s="659"/>
      <c r="AR482" s="648"/>
      <c r="AS482" s="649"/>
      <c r="AT482" s="643"/>
      <c r="AU482" s="644"/>
      <c r="AV482" s="522"/>
      <c r="AW482" s="522"/>
      <c r="AX482" s="522"/>
      <c r="AY482" s="522"/>
      <c r="AZ482" s="522"/>
      <c r="BA482" s="522"/>
      <c r="BB482" s="642"/>
      <c r="BC482" s="105"/>
      <c r="BD482" s="103"/>
    </row>
    <row r="483" spans="1:56" ht="9" customHeight="1">
      <c r="A483" s="650"/>
      <c r="B483" s="651"/>
      <c r="C483" s="651"/>
      <c r="D483" s="651"/>
      <c r="E483" s="651"/>
      <c r="F483" s="651"/>
      <c r="G483" s="651"/>
      <c r="H483" s="652"/>
      <c r="I483" s="539"/>
      <c r="J483" s="539"/>
      <c r="K483" s="539"/>
      <c r="L483" s="539"/>
      <c r="M483" s="539"/>
      <c r="N483" s="539"/>
      <c r="O483" s="539"/>
      <c r="P483" s="539"/>
      <c r="Q483" s="627"/>
      <c r="R483" s="628"/>
      <c r="S483" s="628"/>
      <c r="T483" s="628"/>
      <c r="U483" s="628"/>
      <c r="V483" s="628"/>
      <c r="W483" s="628"/>
      <c r="X483" s="628"/>
      <c r="Y483" s="628"/>
      <c r="Z483" s="628"/>
      <c r="AA483" s="628"/>
      <c r="AB483" s="628"/>
      <c r="AC483" s="628"/>
      <c r="AD483" s="628"/>
      <c r="AE483" s="628"/>
      <c r="AF483" s="628"/>
      <c r="AG483" s="628"/>
      <c r="AH483" s="628"/>
      <c r="AI483" s="628"/>
      <c r="AJ483" s="628"/>
      <c r="AK483" s="628"/>
      <c r="AL483" s="629"/>
      <c r="AM483" s="658"/>
      <c r="AN483" s="659"/>
      <c r="AO483" s="659"/>
      <c r="AP483" s="659"/>
      <c r="AQ483" s="659"/>
      <c r="AR483" s="648"/>
      <c r="AS483" s="649"/>
      <c r="AT483" s="643" t="s">
        <v>312</v>
      </c>
      <c r="AU483" s="644"/>
      <c r="AV483" s="522"/>
      <c r="AW483" s="522"/>
      <c r="AX483" s="522"/>
      <c r="AY483" s="522"/>
      <c r="AZ483" s="522"/>
      <c r="BA483" s="522"/>
      <c r="BB483" s="642"/>
      <c r="BC483" s="105"/>
      <c r="BD483" s="103"/>
    </row>
    <row r="484" spans="1:56" ht="9" customHeight="1">
      <c r="A484" s="606"/>
      <c r="B484" s="607"/>
      <c r="C484" s="607"/>
      <c r="D484" s="607"/>
      <c r="E484" s="607"/>
      <c r="F484" s="607"/>
      <c r="G484" s="607"/>
      <c r="H484" s="608"/>
      <c r="I484" s="539"/>
      <c r="J484" s="539"/>
      <c r="K484" s="539"/>
      <c r="L484" s="539"/>
      <c r="M484" s="539"/>
      <c r="N484" s="539"/>
      <c r="O484" s="539"/>
      <c r="P484" s="539"/>
      <c r="Q484" s="630"/>
      <c r="R484" s="631"/>
      <c r="S484" s="631"/>
      <c r="T484" s="631"/>
      <c r="U484" s="631"/>
      <c r="V484" s="631"/>
      <c r="W484" s="631"/>
      <c r="X484" s="631"/>
      <c r="Y484" s="631"/>
      <c r="Z484" s="631"/>
      <c r="AA484" s="631"/>
      <c r="AB484" s="631"/>
      <c r="AC484" s="631"/>
      <c r="AD484" s="631"/>
      <c r="AE484" s="631"/>
      <c r="AF484" s="631"/>
      <c r="AG484" s="631"/>
      <c r="AH484" s="631"/>
      <c r="AI484" s="631"/>
      <c r="AJ484" s="631"/>
      <c r="AK484" s="631"/>
      <c r="AL484" s="632"/>
      <c r="AM484" s="660"/>
      <c r="AN484" s="661"/>
      <c r="AO484" s="661"/>
      <c r="AP484" s="661"/>
      <c r="AQ484" s="661"/>
      <c r="AR484" s="648"/>
      <c r="AS484" s="649"/>
      <c r="AT484" s="645"/>
      <c r="AU484" s="646"/>
      <c r="AV484" s="528"/>
      <c r="AW484" s="528"/>
      <c r="AX484" s="528"/>
      <c r="AY484" s="528"/>
      <c r="AZ484" s="528"/>
      <c r="BA484" s="528"/>
      <c r="BB484" s="647"/>
      <c r="BC484" s="105"/>
      <c r="BD484" s="103"/>
    </row>
    <row r="485" spans="1:56" ht="9" customHeight="1">
      <c r="A485" s="603"/>
      <c r="B485" s="604"/>
      <c r="C485" s="604"/>
      <c r="D485" s="604"/>
      <c r="E485" s="604"/>
      <c r="F485" s="604"/>
      <c r="G485" s="604"/>
      <c r="H485" s="605"/>
      <c r="I485" s="539"/>
      <c r="J485" s="539"/>
      <c r="K485" s="539"/>
      <c r="L485" s="539"/>
      <c r="M485" s="539"/>
      <c r="N485" s="539"/>
      <c r="O485" s="539"/>
      <c r="P485" s="539"/>
      <c r="Q485" s="653"/>
      <c r="R485" s="654"/>
      <c r="S485" s="654"/>
      <c r="T485" s="654"/>
      <c r="U485" s="654"/>
      <c r="V485" s="654"/>
      <c r="W485" s="654"/>
      <c r="X485" s="654"/>
      <c r="Y485" s="654"/>
      <c r="Z485" s="654"/>
      <c r="AA485" s="654"/>
      <c r="AB485" s="654"/>
      <c r="AC485" s="654"/>
      <c r="AD485" s="654"/>
      <c r="AE485" s="654"/>
      <c r="AF485" s="654"/>
      <c r="AG485" s="654"/>
      <c r="AH485" s="654"/>
      <c r="AI485" s="654"/>
      <c r="AJ485" s="654"/>
      <c r="AK485" s="654"/>
      <c r="AL485" s="655"/>
      <c r="AM485" s="656"/>
      <c r="AN485" s="657"/>
      <c r="AO485" s="657"/>
      <c r="AP485" s="657"/>
      <c r="AQ485" s="657"/>
      <c r="AR485" s="648" t="s">
        <v>285</v>
      </c>
      <c r="AS485" s="649"/>
      <c r="AT485" s="662" t="s">
        <v>311</v>
      </c>
      <c r="AU485" s="663"/>
      <c r="AV485" s="610"/>
      <c r="AW485" s="610"/>
      <c r="AX485" s="610"/>
      <c r="AY485" s="610"/>
      <c r="AZ485" s="610"/>
      <c r="BA485" s="610"/>
      <c r="BB485" s="641"/>
      <c r="BC485" s="105"/>
      <c r="BD485" s="103"/>
    </row>
    <row r="486" spans="1:56" ht="9" customHeight="1">
      <c r="A486" s="650"/>
      <c r="B486" s="651"/>
      <c r="C486" s="651"/>
      <c r="D486" s="651"/>
      <c r="E486" s="651"/>
      <c r="F486" s="651"/>
      <c r="G486" s="651"/>
      <c r="H486" s="652"/>
      <c r="I486" s="539"/>
      <c r="J486" s="539"/>
      <c r="K486" s="539"/>
      <c r="L486" s="539"/>
      <c r="M486" s="539"/>
      <c r="N486" s="539"/>
      <c r="O486" s="539"/>
      <c r="P486" s="539"/>
      <c r="Q486" s="627"/>
      <c r="R486" s="628"/>
      <c r="S486" s="628"/>
      <c r="T486" s="628"/>
      <c r="U486" s="628"/>
      <c r="V486" s="628"/>
      <c r="W486" s="628"/>
      <c r="X486" s="628"/>
      <c r="Y486" s="628"/>
      <c r="Z486" s="628"/>
      <c r="AA486" s="628"/>
      <c r="AB486" s="628"/>
      <c r="AC486" s="628"/>
      <c r="AD486" s="628"/>
      <c r="AE486" s="628"/>
      <c r="AF486" s="628"/>
      <c r="AG486" s="628"/>
      <c r="AH486" s="628"/>
      <c r="AI486" s="628"/>
      <c r="AJ486" s="628"/>
      <c r="AK486" s="628"/>
      <c r="AL486" s="629"/>
      <c r="AM486" s="658"/>
      <c r="AN486" s="659"/>
      <c r="AO486" s="659"/>
      <c r="AP486" s="659"/>
      <c r="AQ486" s="659"/>
      <c r="AR486" s="648"/>
      <c r="AS486" s="649"/>
      <c r="AT486" s="643"/>
      <c r="AU486" s="644"/>
      <c r="AV486" s="522"/>
      <c r="AW486" s="522"/>
      <c r="AX486" s="522"/>
      <c r="AY486" s="522"/>
      <c r="AZ486" s="522"/>
      <c r="BA486" s="522"/>
      <c r="BB486" s="642"/>
      <c r="BC486" s="105"/>
      <c r="BD486" s="103"/>
    </row>
    <row r="487" spans="1:56" ht="9" customHeight="1">
      <c r="A487" s="650"/>
      <c r="B487" s="651"/>
      <c r="C487" s="651"/>
      <c r="D487" s="651"/>
      <c r="E487" s="651"/>
      <c r="F487" s="651"/>
      <c r="G487" s="651"/>
      <c r="H487" s="652"/>
      <c r="I487" s="539"/>
      <c r="J487" s="539"/>
      <c r="K487" s="539"/>
      <c r="L487" s="539"/>
      <c r="M487" s="539"/>
      <c r="N487" s="539"/>
      <c r="O487" s="539"/>
      <c r="P487" s="539"/>
      <c r="Q487" s="627"/>
      <c r="R487" s="628"/>
      <c r="S487" s="628"/>
      <c r="T487" s="628"/>
      <c r="U487" s="628"/>
      <c r="V487" s="628"/>
      <c r="W487" s="628"/>
      <c r="X487" s="628"/>
      <c r="Y487" s="628"/>
      <c r="Z487" s="628"/>
      <c r="AA487" s="628"/>
      <c r="AB487" s="628"/>
      <c r="AC487" s="628"/>
      <c r="AD487" s="628"/>
      <c r="AE487" s="628"/>
      <c r="AF487" s="628"/>
      <c r="AG487" s="628"/>
      <c r="AH487" s="628"/>
      <c r="AI487" s="628"/>
      <c r="AJ487" s="628"/>
      <c r="AK487" s="628"/>
      <c r="AL487" s="629"/>
      <c r="AM487" s="658"/>
      <c r="AN487" s="659"/>
      <c r="AO487" s="659"/>
      <c r="AP487" s="659"/>
      <c r="AQ487" s="659"/>
      <c r="AR487" s="648"/>
      <c r="AS487" s="649"/>
      <c r="AT487" s="643" t="s">
        <v>312</v>
      </c>
      <c r="AU487" s="644"/>
      <c r="AV487" s="522"/>
      <c r="AW487" s="522"/>
      <c r="AX487" s="522"/>
      <c r="AY487" s="522"/>
      <c r="AZ487" s="522"/>
      <c r="BA487" s="522"/>
      <c r="BB487" s="642"/>
      <c r="BC487" s="105"/>
      <c r="BD487" s="103"/>
    </row>
    <row r="488" spans="1:56" ht="9" customHeight="1">
      <c r="A488" s="606"/>
      <c r="B488" s="607"/>
      <c r="C488" s="607"/>
      <c r="D488" s="607"/>
      <c r="E488" s="607"/>
      <c r="F488" s="607"/>
      <c r="G488" s="607"/>
      <c r="H488" s="608"/>
      <c r="I488" s="539"/>
      <c r="J488" s="539"/>
      <c r="K488" s="539"/>
      <c r="L488" s="539"/>
      <c r="M488" s="539"/>
      <c r="N488" s="539"/>
      <c r="O488" s="539"/>
      <c r="P488" s="539"/>
      <c r="Q488" s="630"/>
      <c r="R488" s="631"/>
      <c r="S488" s="631"/>
      <c r="T488" s="631"/>
      <c r="U488" s="631"/>
      <c r="V488" s="631"/>
      <c r="W488" s="631"/>
      <c r="X488" s="631"/>
      <c r="Y488" s="631"/>
      <c r="Z488" s="631"/>
      <c r="AA488" s="631"/>
      <c r="AB488" s="631"/>
      <c r="AC488" s="631"/>
      <c r="AD488" s="631"/>
      <c r="AE488" s="631"/>
      <c r="AF488" s="631"/>
      <c r="AG488" s="631"/>
      <c r="AH488" s="631"/>
      <c r="AI488" s="631"/>
      <c r="AJ488" s="631"/>
      <c r="AK488" s="631"/>
      <c r="AL488" s="632"/>
      <c r="AM488" s="660"/>
      <c r="AN488" s="661"/>
      <c r="AO488" s="661"/>
      <c r="AP488" s="661"/>
      <c r="AQ488" s="661"/>
      <c r="AR488" s="648"/>
      <c r="AS488" s="649"/>
      <c r="AT488" s="645"/>
      <c r="AU488" s="646"/>
      <c r="AV488" s="528"/>
      <c r="AW488" s="528"/>
      <c r="AX488" s="528"/>
      <c r="AY488" s="528"/>
      <c r="AZ488" s="528"/>
      <c r="BA488" s="528"/>
      <c r="BB488" s="647"/>
      <c r="BC488" s="105"/>
      <c r="BD488" s="103"/>
    </row>
    <row r="489" spans="1:56" ht="9" customHeight="1">
      <c r="A489" s="603"/>
      <c r="B489" s="604"/>
      <c r="C489" s="604"/>
      <c r="D489" s="604"/>
      <c r="E489" s="604"/>
      <c r="F489" s="604"/>
      <c r="G489" s="604"/>
      <c r="H489" s="605"/>
      <c r="I489" s="539"/>
      <c r="J489" s="539"/>
      <c r="K489" s="539"/>
      <c r="L489" s="539"/>
      <c r="M489" s="539"/>
      <c r="N489" s="539"/>
      <c r="O489" s="539"/>
      <c r="P489" s="539"/>
      <c r="Q489" s="653"/>
      <c r="R489" s="654"/>
      <c r="S489" s="654"/>
      <c r="T489" s="654"/>
      <c r="U489" s="654"/>
      <c r="V489" s="654"/>
      <c r="W489" s="654"/>
      <c r="X489" s="654"/>
      <c r="Y489" s="654"/>
      <c r="Z489" s="654"/>
      <c r="AA489" s="654"/>
      <c r="AB489" s="654"/>
      <c r="AC489" s="654"/>
      <c r="AD489" s="654"/>
      <c r="AE489" s="654"/>
      <c r="AF489" s="654"/>
      <c r="AG489" s="654"/>
      <c r="AH489" s="654"/>
      <c r="AI489" s="654"/>
      <c r="AJ489" s="654"/>
      <c r="AK489" s="654"/>
      <c r="AL489" s="655"/>
      <c r="AM489" s="656"/>
      <c r="AN489" s="657"/>
      <c r="AO489" s="657"/>
      <c r="AP489" s="657"/>
      <c r="AQ489" s="657"/>
      <c r="AR489" s="648" t="s">
        <v>285</v>
      </c>
      <c r="AS489" s="649"/>
      <c r="AT489" s="662" t="s">
        <v>311</v>
      </c>
      <c r="AU489" s="663"/>
      <c r="AV489" s="610"/>
      <c r="AW489" s="610"/>
      <c r="AX489" s="610"/>
      <c r="AY489" s="610"/>
      <c r="AZ489" s="610"/>
      <c r="BA489" s="610"/>
      <c r="BB489" s="641"/>
      <c r="BC489" s="105"/>
      <c r="BD489" s="103"/>
    </row>
    <row r="490" spans="1:56" ht="9" customHeight="1">
      <c r="A490" s="650"/>
      <c r="B490" s="651"/>
      <c r="C490" s="651"/>
      <c r="D490" s="651"/>
      <c r="E490" s="651"/>
      <c r="F490" s="651"/>
      <c r="G490" s="651"/>
      <c r="H490" s="652"/>
      <c r="I490" s="539"/>
      <c r="J490" s="539"/>
      <c r="K490" s="539"/>
      <c r="L490" s="539"/>
      <c r="M490" s="539"/>
      <c r="N490" s="539"/>
      <c r="O490" s="539"/>
      <c r="P490" s="539"/>
      <c r="Q490" s="627"/>
      <c r="R490" s="628"/>
      <c r="S490" s="628"/>
      <c r="T490" s="628"/>
      <c r="U490" s="628"/>
      <c r="V490" s="628"/>
      <c r="W490" s="628"/>
      <c r="X490" s="628"/>
      <c r="Y490" s="628"/>
      <c r="Z490" s="628"/>
      <c r="AA490" s="628"/>
      <c r="AB490" s="628"/>
      <c r="AC490" s="628"/>
      <c r="AD490" s="628"/>
      <c r="AE490" s="628"/>
      <c r="AF490" s="628"/>
      <c r="AG490" s="628"/>
      <c r="AH490" s="628"/>
      <c r="AI490" s="628"/>
      <c r="AJ490" s="628"/>
      <c r="AK490" s="628"/>
      <c r="AL490" s="629"/>
      <c r="AM490" s="658"/>
      <c r="AN490" s="659"/>
      <c r="AO490" s="659"/>
      <c r="AP490" s="659"/>
      <c r="AQ490" s="659"/>
      <c r="AR490" s="648"/>
      <c r="AS490" s="649"/>
      <c r="AT490" s="643"/>
      <c r="AU490" s="644"/>
      <c r="AV490" s="522"/>
      <c r="AW490" s="522"/>
      <c r="AX490" s="522"/>
      <c r="AY490" s="522"/>
      <c r="AZ490" s="522"/>
      <c r="BA490" s="522"/>
      <c r="BB490" s="642"/>
      <c r="BC490" s="105"/>
      <c r="BD490" s="103"/>
    </row>
    <row r="491" spans="1:56" ht="9" customHeight="1">
      <c r="A491" s="650"/>
      <c r="B491" s="651"/>
      <c r="C491" s="651"/>
      <c r="D491" s="651"/>
      <c r="E491" s="651"/>
      <c r="F491" s="651"/>
      <c r="G491" s="651"/>
      <c r="H491" s="652"/>
      <c r="I491" s="539"/>
      <c r="J491" s="539"/>
      <c r="K491" s="539"/>
      <c r="L491" s="539"/>
      <c r="M491" s="539"/>
      <c r="N491" s="539"/>
      <c r="O491" s="539"/>
      <c r="P491" s="539"/>
      <c r="Q491" s="627"/>
      <c r="R491" s="628"/>
      <c r="S491" s="628"/>
      <c r="T491" s="628"/>
      <c r="U491" s="628"/>
      <c r="V491" s="628"/>
      <c r="W491" s="628"/>
      <c r="X491" s="628"/>
      <c r="Y491" s="628"/>
      <c r="Z491" s="628"/>
      <c r="AA491" s="628"/>
      <c r="AB491" s="628"/>
      <c r="AC491" s="628"/>
      <c r="AD491" s="628"/>
      <c r="AE491" s="628"/>
      <c r="AF491" s="628"/>
      <c r="AG491" s="628"/>
      <c r="AH491" s="628"/>
      <c r="AI491" s="628"/>
      <c r="AJ491" s="628"/>
      <c r="AK491" s="628"/>
      <c r="AL491" s="629"/>
      <c r="AM491" s="658"/>
      <c r="AN491" s="659"/>
      <c r="AO491" s="659"/>
      <c r="AP491" s="659"/>
      <c r="AQ491" s="659"/>
      <c r="AR491" s="648"/>
      <c r="AS491" s="649"/>
      <c r="AT491" s="643" t="s">
        <v>312</v>
      </c>
      <c r="AU491" s="644"/>
      <c r="AV491" s="522"/>
      <c r="AW491" s="522"/>
      <c r="AX491" s="522"/>
      <c r="AY491" s="522"/>
      <c r="AZ491" s="522"/>
      <c r="BA491" s="522"/>
      <c r="BB491" s="642"/>
      <c r="BC491" s="105"/>
      <c r="BD491" s="103"/>
    </row>
    <row r="492" spans="1:56" ht="9" customHeight="1">
      <c r="A492" s="606"/>
      <c r="B492" s="607"/>
      <c r="C492" s="607"/>
      <c r="D492" s="607"/>
      <c r="E492" s="607"/>
      <c r="F492" s="607"/>
      <c r="G492" s="607"/>
      <c r="H492" s="608"/>
      <c r="I492" s="539"/>
      <c r="J492" s="539"/>
      <c r="K492" s="539"/>
      <c r="L492" s="539"/>
      <c r="M492" s="539"/>
      <c r="N492" s="539"/>
      <c r="O492" s="539"/>
      <c r="P492" s="539"/>
      <c r="Q492" s="630"/>
      <c r="R492" s="631"/>
      <c r="S492" s="631"/>
      <c r="T492" s="631"/>
      <c r="U492" s="631"/>
      <c r="V492" s="631"/>
      <c r="W492" s="631"/>
      <c r="X492" s="631"/>
      <c r="Y492" s="631"/>
      <c r="Z492" s="631"/>
      <c r="AA492" s="631"/>
      <c r="AB492" s="631"/>
      <c r="AC492" s="631"/>
      <c r="AD492" s="631"/>
      <c r="AE492" s="631"/>
      <c r="AF492" s="631"/>
      <c r="AG492" s="631"/>
      <c r="AH492" s="631"/>
      <c r="AI492" s="631"/>
      <c r="AJ492" s="631"/>
      <c r="AK492" s="631"/>
      <c r="AL492" s="632"/>
      <c r="AM492" s="660"/>
      <c r="AN492" s="661"/>
      <c r="AO492" s="661"/>
      <c r="AP492" s="661"/>
      <c r="AQ492" s="661"/>
      <c r="AR492" s="648"/>
      <c r="AS492" s="649"/>
      <c r="AT492" s="645"/>
      <c r="AU492" s="646"/>
      <c r="AV492" s="528"/>
      <c r="AW492" s="528"/>
      <c r="AX492" s="528"/>
      <c r="AY492" s="528"/>
      <c r="AZ492" s="528"/>
      <c r="BA492" s="528"/>
      <c r="BB492" s="647"/>
      <c r="BC492" s="105"/>
      <c r="BD492" s="103"/>
    </row>
    <row r="493" spans="1:56" ht="9" customHeight="1">
      <c r="A493" s="603"/>
      <c r="B493" s="604"/>
      <c r="C493" s="604"/>
      <c r="D493" s="604"/>
      <c r="E493" s="604"/>
      <c r="F493" s="604"/>
      <c r="G493" s="604"/>
      <c r="H493" s="605"/>
      <c r="I493" s="539"/>
      <c r="J493" s="539"/>
      <c r="K493" s="539"/>
      <c r="L493" s="539"/>
      <c r="M493" s="539"/>
      <c r="N493" s="539"/>
      <c r="O493" s="539"/>
      <c r="P493" s="539"/>
      <c r="Q493" s="653"/>
      <c r="R493" s="654"/>
      <c r="S493" s="654"/>
      <c r="T493" s="654"/>
      <c r="U493" s="654"/>
      <c r="V493" s="654"/>
      <c r="W493" s="654"/>
      <c r="X493" s="654"/>
      <c r="Y493" s="654"/>
      <c r="Z493" s="654"/>
      <c r="AA493" s="654"/>
      <c r="AB493" s="654"/>
      <c r="AC493" s="654"/>
      <c r="AD493" s="654"/>
      <c r="AE493" s="654"/>
      <c r="AF493" s="654"/>
      <c r="AG493" s="654"/>
      <c r="AH493" s="654"/>
      <c r="AI493" s="654"/>
      <c r="AJ493" s="654"/>
      <c r="AK493" s="654"/>
      <c r="AL493" s="655"/>
      <c r="AM493" s="656"/>
      <c r="AN493" s="657"/>
      <c r="AO493" s="657"/>
      <c r="AP493" s="657"/>
      <c r="AQ493" s="657"/>
      <c r="AR493" s="648" t="s">
        <v>285</v>
      </c>
      <c r="AS493" s="649"/>
      <c r="AT493" s="662" t="s">
        <v>311</v>
      </c>
      <c r="AU493" s="663"/>
      <c r="AV493" s="610"/>
      <c r="AW493" s="610"/>
      <c r="AX493" s="610"/>
      <c r="AY493" s="610"/>
      <c r="AZ493" s="610"/>
      <c r="BA493" s="610"/>
      <c r="BB493" s="641"/>
      <c r="BC493" s="105"/>
      <c r="BD493" s="103"/>
    </row>
    <row r="494" spans="1:56" ht="9" customHeight="1">
      <c r="A494" s="650"/>
      <c r="B494" s="651"/>
      <c r="C494" s="651"/>
      <c r="D494" s="651"/>
      <c r="E494" s="651"/>
      <c r="F494" s="651"/>
      <c r="G494" s="651"/>
      <c r="H494" s="652"/>
      <c r="I494" s="539"/>
      <c r="J494" s="539"/>
      <c r="K494" s="539"/>
      <c r="L494" s="539"/>
      <c r="M494" s="539"/>
      <c r="N494" s="539"/>
      <c r="O494" s="539"/>
      <c r="P494" s="539"/>
      <c r="Q494" s="627"/>
      <c r="R494" s="628"/>
      <c r="S494" s="628"/>
      <c r="T494" s="628"/>
      <c r="U494" s="628"/>
      <c r="V494" s="628"/>
      <c r="W494" s="628"/>
      <c r="X494" s="628"/>
      <c r="Y494" s="628"/>
      <c r="Z494" s="628"/>
      <c r="AA494" s="628"/>
      <c r="AB494" s="628"/>
      <c r="AC494" s="628"/>
      <c r="AD494" s="628"/>
      <c r="AE494" s="628"/>
      <c r="AF494" s="628"/>
      <c r="AG494" s="628"/>
      <c r="AH494" s="628"/>
      <c r="AI494" s="628"/>
      <c r="AJ494" s="628"/>
      <c r="AK494" s="628"/>
      <c r="AL494" s="629"/>
      <c r="AM494" s="658"/>
      <c r="AN494" s="659"/>
      <c r="AO494" s="659"/>
      <c r="AP494" s="659"/>
      <c r="AQ494" s="659"/>
      <c r="AR494" s="648"/>
      <c r="AS494" s="649"/>
      <c r="AT494" s="643"/>
      <c r="AU494" s="644"/>
      <c r="AV494" s="522"/>
      <c r="AW494" s="522"/>
      <c r="AX494" s="522"/>
      <c r="AY494" s="522"/>
      <c r="AZ494" s="522"/>
      <c r="BA494" s="522"/>
      <c r="BB494" s="642"/>
      <c r="BC494" s="105"/>
      <c r="BD494" s="103"/>
    </row>
    <row r="495" spans="1:56" ht="9" customHeight="1">
      <c r="A495" s="650"/>
      <c r="B495" s="651"/>
      <c r="C495" s="651"/>
      <c r="D495" s="651"/>
      <c r="E495" s="651"/>
      <c r="F495" s="651"/>
      <c r="G495" s="651"/>
      <c r="H495" s="652"/>
      <c r="I495" s="539"/>
      <c r="J495" s="539"/>
      <c r="K495" s="539"/>
      <c r="L495" s="539"/>
      <c r="M495" s="539"/>
      <c r="N495" s="539"/>
      <c r="O495" s="539"/>
      <c r="P495" s="539"/>
      <c r="Q495" s="627"/>
      <c r="R495" s="628"/>
      <c r="S495" s="628"/>
      <c r="T495" s="628"/>
      <c r="U495" s="628"/>
      <c r="V495" s="628"/>
      <c r="W495" s="628"/>
      <c r="X495" s="628"/>
      <c r="Y495" s="628"/>
      <c r="Z495" s="628"/>
      <c r="AA495" s="628"/>
      <c r="AB495" s="628"/>
      <c r="AC495" s="628"/>
      <c r="AD495" s="628"/>
      <c r="AE495" s="628"/>
      <c r="AF495" s="628"/>
      <c r="AG495" s="628"/>
      <c r="AH495" s="628"/>
      <c r="AI495" s="628"/>
      <c r="AJ495" s="628"/>
      <c r="AK495" s="628"/>
      <c r="AL495" s="629"/>
      <c r="AM495" s="658"/>
      <c r="AN495" s="659"/>
      <c r="AO495" s="659"/>
      <c r="AP495" s="659"/>
      <c r="AQ495" s="659"/>
      <c r="AR495" s="648"/>
      <c r="AS495" s="649"/>
      <c r="AT495" s="643" t="s">
        <v>312</v>
      </c>
      <c r="AU495" s="644"/>
      <c r="AV495" s="522"/>
      <c r="AW495" s="522"/>
      <c r="AX495" s="522"/>
      <c r="AY495" s="522"/>
      <c r="AZ495" s="522"/>
      <c r="BA495" s="522"/>
      <c r="BB495" s="642"/>
      <c r="BC495" s="105"/>
      <c r="BD495" s="103"/>
    </row>
    <row r="496" spans="1:56" ht="9" customHeight="1">
      <c r="A496" s="606"/>
      <c r="B496" s="607"/>
      <c r="C496" s="607"/>
      <c r="D496" s="607"/>
      <c r="E496" s="607"/>
      <c r="F496" s="607"/>
      <c r="G496" s="607"/>
      <c r="H496" s="608"/>
      <c r="I496" s="539"/>
      <c r="J496" s="539"/>
      <c r="K496" s="539"/>
      <c r="L496" s="539"/>
      <c r="M496" s="539"/>
      <c r="N496" s="539"/>
      <c r="O496" s="539"/>
      <c r="P496" s="539"/>
      <c r="Q496" s="630"/>
      <c r="R496" s="631"/>
      <c r="S496" s="631"/>
      <c r="T496" s="631"/>
      <c r="U496" s="631"/>
      <c r="V496" s="631"/>
      <c r="W496" s="631"/>
      <c r="X496" s="631"/>
      <c r="Y496" s="631"/>
      <c r="Z496" s="631"/>
      <c r="AA496" s="631"/>
      <c r="AB496" s="631"/>
      <c r="AC496" s="631"/>
      <c r="AD496" s="631"/>
      <c r="AE496" s="631"/>
      <c r="AF496" s="631"/>
      <c r="AG496" s="631"/>
      <c r="AH496" s="631"/>
      <c r="AI496" s="631"/>
      <c r="AJ496" s="631"/>
      <c r="AK496" s="631"/>
      <c r="AL496" s="632"/>
      <c r="AM496" s="660"/>
      <c r="AN496" s="661"/>
      <c r="AO496" s="661"/>
      <c r="AP496" s="661"/>
      <c r="AQ496" s="661"/>
      <c r="AR496" s="648"/>
      <c r="AS496" s="649"/>
      <c r="AT496" s="645"/>
      <c r="AU496" s="646"/>
      <c r="AV496" s="528"/>
      <c r="AW496" s="528"/>
      <c r="AX496" s="528"/>
      <c r="AY496" s="528"/>
      <c r="AZ496" s="528"/>
      <c r="BA496" s="528"/>
      <c r="BB496" s="647"/>
      <c r="BC496" s="105"/>
      <c r="BD496" s="103"/>
    </row>
    <row r="497" spans="1:56" ht="9" customHeight="1">
      <c r="A497" s="603"/>
      <c r="B497" s="604"/>
      <c r="C497" s="604"/>
      <c r="D497" s="604"/>
      <c r="E497" s="604"/>
      <c r="F497" s="604"/>
      <c r="G497" s="604"/>
      <c r="H497" s="605"/>
      <c r="I497" s="539"/>
      <c r="J497" s="539"/>
      <c r="K497" s="539"/>
      <c r="L497" s="539"/>
      <c r="M497" s="539"/>
      <c r="N497" s="539"/>
      <c r="O497" s="539"/>
      <c r="P497" s="539"/>
      <c r="Q497" s="653"/>
      <c r="R497" s="654"/>
      <c r="S497" s="654"/>
      <c r="T497" s="654"/>
      <c r="U497" s="654"/>
      <c r="V497" s="654"/>
      <c r="W497" s="654"/>
      <c r="X497" s="654"/>
      <c r="Y497" s="654"/>
      <c r="Z497" s="654"/>
      <c r="AA497" s="654"/>
      <c r="AB497" s="654"/>
      <c r="AC497" s="654"/>
      <c r="AD497" s="654"/>
      <c r="AE497" s="654"/>
      <c r="AF497" s="654"/>
      <c r="AG497" s="654"/>
      <c r="AH497" s="654"/>
      <c r="AI497" s="654"/>
      <c r="AJ497" s="654"/>
      <c r="AK497" s="654"/>
      <c r="AL497" s="655"/>
      <c r="AM497" s="656"/>
      <c r="AN497" s="657"/>
      <c r="AO497" s="657"/>
      <c r="AP497" s="657"/>
      <c r="AQ497" s="657"/>
      <c r="AR497" s="648" t="s">
        <v>285</v>
      </c>
      <c r="AS497" s="649"/>
      <c r="AT497" s="662" t="s">
        <v>311</v>
      </c>
      <c r="AU497" s="663"/>
      <c r="AV497" s="610"/>
      <c r="AW497" s="610"/>
      <c r="AX497" s="610"/>
      <c r="AY497" s="610"/>
      <c r="AZ497" s="610"/>
      <c r="BA497" s="610"/>
      <c r="BB497" s="641"/>
      <c r="BC497" s="105"/>
      <c r="BD497" s="103"/>
    </row>
    <row r="498" spans="1:56" ht="9" customHeight="1">
      <c r="A498" s="650"/>
      <c r="B498" s="651"/>
      <c r="C498" s="651"/>
      <c r="D498" s="651"/>
      <c r="E498" s="651"/>
      <c r="F498" s="651"/>
      <c r="G498" s="651"/>
      <c r="H498" s="652"/>
      <c r="I498" s="539"/>
      <c r="J498" s="539"/>
      <c r="K498" s="539"/>
      <c r="L498" s="539"/>
      <c r="M498" s="539"/>
      <c r="N498" s="539"/>
      <c r="O498" s="539"/>
      <c r="P498" s="539"/>
      <c r="Q498" s="627"/>
      <c r="R498" s="628"/>
      <c r="S498" s="628"/>
      <c r="T498" s="628"/>
      <c r="U498" s="628"/>
      <c r="V498" s="628"/>
      <c r="W498" s="628"/>
      <c r="X498" s="628"/>
      <c r="Y498" s="628"/>
      <c r="Z498" s="628"/>
      <c r="AA498" s="628"/>
      <c r="AB498" s="628"/>
      <c r="AC498" s="628"/>
      <c r="AD498" s="628"/>
      <c r="AE498" s="628"/>
      <c r="AF498" s="628"/>
      <c r="AG498" s="628"/>
      <c r="AH498" s="628"/>
      <c r="AI498" s="628"/>
      <c r="AJ498" s="628"/>
      <c r="AK498" s="628"/>
      <c r="AL498" s="629"/>
      <c r="AM498" s="658"/>
      <c r="AN498" s="659"/>
      <c r="AO498" s="659"/>
      <c r="AP498" s="659"/>
      <c r="AQ498" s="659"/>
      <c r="AR498" s="648"/>
      <c r="AS498" s="649"/>
      <c r="AT498" s="643"/>
      <c r="AU498" s="644"/>
      <c r="AV498" s="522"/>
      <c r="AW498" s="522"/>
      <c r="AX498" s="522"/>
      <c r="AY498" s="522"/>
      <c r="AZ498" s="522"/>
      <c r="BA498" s="522"/>
      <c r="BB498" s="642"/>
      <c r="BC498" s="105"/>
      <c r="BD498" s="103"/>
    </row>
    <row r="499" spans="1:56" ht="9" customHeight="1">
      <c r="A499" s="650"/>
      <c r="B499" s="651"/>
      <c r="C499" s="651"/>
      <c r="D499" s="651"/>
      <c r="E499" s="651"/>
      <c r="F499" s="651"/>
      <c r="G499" s="651"/>
      <c r="H499" s="652"/>
      <c r="I499" s="539"/>
      <c r="J499" s="539"/>
      <c r="K499" s="539"/>
      <c r="L499" s="539"/>
      <c r="M499" s="539"/>
      <c r="N499" s="539"/>
      <c r="O499" s="539"/>
      <c r="P499" s="539"/>
      <c r="Q499" s="627"/>
      <c r="R499" s="628"/>
      <c r="S499" s="628"/>
      <c r="T499" s="628"/>
      <c r="U499" s="628"/>
      <c r="V499" s="628"/>
      <c r="W499" s="628"/>
      <c r="X499" s="628"/>
      <c r="Y499" s="628"/>
      <c r="Z499" s="628"/>
      <c r="AA499" s="628"/>
      <c r="AB499" s="628"/>
      <c r="AC499" s="628"/>
      <c r="AD499" s="628"/>
      <c r="AE499" s="628"/>
      <c r="AF499" s="628"/>
      <c r="AG499" s="628"/>
      <c r="AH499" s="628"/>
      <c r="AI499" s="628"/>
      <c r="AJ499" s="628"/>
      <c r="AK499" s="628"/>
      <c r="AL499" s="629"/>
      <c r="AM499" s="658"/>
      <c r="AN499" s="659"/>
      <c r="AO499" s="659"/>
      <c r="AP499" s="659"/>
      <c r="AQ499" s="659"/>
      <c r="AR499" s="648"/>
      <c r="AS499" s="649"/>
      <c r="AT499" s="643" t="s">
        <v>312</v>
      </c>
      <c r="AU499" s="644"/>
      <c r="AV499" s="522"/>
      <c r="AW499" s="522"/>
      <c r="AX499" s="522"/>
      <c r="AY499" s="522"/>
      <c r="AZ499" s="522"/>
      <c r="BA499" s="522"/>
      <c r="BB499" s="642"/>
      <c r="BC499" s="105"/>
      <c r="BD499" s="103"/>
    </row>
    <row r="500" spans="1:56" ht="9" customHeight="1">
      <c r="A500" s="606"/>
      <c r="B500" s="607"/>
      <c r="C500" s="607"/>
      <c r="D500" s="607"/>
      <c r="E500" s="607"/>
      <c r="F500" s="607"/>
      <c r="G500" s="607"/>
      <c r="H500" s="608"/>
      <c r="I500" s="539"/>
      <c r="J500" s="539"/>
      <c r="K500" s="539"/>
      <c r="L500" s="539"/>
      <c r="M500" s="539"/>
      <c r="N500" s="539"/>
      <c r="O500" s="539"/>
      <c r="P500" s="539"/>
      <c r="Q500" s="630"/>
      <c r="R500" s="631"/>
      <c r="S500" s="631"/>
      <c r="T500" s="631"/>
      <c r="U500" s="631"/>
      <c r="V500" s="631"/>
      <c r="W500" s="631"/>
      <c r="X500" s="631"/>
      <c r="Y500" s="631"/>
      <c r="Z500" s="631"/>
      <c r="AA500" s="631"/>
      <c r="AB500" s="631"/>
      <c r="AC500" s="631"/>
      <c r="AD500" s="631"/>
      <c r="AE500" s="631"/>
      <c r="AF500" s="631"/>
      <c r="AG500" s="631"/>
      <c r="AH500" s="631"/>
      <c r="AI500" s="631"/>
      <c r="AJ500" s="631"/>
      <c r="AK500" s="631"/>
      <c r="AL500" s="632"/>
      <c r="AM500" s="660"/>
      <c r="AN500" s="661"/>
      <c r="AO500" s="661"/>
      <c r="AP500" s="661"/>
      <c r="AQ500" s="661"/>
      <c r="AR500" s="648"/>
      <c r="AS500" s="649"/>
      <c r="AT500" s="645"/>
      <c r="AU500" s="646"/>
      <c r="AV500" s="528"/>
      <c r="AW500" s="528"/>
      <c r="AX500" s="528"/>
      <c r="AY500" s="528"/>
      <c r="AZ500" s="528"/>
      <c r="BA500" s="528"/>
      <c r="BB500" s="647"/>
      <c r="BC500" s="105"/>
      <c r="BD500" s="103"/>
    </row>
    <row r="501" spans="1:56" ht="9" customHeight="1">
      <c r="A501" s="603"/>
      <c r="B501" s="604"/>
      <c r="C501" s="604"/>
      <c r="D501" s="604"/>
      <c r="E501" s="604"/>
      <c r="F501" s="604"/>
      <c r="G501" s="604"/>
      <c r="H501" s="605"/>
      <c r="I501" s="539"/>
      <c r="J501" s="539"/>
      <c r="K501" s="539"/>
      <c r="L501" s="539"/>
      <c r="M501" s="539"/>
      <c r="N501" s="539"/>
      <c r="O501" s="539"/>
      <c r="P501" s="539"/>
      <c r="Q501" s="653"/>
      <c r="R501" s="654"/>
      <c r="S501" s="654"/>
      <c r="T501" s="654"/>
      <c r="U501" s="654"/>
      <c r="V501" s="654"/>
      <c r="W501" s="654"/>
      <c r="X501" s="654"/>
      <c r="Y501" s="654"/>
      <c r="Z501" s="654"/>
      <c r="AA501" s="654"/>
      <c r="AB501" s="654"/>
      <c r="AC501" s="654"/>
      <c r="AD501" s="654"/>
      <c r="AE501" s="654"/>
      <c r="AF501" s="654"/>
      <c r="AG501" s="654"/>
      <c r="AH501" s="654"/>
      <c r="AI501" s="654"/>
      <c r="AJ501" s="654"/>
      <c r="AK501" s="654"/>
      <c r="AL501" s="655"/>
      <c r="AM501" s="656"/>
      <c r="AN501" s="657"/>
      <c r="AO501" s="657"/>
      <c r="AP501" s="657"/>
      <c r="AQ501" s="657"/>
      <c r="AR501" s="648" t="s">
        <v>285</v>
      </c>
      <c r="AS501" s="649"/>
      <c r="AT501" s="662" t="s">
        <v>311</v>
      </c>
      <c r="AU501" s="663"/>
      <c r="AV501" s="610"/>
      <c r="AW501" s="610"/>
      <c r="AX501" s="610"/>
      <c r="AY501" s="610"/>
      <c r="AZ501" s="610"/>
      <c r="BA501" s="610"/>
      <c r="BB501" s="641"/>
      <c r="BC501" s="105"/>
      <c r="BD501" s="103"/>
    </row>
    <row r="502" spans="1:56" ht="9" customHeight="1">
      <c r="A502" s="650"/>
      <c r="B502" s="651"/>
      <c r="C502" s="651"/>
      <c r="D502" s="651"/>
      <c r="E502" s="651"/>
      <c r="F502" s="651"/>
      <c r="G502" s="651"/>
      <c r="H502" s="652"/>
      <c r="I502" s="539"/>
      <c r="J502" s="539"/>
      <c r="K502" s="539"/>
      <c r="L502" s="539"/>
      <c r="M502" s="539"/>
      <c r="N502" s="539"/>
      <c r="O502" s="539"/>
      <c r="P502" s="539"/>
      <c r="Q502" s="627"/>
      <c r="R502" s="628"/>
      <c r="S502" s="628"/>
      <c r="T502" s="628"/>
      <c r="U502" s="628"/>
      <c r="V502" s="628"/>
      <c r="W502" s="628"/>
      <c r="X502" s="628"/>
      <c r="Y502" s="628"/>
      <c r="Z502" s="628"/>
      <c r="AA502" s="628"/>
      <c r="AB502" s="628"/>
      <c r="AC502" s="628"/>
      <c r="AD502" s="628"/>
      <c r="AE502" s="628"/>
      <c r="AF502" s="628"/>
      <c r="AG502" s="628"/>
      <c r="AH502" s="628"/>
      <c r="AI502" s="628"/>
      <c r="AJ502" s="628"/>
      <c r="AK502" s="628"/>
      <c r="AL502" s="629"/>
      <c r="AM502" s="658"/>
      <c r="AN502" s="659"/>
      <c r="AO502" s="659"/>
      <c r="AP502" s="659"/>
      <c r="AQ502" s="659"/>
      <c r="AR502" s="648"/>
      <c r="AS502" s="649"/>
      <c r="AT502" s="643"/>
      <c r="AU502" s="644"/>
      <c r="AV502" s="522"/>
      <c r="AW502" s="522"/>
      <c r="AX502" s="522"/>
      <c r="AY502" s="522"/>
      <c r="AZ502" s="522"/>
      <c r="BA502" s="522"/>
      <c r="BB502" s="642"/>
      <c r="BC502" s="105"/>
      <c r="BD502" s="103"/>
    </row>
    <row r="503" spans="1:56" ht="9" customHeight="1">
      <c r="A503" s="650"/>
      <c r="B503" s="651"/>
      <c r="C503" s="651"/>
      <c r="D503" s="651"/>
      <c r="E503" s="651"/>
      <c r="F503" s="651"/>
      <c r="G503" s="651"/>
      <c r="H503" s="652"/>
      <c r="I503" s="539"/>
      <c r="J503" s="539"/>
      <c r="K503" s="539"/>
      <c r="L503" s="539"/>
      <c r="M503" s="539"/>
      <c r="N503" s="539"/>
      <c r="O503" s="539"/>
      <c r="P503" s="539"/>
      <c r="Q503" s="627"/>
      <c r="R503" s="628"/>
      <c r="S503" s="628"/>
      <c r="T503" s="628"/>
      <c r="U503" s="628"/>
      <c r="V503" s="628"/>
      <c r="W503" s="628"/>
      <c r="X503" s="628"/>
      <c r="Y503" s="628"/>
      <c r="Z503" s="628"/>
      <c r="AA503" s="628"/>
      <c r="AB503" s="628"/>
      <c r="AC503" s="628"/>
      <c r="AD503" s="628"/>
      <c r="AE503" s="628"/>
      <c r="AF503" s="628"/>
      <c r="AG503" s="628"/>
      <c r="AH503" s="628"/>
      <c r="AI503" s="628"/>
      <c r="AJ503" s="628"/>
      <c r="AK503" s="628"/>
      <c r="AL503" s="629"/>
      <c r="AM503" s="658"/>
      <c r="AN503" s="659"/>
      <c r="AO503" s="659"/>
      <c r="AP503" s="659"/>
      <c r="AQ503" s="659"/>
      <c r="AR503" s="648"/>
      <c r="AS503" s="649"/>
      <c r="AT503" s="643" t="s">
        <v>312</v>
      </c>
      <c r="AU503" s="644"/>
      <c r="AV503" s="522"/>
      <c r="AW503" s="522"/>
      <c r="AX503" s="522"/>
      <c r="AY503" s="522"/>
      <c r="AZ503" s="522"/>
      <c r="BA503" s="522"/>
      <c r="BB503" s="642"/>
      <c r="BC503" s="105"/>
      <c r="BD503" s="103"/>
    </row>
    <row r="504" spans="1:56" ht="9" customHeight="1">
      <c r="A504" s="606"/>
      <c r="B504" s="607"/>
      <c r="C504" s="607"/>
      <c r="D504" s="607"/>
      <c r="E504" s="607"/>
      <c r="F504" s="607"/>
      <c r="G504" s="607"/>
      <c r="H504" s="608"/>
      <c r="I504" s="539"/>
      <c r="J504" s="539"/>
      <c r="K504" s="539"/>
      <c r="L504" s="539"/>
      <c r="M504" s="539"/>
      <c r="N504" s="539"/>
      <c r="O504" s="539"/>
      <c r="P504" s="539"/>
      <c r="Q504" s="630"/>
      <c r="R504" s="631"/>
      <c r="S504" s="631"/>
      <c r="T504" s="631"/>
      <c r="U504" s="631"/>
      <c r="V504" s="631"/>
      <c r="W504" s="631"/>
      <c r="X504" s="631"/>
      <c r="Y504" s="631"/>
      <c r="Z504" s="631"/>
      <c r="AA504" s="631"/>
      <c r="AB504" s="631"/>
      <c r="AC504" s="631"/>
      <c r="AD504" s="631"/>
      <c r="AE504" s="631"/>
      <c r="AF504" s="631"/>
      <c r="AG504" s="631"/>
      <c r="AH504" s="631"/>
      <c r="AI504" s="631"/>
      <c r="AJ504" s="631"/>
      <c r="AK504" s="631"/>
      <c r="AL504" s="632"/>
      <c r="AM504" s="660"/>
      <c r="AN504" s="661"/>
      <c r="AO504" s="661"/>
      <c r="AP504" s="661"/>
      <c r="AQ504" s="661"/>
      <c r="AR504" s="648"/>
      <c r="AS504" s="649"/>
      <c r="AT504" s="645"/>
      <c r="AU504" s="646"/>
      <c r="AV504" s="528"/>
      <c r="AW504" s="528"/>
      <c r="AX504" s="528"/>
      <c r="AY504" s="528"/>
      <c r="AZ504" s="528"/>
      <c r="BA504" s="528"/>
      <c r="BB504" s="647"/>
      <c r="BC504" s="105"/>
      <c r="BD504" s="103"/>
    </row>
    <row r="505" spans="1:56" ht="9" customHeight="1">
      <c r="A505" s="603"/>
      <c r="B505" s="604"/>
      <c r="C505" s="604"/>
      <c r="D505" s="604"/>
      <c r="E505" s="604"/>
      <c r="F505" s="604"/>
      <c r="G505" s="604"/>
      <c r="H505" s="605"/>
      <c r="I505" s="539"/>
      <c r="J505" s="539"/>
      <c r="K505" s="539"/>
      <c r="L505" s="539"/>
      <c r="M505" s="539"/>
      <c r="N505" s="539"/>
      <c r="O505" s="539"/>
      <c r="P505" s="539"/>
      <c r="Q505" s="653"/>
      <c r="R505" s="654"/>
      <c r="S505" s="654"/>
      <c r="T505" s="654"/>
      <c r="U505" s="654"/>
      <c r="V505" s="654"/>
      <c r="W505" s="654"/>
      <c r="X505" s="654"/>
      <c r="Y505" s="654"/>
      <c r="Z505" s="654"/>
      <c r="AA505" s="654"/>
      <c r="AB505" s="654"/>
      <c r="AC505" s="654"/>
      <c r="AD505" s="654"/>
      <c r="AE505" s="654"/>
      <c r="AF505" s="654"/>
      <c r="AG505" s="654"/>
      <c r="AH505" s="654"/>
      <c r="AI505" s="654"/>
      <c r="AJ505" s="654"/>
      <c r="AK505" s="654"/>
      <c r="AL505" s="655"/>
      <c r="AM505" s="656"/>
      <c r="AN505" s="657"/>
      <c r="AO505" s="657"/>
      <c r="AP505" s="657"/>
      <c r="AQ505" s="657"/>
      <c r="AR505" s="648" t="s">
        <v>285</v>
      </c>
      <c r="AS505" s="649"/>
      <c r="AT505" s="662" t="s">
        <v>311</v>
      </c>
      <c r="AU505" s="663"/>
      <c r="AV505" s="610"/>
      <c r="AW505" s="610"/>
      <c r="AX505" s="610"/>
      <c r="AY505" s="610"/>
      <c r="AZ505" s="610"/>
      <c r="BA505" s="610"/>
      <c r="BB505" s="641"/>
      <c r="BC505" s="105"/>
      <c r="BD505" s="103"/>
    </row>
    <row r="506" spans="1:56" ht="9" customHeight="1">
      <c r="A506" s="650"/>
      <c r="B506" s="651"/>
      <c r="C506" s="651"/>
      <c r="D506" s="651"/>
      <c r="E506" s="651"/>
      <c r="F506" s="651"/>
      <c r="G506" s="651"/>
      <c r="H506" s="652"/>
      <c r="I506" s="539"/>
      <c r="J506" s="539"/>
      <c r="K506" s="539"/>
      <c r="L506" s="539"/>
      <c r="M506" s="539"/>
      <c r="N506" s="539"/>
      <c r="O506" s="539"/>
      <c r="P506" s="539"/>
      <c r="Q506" s="627"/>
      <c r="R506" s="628"/>
      <c r="S506" s="628"/>
      <c r="T506" s="628"/>
      <c r="U506" s="628"/>
      <c r="V506" s="628"/>
      <c r="W506" s="628"/>
      <c r="X506" s="628"/>
      <c r="Y506" s="628"/>
      <c r="Z506" s="628"/>
      <c r="AA506" s="628"/>
      <c r="AB506" s="628"/>
      <c r="AC506" s="628"/>
      <c r="AD506" s="628"/>
      <c r="AE506" s="628"/>
      <c r="AF506" s="628"/>
      <c r="AG506" s="628"/>
      <c r="AH506" s="628"/>
      <c r="AI506" s="628"/>
      <c r="AJ506" s="628"/>
      <c r="AK506" s="628"/>
      <c r="AL506" s="629"/>
      <c r="AM506" s="658"/>
      <c r="AN506" s="659"/>
      <c r="AO506" s="659"/>
      <c r="AP506" s="659"/>
      <c r="AQ506" s="659"/>
      <c r="AR506" s="648"/>
      <c r="AS506" s="649"/>
      <c r="AT506" s="643"/>
      <c r="AU506" s="644"/>
      <c r="AV506" s="522"/>
      <c r="AW506" s="522"/>
      <c r="AX506" s="522"/>
      <c r="AY506" s="522"/>
      <c r="AZ506" s="522"/>
      <c r="BA506" s="522"/>
      <c r="BB506" s="642"/>
      <c r="BC506" s="105"/>
      <c r="BD506" s="103"/>
    </row>
    <row r="507" spans="1:56" ht="9" customHeight="1">
      <c r="A507" s="650"/>
      <c r="B507" s="651"/>
      <c r="C507" s="651"/>
      <c r="D507" s="651"/>
      <c r="E507" s="651"/>
      <c r="F507" s="651"/>
      <c r="G507" s="651"/>
      <c r="H507" s="652"/>
      <c r="I507" s="539"/>
      <c r="J507" s="539"/>
      <c r="K507" s="539"/>
      <c r="L507" s="539"/>
      <c r="M507" s="539"/>
      <c r="N507" s="539"/>
      <c r="O507" s="539"/>
      <c r="P507" s="539"/>
      <c r="Q507" s="627"/>
      <c r="R507" s="628"/>
      <c r="S507" s="628"/>
      <c r="T507" s="628"/>
      <c r="U507" s="628"/>
      <c r="V507" s="628"/>
      <c r="W507" s="628"/>
      <c r="X507" s="628"/>
      <c r="Y507" s="628"/>
      <c r="Z507" s="628"/>
      <c r="AA507" s="628"/>
      <c r="AB507" s="628"/>
      <c r="AC507" s="628"/>
      <c r="AD507" s="628"/>
      <c r="AE507" s="628"/>
      <c r="AF507" s="628"/>
      <c r="AG507" s="628"/>
      <c r="AH507" s="628"/>
      <c r="AI507" s="628"/>
      <c r="AJ507" s="628"/>
      <c r="AK507" s="628"/>
      <c r="AL507" s="629"/>
      <c r="AM507" s="658"/>
      <c r="AN507" s="659"/>
      <c r="AO507" s="659"/>
      <c r="AP507" s="659"/>
      <c r="AQ507" s="659"/>
      <c r="AR507" s="648"/>
      <c r="AS507" s="649"/>
      <c r="AT507" s="643" t="s">
        <v>312</v>
      </c>
      <c r="AU507" s="644"/>
      <c r="AV507" s="522"/>
      <c r="AW507" s="522"/>
      <c r="AX507" s="522"/>
      <c r="AY507" s="522"/>
      <c r="AZ507" s="522"/>
      <c r="BA507" s="522"/>
      <c r="BB507" s="642"/>
      <c r="BC507" s="105"/>
      <c r="BD507" s="103"/>
    </row>
    <row r="508" spans="1:56" ht="9" customHeight="1">
      <c r="A508" s="606"/>
      <c r="B508" s="607"/>
      <c r="C508" s="607"/>
      <c r="D508" s="607"/>
      <c r="E508" s="607"/>
      <c r="F508" s="607"/>
      <c r="G508" s="607"/>
      <c r="H508" s="608"/>
      <c r="I508" s="539"/>
      <c r="J508" s="539"/>
      <c r="K508" s="539"/>
      <c r="L508" s="539"/>
      <c r="M508" s="539"/>
      <c r="N508" s="539"/>
      <c r="O508" s="539"/>
      <c r="P508" s="539"/>
      <c r="Q508" s="630"/>
      <c r="R508" s="631"/>
      <c r="S508" s="631"/>
      <c r="T508" s="631"/>
      <c r="U508" s="631"/>
      <c r="V508" s="631"/>
      <c r="W508" s="631"/>
      <c r="X508" s="631"/>
      <c r="Y508" s="631"/>
      <c r="Z508" s="631"/>
      <c r="AA508" s="631"/>
      <c r="AB508" s="631"/>
      <c r="AC508" s="631"/>
      <c r="AD508" s="631"/>
      <c r="AE508" s="631"/>
      <c r="AF508" s="631"/>
      <c r="AG508" s="631"/>
      <c r="AH508" s="631"/>
      <c r="AI508" s="631"/>
      <c r="AJ508" s="631"/>
      <c r="AK508" s="631"/>
      <c r="AL508" s="632"/>
      <c r="AM508" s="660"/>
      <c r="AN508" s="661"/>
      <c r="AO508" s="661"/>
      <c r="AP508" s="661"/>
      <c r="AQ508" s="661"/>
      <c r="AR508" s="648"/>
      <c r="AS508" s="649"/>
      <c r="AT508" s="645"/>
      <c r="AU508" s="646"/>
      <c r="AV508" s="528"/>
      <c r="AW508" s="528"/>
      <c r="AX508" s="528"/>
      <c r="AY508" s="528"/>
      <c r="AZ508" s="528"/>
      <c r="BA508" s="528"/>
      <c r="BB508" s="647"/>
      <c r="BC508" s="105"/>
      <c r="BD508" s="103"/>
    </row>
    <row r="509" spans="1:56" ht="9" customHeight="1">
      <c r="A509" s="603"/>
      <c r="B509" s="604"/>
      <c r="C509" s="604"/>
      <c r="D509" s="604"/>
      <c r="E509" s="604"/>
      <c r="F509" s="604"/>
      <c r="G509" s="604"/>
      <c r="H509" s="605"/>
      <c r="I509" s="539"/>
      <c r="J509" s="539"/>
      <c r="K509" s="539"/>
      <c r="L509" s="539"/>
      <c r="M509" s="539"/>
      <c r="N509" s="539"/>
      <c r="O509" s="539"/>
      <c r="P509" s="539"/>
      <c r="Q509" s="653"/>
      <c r="R509" s="654"/>
      <c r="S509" s="654"/>
      <c r="T509" s="654"/>
      <c r="U509" s="654"/>
      <c r="V509" s="654"/>
      <c r="W509" s="654"/>
      <c r="X509" s="654"/>
      <c r="Y509" s="654"/>
      <c r="Z509" s="654"/>
      <c r="AA509" s="654"/>
      <c r="AB509" s="654"/>
      <c r="AC509" s="654"/>
      <c r="AD509" s="654"/>
      <c r="AE509" s="654"/>
      <c r="AF509" s="654"/>
      <c r="AG509" s="654"/>
      <c r="AH509" s="654"/>
      <c r="AI509" s="654"/>
      <c r="AJ509" s="654"/>
      <c r="AK509" s="654"/>
      <c r="AL509" s="655"/>
      <c r="AM509" s="656"/>
      <c r="AN509" s="657"/>
      <c r="AO509" s="657"/>
      <c r="AP509" s="657"/>
      <c r="AQ509" s="657"/>
      <c r="AR509" s="648" t="s">
        <v>285</v>
      </c>
      <c r="AS509" s="649"/>
      <c r="AT509" s="662" t="s">
        <v>311</v>
      </c>
      <c r="AU509" s="663"/>
      <c r="AV509" s="610"/>
      <c r="AW509" s="610"/>
      <c r="AX509" s="610"/>
      <c r="AY509" s="610"/>
      <c r="AZ509" s="610"/>
      <c r="BA509" s="610"/>
      <c r="BB509" s="641"/>
      <c r="BC509" s="105"/>
      <c r="BD509" s="103"/>
    </row>
    <row r="510" spans="1:56" ht="9" customHeight="1">
      <c r="A510" s="650"/>
      <c r="B510" s="651"/>
      <c r="C510" s="651"/>
      <c r="D510" s="651"/>
      <c r="E510" s="651"/>
      <c r="F510" s="651"/>
      <c r="G510" s="651"/>
      <c r="H510" s="652"/>
      <c r="I510" s="539"/>
      <c r="J510" s="539"/>
      <c r="K510" s="539"/>
      <c r="L510" s="539"/>
      <c r="M510" s="539"/>
      <c r="N510" s="539"/>
      <c r="O510" s="539"/>
      <c r="P510" s="539"/>
      <c r="Q510" s="627"/>
      <c r="R510" s="628"/>
      <c r="S510" s="628"/>
      <c r="T510" s="628"/>
      <c r="U510" s="628"/>
      <c r="V510" s="628"/>
      <c r="W510" s="628"/>
      <c r="X510" s="628"/>
      <c r="Y510" s="628"/>
      <c r="Z510" s="628"/>
      <c r="AA510" s="628"/>
      <c r="AB510" s="628"/>
      <c r="AC510" s="628"/>
      <c r="AD510" s="628"/>
      <c r="AE510" s="628"/>
      <c r="AF510" s="628"/>
      <c r="AG510" s="628"/>
      <c r="AH510" s="628"/>
      <c r="AI510" s="628"/>
      <c r="AJ510" s="628"/>
      <c r="AK510" s="628"/>
      <c r="AL510" s="629"/>
      <c r="AM510" s="658"/>
      <c r="AN510" s="659"/>
      <c r="AO510" s="659"/>
      <c r="AP510" s="659"/>
      <c r="AQ510" s="659"/>
      <c r="AR510" s="648"/>
      <c r="AS510" s="649"/>
      <c r="AT510" s="643"/>
      <c r="AU510" s="644"/>
      <c r="AV510" s="522"/>
      <c r="AW510" s="522"/>
      <c r="AX510" s="522"/>
      <c r="AY510" s="522"/>
      <c r="AZ510" s="522"/>
      <c r="BA510" s="522"/>
      <c r="BB510" s="642"/>
      <c r="BC510" s="105"/>
      <c r="BD510" s="103"/>
    </row>
    <row r="511" spans="1:56" ht="9" customHeight="1">
      <c r="A511" s="650"/>
      <c r="B511" s="651"/>
      <c r="C511" s="651"/>
      <c r="D511" s="651"/>
      <c r="E511" s="651"/>
      <c r="F511" s="651"/>
      <c r="G511" s="651"/>
      <c r="H511" s="652"/>
      <c r="I511" s="539"/>
      <c r="J511" s="539"/>
      <c r="K511" s="539"/>
      <c r="L511" s="539"/>
      <c r="M511" s="539"/>
      <c r="N511" s="539"/>
      <c r="O511" s="539"/>
      <c r="P511" s="539"/>
      <c r="Q511" s="627"/>
      <c r="R511" s="628"/>
      <c r="S511" s="628"/>
      <c r="T511" s="628"/>
      <c r="U511" s="628"/>
      <c r="V511" s="628"/>
      <c r="W511" s="628"/>
      <c r="X511" s="628"/>
      <c r="Y511" s="628"/>
      <c r="Z511" s="628"/>
      <c r="AA511" s="628"/>
      <c r="AB511" s="628"/>
      <c r="AC511" s="628"/>
      <c r="AD511" s="628"/>
      <c r="AE511" s="628"/>
      <c r="AF511" s="628"/>
      <c r="AG511" s="628"/>
      <c r="AH511" s="628"/>
      <c r="AI511" s="628"/>
      <c r="AJ511" s="628"/>
      <c r="AK511" s="628"/>
      <c r="AL511" s="629"/>
      <c r="AM511" s="658"/>
      <c r="AN511" s="659"/>
      <c r="AO511" s="659"/>
      <c r="AP511" s="659"/>
      <c r="AQ511" s="659"/>
      <c r="AR511" s="648"/>
      <c r="AS511" s="649"/>
      <c r="AT511" s="643" t="s">
        <v>312</v>
      </c>
      <c r="AU511" s="644"/>
      <c r="AV511" s="522"/>
      <c r="AW511" s="522"/>
      <c r="AX511" s="522"/>
      <c r="AY511" s="522"/>
      <c r="AZ511" s="522"/>
      <c r="BA511" s="522"/>
      <c r="BB511" s="642"/>
      <c r="BC511" s="105"/>
      <c r="BD511" s="103"/>
    </row>
    <row r="512" spans="1:56" ht="9" customHeight="1">
      <c r="A512" s="606"/>
      <c r="B512" s="607"/>
      <c r="C512" s="607"/>
      <c r="D512" s="607"/>
      <c r="E512" s="607"/>
      <c r="F512" s="607"/>
      <c r="G512" s="607"/>
      <c r="H512" s="608"/>
      <c r="I512" s="539"/>
      <c r="J512" s="539"/>
      <c r="K512" s="539"/>
      <c r="L512" s="539"/>
      <c r="M512" s="539"/>
      <c r="N512" s="539"/>
      <c r="O512" s="539"/>
      <c r="P512" s="539"/>
      <c r="Q512" s="630"/>
      <c r="R512" s="631"/>
      <c r="S512" s="631"/>
      <c r="T512" s="631"/>
      <c r="U512" s="631"/>
      <c r="V512" s="631"/>
      <c r="W512" s="631"/>
      <c r="X512" s="631"/>
      <c r="Y512" s="631"/>
      <c r="Z512" s="631"/>
      <c r="AA512" s="631"/>
      <c r="AB512" s="631"/>
      <c r="AC512" s="631"/>
      <c r="AD512" s="631"/>
      <c r="AE512" s="631"/>
      <c r="AF512" s="631"/>
      <c r="AG512" s="631"/>
      <c r="AH512" s="631"/>
      <c r="AI512" s="631"/>
      <c r="AJ512" s="631"/>
      <c r="AK512" s="631"/>
      <c r="AL512" s="632"/>
      <c r="AM512" s="660"/>
      <c r="AN512" s="661"/>
      <c r="AO512" s="661"/>
      <c r="AP512" s="661"/>
      <c r="AQ512" s="661"/>
      <c r="AR512" s="648"/>
      <c r="AS512" s="649"/>
      <c r="AT512" s="645"/>
      <c r="AU512" s="646"/>
      <c r="AV512" s="528"/>
      <c r="AW512" s="528"/>
      <c r="AX512" s="528"/>
      <c r="AY512" s="528"/>
      <c r="AZ512" s="528"/>
      <c r="BA512" s="528"/>
      <c r="BB512" s="647"/>
      <c r="BC512" s="105"/>
      <c r="BD512" s="103"/>
    </row>
    <row r="513" spans="1:56" ht="9" customHeight="1">
      <c r="A513" s="603"/>
      <c r="B513" s="604"/>
      <c r="C513" s="604"/>
      <c r="D513" s="604"/>
      <c r="E513" s="604"/>
      <c r="F513" s="604"/>
      <c r="G513" s="604"/>
      <c r="H513" s="605"/>
      <c r="I513" s="539"/>
      <c r="J513" s="539"/>
      <c r="K513" s="539"/>
      <c r="L513" s="539"/>
      <c r="M513" s="539"/>
      <c r="N513" s="539"/>
      <c r="O513" s="539"/>
      <c r="P513" s="539"/>
      <c r="Q513" s="653"/>
      <c r="R513" s="654"/>
      <c r="S513" s="654"/>
      <c r="T513" s="654"/>
      <c r="U513" s="654"/>
      <c r="V513" s="654"/>
      <c r="W513" s="654"/>
      <c r="X513" s="654"/>
      <c r="Y513" s="654"/>
      <c r="Z513" s="654"/>
      <c r="AA513" s="654"/>
      <c r="AB513" s="654"/>
      <c r="AC513" s="654"/>
      <c r="AD513" s="654"/>
      <c r="AE513" s="654"/>
      <c r="AF513" s="654"/>
      <c r="AG513" s="654"/>
      <c r="AH513" s="654"/>
      <c r="AI513" s="654"/>
      <c r="AJ513" s="654"/>
      <c r="AK513" s="654"/>
      <c r="AL513" s="655"/>
      <c r="AM513" s="656"/>
      <c r="AN513" s="657"/>
      <c r="AO513" s="657"/>
      <c r="AP513" s="657"/>
      <c r="AQ513" s="657"/>
      <c r="AR513" s="648" t="s">
        <v>285</v>
      </c>
      <c r="AS513" s="649"/>
      <c r="AT513" s="662" t="s">
        <v>311</v>
      </c>
      <c r="AU513" s="663"/>
      <c r="AV513" s="610"/>
      <c r="AW513" s="610"/>
      <c r="AX513" s="610"/>
      <c r="AY513" s="610"/>
      <c r="AZ513" s="610"/>
      <c r="BA513" s="610"/>
      <c r="BB513" s="641"/>
      <c r="BC513" s="105"/>
      <c r="BD513" s="103"/>
    </row>
    <row r="514" spans="1:56" ht="9" customHeight="1">
      <c r="A514" s="650"/>
      <c r="B514" s="651"/>
      <c r="C514" s="651"/>
      <c r="D514" s="651"/>
      <c r="E514" s="651"/>
      <c r="F514" s="651"/>
      <c r="G514" s="651"/>
      <c r="H514" s="652"/>
      <c r="I514" s="539"/>
      <c r="J514" s="539"/>
      <c r="K514" s="539"/>
      <c r="L514" s="539"/>
      <c r="M514" s="539"/>
      <c r="N514" s="539"/>
      <c r="O514" s="539"/>
      <c r="P514" s="539"/>
      <c r="Q514" s="627"/>
      <c r="R514" s="628"/>
      <c r="S514" s="628"/>
      <c r="T514" s="628"/>
      <c r="U514" s="628"/>
      <c r="V514" s="628"/>
      <c r="W514" s="628"/>
      <c r="X514" s="628"/>
      <c r="Y514" s="628"/>
      <c r="Z514" s="628"/>
      <c r="AA514" s="628"/>
      <c r="AB514" s="628"/>
      <c r="AC514" s="628"/>
      <c r="AD514" s="628"/>
      <c r="AE514" s="628"/>
      <c r="AF514" s="628"/>
      <c r="AG514" s="628"/>
      <c r="AH514" s="628"/>
      <c r="AI514" s="628"/>
      <c r="AJ514" s="628"/>
      <c r="AK514" s="628"/>
      <c r="AL514" s="629"/>
      <c r="AM514" s="658"/>
      <c r="AN514" s="659"/>
      <c r="AO514" s="659"/>
      <c r="AP514" s="659"/>
      <c r="AQ514" s="659"/>
      <c r="AR514" s="648"/>
      <c r="AS514" s="649"/>
      <c r="AT514" s="643"/>
      <c r="AU514" s="644"/>
      <c r="AV514" s="522"/>
      <c r="AW514" s="522"/>
      <c r="AX514" s="522"/>
      <c r="AY514" s="522"/>
      <c r="AZ514" s="522"/>
      <c r="BA514" s="522"/>
      <c r="BB514" s="642"/>
      <c r="BC514" s="105"/>
      <c r="BD514" s="103"/>
    </row>
    <row r="515" spans="1:56" ht="9" customHeight="1">
      <c r="A515" s="650"/>
      <c r="B515" s="651"/>
      <c r="C515" s="651"/>
      <c r="D515" s="651"/>
      <c r="E515" s="651"/>
      <c r="F515" s="651"/>
      <c r="G515" s="651"/>
      <c r="H515" s="652"/>
      <c r="I515" s="539"/>
      <c r="J515" s="539"/>
      <c r="K515" s="539"/>
      <c r="L515" s="539"/>
      <c r="M515" s="539"/>
      <c r="N515" s="539"/>
      <c r="O515" s="539"/>
      <c r="P515" s="539"/>
      <c r="Q515" s="627"/>
      <c r="R515" s="628"/>
      <c r="S515" s="628"/>
      <c r="T515" s="628"/>
      <c r="U515" s="628"/>
      <c r="V515" s="628"/>
      <c r="W515" s="628"/>
      <c r="X515" s="628"/>
      <c r="Y515" s="628"/>
      <c r="Z515" s="628"/>
      <c r="AA515" s="628"/>
      <c r="AB515" s="628"/>
      <c r="AC515" s="628"/>
      <c r="AD515" s="628"/>
      <c r="AE515" s="628"/>
      <c r="AF515" s="628"/>
      <c r="AG515" s="628"/>
      <c r="AH515" s="628"/>
      <c r="AI515" s="628"/>
      <c r="AJ515" s="628"/>
      <c r="AK515" s="628"/>
      <c r="AL515" s="629"/>
      <c r="AM515" s="658"/>
      <c r="AN515" s="659"/>
      <c r="AO515" s="659"/>
      <c r="AP515" s="659"/>
      <c r="AQ515" s="659"/>
      <c r="AR515" s="648"/>
      <c r="AS515" s="649"/>
      <c r="AT515" s="643" t="s">
        <v>312</v>
      </c>
      <c r="AU515" s="644"/>
      <c r="AV515" s="522"/>
      <c r="AW515" s="522"/>
      <c r="AX515" s="522"/>
      <c r="AY515" s="522"/>
      <c r="AZ515" s="522"/>
      <c r="BA515" s="522"/>
      <c r="BB515" s="642"/>
      <c r="BC515" s="105"/>
      <c r="BD515" s="103"/>
    </row>
    <row r="516" spans="1:56" ht="9" customHeight="1">
      <c r="A516" s="606"/>
      <c r="B516" s="607"/>
      <c r="C516" s="607"/>
      <c r="D516" s="607"/>
      <c r="E516" s="607"/>
      <c r="F516" s="607"/>
      <c r="G516" s="607"/>
      <c r="H516" s="608"/>
      <c r="I516" s="539"/>
      <c r="J516" s="539"/>
      <c r="K516" s="539"/>
      <c r="L516" s="539"/>
      <c r="M516" s="539"/>
      <c r="N516" s="539"/>
      <c r="O516" s="539"/>
      <c r="P516" s="539"/>
      <c r="Q516" s="630"/>
      <c r="R516" s="631"/>
      <c r="S516" s="631"/>
      <c r="T516" s="631"/>
      <c r="U516" s="631"/>
      <c r="V516" s="631"/>
      <c r="W516" s="631"/>
      <c r="X516" s="631"/>
      <c r="Y516" s="631"/>
      <c r="Z516" s="631"/>
      <c r="AA516" s="631"/>
      <c r="AB516" s="631"/>
      <c r="AC516" s="631"/>
      <c r="AD516" s="631"/>
      <c r="AE516" s="631"/>
      <c r="AF516" s="631"/>
      <c r="AG516" s="631"/>
      <c r="AH516" s="631"/>
      <c r="AI516" s="631"/>
      <c r="AJ516" s="631"/>
      <c r="AK516" s="631"/>
      <c r="AL516" s="632"/>
      <c r="AM516" s="660"/>
      <c r="AN516" s="661"/>
      <c r="AO516" s="661"/>
      <c r="AP516" s="661"/>
      <c r="AQ516" s="661"/>
      <c r="AR516" s="648"/>
      <c r="AS516" s="649"/>
      <c r="AT516" s="645"/>
      <c r="AU516" s="646"/>
      <c r="AV516" s="528"/>
      <c r="AW516" s="528"/>
      <c r="AX516" s="528"/>
      <c r="AY516" s="528"/>
      <c r="AZ516" s="528"/>
      <c r="BA516" s="528"/>
      <c r="BB516" s="647"/>
      <c r="BC516" s="105"/>
      <c r="BD516" s="103"/>
    </row>
    <row r="517" spans="1:56" ht="9" customHeight="1">
      <c r="A517" s="603"/>
      <c r="B517" s="604"/>
      <c r="C517" s="604"/>
      <c r="D517" s="604"/>
      <c r="E517" s="604"/>
      <c r="F517" s="604"/>
      <c r="G517" s="604"/>
      <c r="H517" s="605"/>
      <c r="I517" s="539"/>
      <c r="J517" s="539"/>
      <c r="K517" s="539"/>
      <c r="L517" s="539"/>
      <c r="M517" s="539"/>
      <c r="N517" s="539"/>
      <c r="O517" s="539"/>
      <c r="P517" s="539"/>
      <c r="Q517" s="653"/>
      <c r="R517" s="654"/>
      <c r="S517" s="654"/>
      <c r="T517" s="654"/>
      <c r="U517" s="654"/>
      <c r="V517" s="654"/>
      <c r="W517" s="654"/>
      <c r="X517" s="654"/>
      <c r="Y517" s="654"/>
      <c r="Z517" s="654"/>
      <c r="AA517" s="654"/>
      <c r="AB517" s="654"/>
      <c r="AC517" s="654"/>
      <c r="AD517" s="654"/>
      <c r="AE517" s="654"/>
      <c r="AF517" s="654"/>
      <c r="AG517" s="654"/>
      <c r="AH517" s="654"/>
      <c r="AI517" s="654"/>
      <c r="AJ517" s="654"/>
      <c r="AK517" s="654"/>
      <c r="AL517" s="655"/>
      <c r="AM517" s="656"/>
      <c r="AN517" s="657"/>
      <c r="AO517" s="657"/>
      <c r="AP517" s="657"/>
      <c r="AQ517" s="657"/>
      <c r="AR517" s="648" t="s">
        <v>285</v>
      </c>
      <c r="AS517" s="649"/>
      <c r="AT517" s="662" t="s">
        <v>311</v>
      </c>
      <c r="AU517" s="663"/>
      <c r="AV517" s="610"/>
      <c r="AW517" s="610"/>
      <c r="AX517" s="610"/>
      <c r="AY517" s="610"/>
      <c r="AZ517" s="610"/>
      <c r="BA517" s="610"/>
      <c r="BB517" s="641"/>
      <c r="BC517" s="105"/>
      <c r="BD517" s="103"/>
    </row>
    <row r="518" spans="1:56" ht="9" customHeight="1">
      <c r="A518" s="650"/>
      <c r="B518" s="651"/>
      <c r="C518" s="651"/>
      <c r="D518" s="651"/>
      <c r="E518" s="651"/>
      <c r="F518" s="651"/>
      <c r="G518" s="651"/>
      <c r="H518" s="652"/>
      <c r="I518" s="539"/>
      <c r="J518" s="539"/>
      <c r="K518" s="539"/>
      <c r="L518" s="539"/>
      <c r="M518" s="539"/>
      <c r="N518" s="539"/>
      <c r="O518" s="539"/>
      <c r="P518" s="539"/>
      <c r="Q518" s="627"/>
      <c r="R518" s="628"/>
      <c r="S518" s="628"/>
      <c r="T518" s="628"/>
      <c r="U518" s="628"/>
      <c r="V518" s="628"/>
      <c r="W518" s="628"/>
      <c r="X518" s="628"/>
      <c r="Y518" s="628"/>
      <c r="Z518" s="628"/>
      <c r="AA518" s="628"/>
      <c r="AB518" s="628"/>
      <c r="AC518" s="628"/>
      <c r="AD518" s="628"/>
      <c r="AE518" s="628"/>
      <c r="AF518" s="628"/>
      <c r="AG518" s="628"/>
      <c r="AH518" s="628"/>
      <c r="AI518" s="628"/>
      <c r="AJ518" s="628"/>
      <c r="AK518" s="628"/>
      <c r="AL518" s="629"/>
      <c r="AM518" s="658"/>
      <c r="AN518" s="659"/>
      <c r="AO518" s="659"/>
      <c r="AP518" s="659"/>
      <c r="AQ518" s="659"/>
      <c r="AR518" s="648"/>
      <c r="AS518" s="649"/>
      <c r="AT518" s="643"/>
      <c r="AU518" s="644"/>
      <c r="AV518" s="522"/>
      <c r="AW518" s="522"/>
      <c r="AX518" s="522"/>
      <c r="AY518" s="522"/>
      <c r="AZ518" s="522"/>
      <c r="BA518" s="522"/>
      <c r="BB518" s="642"/>
      <c r="BC518" s="105"/>
      <c r="BD518" s="103"/>
    </row>
    <row r="519" spans="1:56" ht="9" customHeight="1">
      <c r="A519" s="650"/>
      <c r="B519" s="651"/>
      <c r="C519" s="651"/>
      <c r="D519" s="651"/>
      <c r="E519" s="651"/>
      <c r="F519" s="651"/>
      <c r="G519" s="651"/>
      <c r="H519" s="652"/>
      <c r="I519" s="539"/>
      <c r="J519" s="539"/>
      <c r="K519" s="539"/>
      <c r="L519" s="539"/>
      <c r="M519" s="539"/>
      <c r="N519" s="539"/>
      <c r="O519" s="539"/>
      <c r="P519" s="539"/>
      <c r="Q519" s="627"/>
      <c r="R519" s="628"/>
      <c r="S519" s="628"/>
      <c r="T519" s="628"/>
      <c r="U519" s="628"/>
      <c r="V519" s="628"/>
      <c r="W519" s="628"/>
      <c r="X519" s="628"/>
      <c r="Y519" s="628"/>
      <c r="Z519" s="628"/>
      <c r="AA519" s="628"/>
      <c r="AB519" s="628"/>
      <c r="AC519" s="628"/>
      <c r="AD519" s="628"/>
      <c r="AE519" s="628"/>
      <c r="AF519" s="628"/>
      <c r="AG519" s="628"/>
      <c r="AH519" s="628"/>
      <c r="AI519" s="628"/>
      <c r="AJ519" s="628"/>
      <c r="AK519" s="628"/>
      <c r="AL519" s="629"/>
      <c r="AM519" s="658"/>
      <c r="AN519" s="659"/>
      <c r="AO519" s="659"/>
      <c r="AP519" s="659"/>
      <c r="AQ519" s="659"/>
      <c r="AR519" s="648"/>
      <c r="AS519" s="649"/>
      <c r="AT519" s="643" t="s">
        <v>312</v>
      </c>
      <c r="AU519" s="644"/>
      <c r="AV519" s="522"/>
      <c r="AW519" s="522"/>
      <c r="AX519" s="522"/>
      <c r="AY519" s="522"/>
      <c r="AZ519" s="522"/>
      <c r="BA519" s="522"/>
      <c r="BB519" s="642"/>
      <c r="BC519" s="105"/>
      <c r="BD519" s="103"/>
    </row>
    <row r="520" spans="1:56" ht="9" customHeight="1">
      <c r="A520" s="606"/>
      <c r="B520" s="607"/>
      <c r="C520" s="607"/>
      <c r="D520" s="607"/>
      <c r="E520" s="607"/>
      <c r="F520" s="607"/>
      <c r="G520" s="607"/>
      <c r="H520" s="608"/>
      <c r="I520" s="539"/>
      <c r="J520" s="539"/>
      <c r="K520" s="539"/>
      <c r="L520" s="539"/>
      <c r="M520" s="539"/>
      <c r="N520" s="539"/>
      <c r="O520" s="539"/>
      <c r="P520" s="539"/>
      <c r="Q520" s="630"/>
      <c r="R520" s="631"/>
      <c r="S520" s="631"/>
      <c r="T520" s="631"/>
      <c r="U520" s="631"/>
      <c r="V520" s="631"/>
      <c r="W520" s="631"/>
      <c r="X520" s="631"/>
      <c r="Y520" s="631"/>
      <c r="Z520" s="631"/>
      <c r="AA520" s="631"/>
      <c r="AB520" s="631"/>
      <c r="AC520" s="631"/>
      <c r="AD520" s="631"/>
      <c r="AE520" s="631"/>
      <c r="AF520" s="631"/>
      <c r="AG520" s="631"/>
      <c r="AH520" s="631"/>
      <c r="AI520" s="631"/>
      <c r="AJ520" s="631"/>
      <c r="AK520" s="631"/>
      <c r="AL520" s="632"/>
      <c r="AM520" s="660"/>
      <c r="AN520" s="661"/>
      <c r="AO520" s="661"/>
      <c r="AP520" s="661"/>
      <c r="AQ520" s="661"/>
      <c r="AR520" s="648"/>
      <c r="AS520" s="649"/>
      <c r="AT520" s="645"/>
      <c r="AU520" s="646"/>
      <c r="AV520" s="528"/>
      <c r="AW520" s="528"/>
      <c r="AX520" s="528"/>
      <c r="AY520" s="528"/>
      <c r="AZ520" s="528"/>
      <c r="BA520" s="528"/>
      <c r="BB520" s="647"/>
      <c r="BC520" s="105"/>
      <c r="BD520" s="103"/>
    </row>
    <row r="521" spans="1:56" ht="9" customHeight="1">
      <c r="A521" s="603"/>
      <c r="B521" s="604"/>
      <c r="C521" s="604"/>
      <c r="D521" s="604"/>
      <c r="E521" s="604"/>
      <c r="F521" s="604"/>
      <c r="G521" s="604"/>
      <c r="H521" s="605"/>
      <c r="I521" s="539"/>
      <c r="J521" s="539"/>
      <c r="K521" s="539"/>
      <c r="L521" s="539"/>
      <c r="M521" s="539"/>
      <c r="N521" s="539"/>
      <c r="O521" s="539"/>
      <c r="P521" s="539"/>
      <c r="Q521" s="653"/>
      <c r="R521" s="654"/>
      <c r="S521" s="654"/>
      <c r="T521" s="654"/>
      <c r="U521" s="654"/>
      <c r="V521" s="654"/>
      <c r="W521" s="654"/>
      <c r="X521" s="654"/>
      <c r="Y521" s="654"/>
      <c r="Z521" s="654"/>
      <c r="AA521" s="654"/>
      <c r="AB521" s="654"/>
      <c r="AC521" s="654"/>
      <c r="AD521" s="654"/>
      <c r="AE521" s="654"/>
      <c r="AF521" s="654"/>
      <c r="AG521" s="654"/>
      <c r="AH521" s="654"/>
      <c r="AI521" s="654"/>
      <c r="AJ521" s="654"/>
      <c r="AK521" s="654"/>
      <c r="AL521" s="655"/>
      <c r="AM521" s="656"/>
      <c r="AN521" s="657"/>
      <c r="AO521" s="657"/>
      <c r="AP521" s="657"/>
      <c r="AQ521" s="657"/>
      <c r="AR521" s="648" t="s">
        <v>285</v>
      </c>
      <c r="AS521" s="649"/>
      <c r="AT521" s="662" t="s">
        <v>311</v>
      </c>
      <c r="AU521" s="663"/>
      <c r="AV521" s="610"/>
      <c r="AW521" s="610"/>
      <c r="AX521" s="610"/>
      <c r="AY521" s="610"/>
      <c r="AZ521" s="610"/>
      <c r="BA521" s="610"/>
      <c r="BB521" s="641"/>
      <c r="BC521" s="105"/>
      <c r="BD521" s="103"/>
    </row>
    <row r="522" spans="1:56" ht="9" customHeight="1">
      <c r="A522" s="650"/>
      <c r="B522" s="651"/>
      <c r="C522" s="651"/>
      <c r="D522" s="651"/>
      <c r="E522" s="651"/>
      <c r="F522" s="651"/>
      <c r="G522" s="651"/>
      <c r="H522" s="652"/>
      <c r="I522" s="539"/>
      <c r="J522" s="539"/>
      <c r="K522" s="539"/>
      <c r="L522" s="539"/>
      <c r="M522" s="539"/>
      <c r="N522" s="539"/>
      <c r="O522" s="539"/>
      <c r="P522" s="539"/>
      <c r="Q522" s="627"/>
      <c r="R522" s="628"/>
      <c r="S522" s="628"/>
      <c r="T522" s="628"/>
      <c r="U522" s="628"/>
      <c r="V522" s="628"/>
      <c r="W522" s="628"/>
      <c r="X522" s="628"/>
      <c r="Y522" s="628"/>
      <c r="Z522" s="628"/>
      <c r="AA522" s="628"/>
      <c r="AB522" s="628"/>
      <c r="AC522" s="628"/>
      <c r="AD522" s="628"/>
      <c r="AE522" s="628"/>
      <c r="AF522" s="628"/>
      <c r="AG522" s="628"/>
      <c r="AH522" s="628"/>
      <c r="AI522" s="628"/>
      <c r="AJ522" s="628"/>
      <c r="AK522" s="628"/>
      <c r="AL522" s="629"/>
      <c r="AM522" s="658"/>
      <c r="AN522" s="659"/>
      <c r="AO522" s="659"/>
      <c r="AP522" s="659"/>
      <c r="AQ522" s="659"/>
      <c r="AR522" s="648"/>
      <c r="AS522" s="649"/>
      <c r="AT522" s="643"/>
      <c r="AU522" s="644"/>
      <c r="AV522" s="522"/>
      <c r="AW522" s="522"/>
      <c r="AX522" s="522"/>
      <c r="AY522" s="522"/>
      <c r="AZ522" s="522"/>
      <c r="BA522" s="522"/>
      <c r="BB522" s="642"/>
      <c r="BC522" s="105"/>
      <c r="BD522" s="103"/>
    </row>
    <row r="523" spans="1:56" ht="9" customHeight="1">
      <c r="A523" s="650"/>
      <c r="B523" s="651"/>
      <c r="C523" s="651"/>
      <c r="D523" s="651"/>
      <c r="E523" s="651"/>
      <c r="F523" s="651"/>
      <c r="G523" s="651"/>
      <c r="H523" s="652"/>
      <c r="I523" s="539"/>
      <c r="J523" s="539"/>
      <c r="K523" s="539"/>
      <c r="L523" s="539"/>
      <c r="M523" s="539"/>
      <c r="N523" s="539"/>
      <c r="O523" s="539"/>
      <c r="P523" s="539"/>
      <c r="Q523" s="627"/>
      <c r="R523" s="628"/>
      <c r="S523" s="628"/>
      <c r="T523" s="628"/>
      <c r="U523" s="628"/>
      <c r="V523" s="628"/>
      <c r="W523" s="628"/>
      <c r="X523" s="628"/>
      <c r="Y523" s="628"/>
      <c r="Z523" s="628"/>
      <c r="AA523" s="628"/>
      <c r="AB523" s="628"/>
      <c r="AC523" s="628"/>
      <c r="AD523" s="628"/>
      <c r="AE523" s="628"/>
      <c r="AF523" s="628"/>
      <c r="AG523" s="628"/>
      <c r="AH523" s="628"/>
      <c r="AI523" s="628"/>
      <c r="AJ523" s="628"/>
      <c r="AK523" s="628"/>
      <c r="AL523" s="629"/>
      <c r="AM523" s="658"/>
      <c r="AN523" s="659"/>
      <c r="AO523" s="659"/>
      <c r="AP523" s="659"/>
      <c r="AQ523" s="659"/>
      <c r="AR523" s="648"/>
      <c r="AS523" s="649"/>
      <c r="AT523" s="643" t="s">
        <v>312</v>
      </c>
      <c r="AU523" s="644"/>
      <c r="AV523" s="522"/>
      <c r="AW523" s="522"/>
      <c r="AX523" s="522"/>
      <c r="AY523" s="522"/>
      <c r="AZ523" s="522"/>
      <c r="BA523" s="522"/>
      <c r="BB523" s="642"/>
      <c r="BC523" s="105"/>
      <c r="BD523" s="103"/>
    </row>
    <row r="524" spans="1:56" ht="9" customHeight="1">
      <c r="A524" s="606"/>
      <c r="B524" s="607"/>
      <c r="C524" s="607"/>
      <c r="D524" s="607"/>
      <c r="E524" s="607"/>
      <c r="F524" s="607"/>
      <c r="G524" s="607"/>
      <c r="H524" s="608"/>
      <c r="I524" s="539"/>
      <c r="J524" s="539"/>
      <c r="K524" s="539"/>
      <c r="L524" s="539"/>
      <c r="M524" s="539"/>
      <c r="N524" s="539"/>
      <c r="O524" s="539"/>
      <c r="P524" s="539"/>
      <c r="Q524" s="630"/>
      <c r="R524" s="631"/>
      <c r="S524" s="631"/>
      <c r="T524" s="631"/>
      <c r="U524" s="631"/>
      <c r="V524" s="631"/>
      <c r="W524" s="631"/>
      <c r="X524" s="631"/>
      <c r="Y524" s="631"/>
      <c r="Z524" s="631"/>
      <c r="AA524" s="631"/>
      <c r="AB524" s="631"/>
      <c r="AC524" s="631"/>
      <c r="AD524" s="631"/>
      <c r="AE524" s="631"/>
      <c r="AF524" s="631"/>
      <c r="AG524" s="631"/>
      <c r="AH524" s="631"/>
      <c r="AI524" s="631"/>
      <c r="AJ524" s="631"/>
      <c r="AK524" s="631"/>
      <c r="AL524" s="632"/>
      <c r="AM524" s="660"/>
      <c r="AN524" s="661"/>
      <c r="AO524" s="661"/>
      <c r="AP524" s="661"/>
      <c r="AQ524" s="661"/>
      <c r="AR524" s="648"/>
      <c r="AS524" s="649"/>
      <c r="AT524" s="645"/>
      <c r="AU524" s="646"/>
      <c r="AV524" s="528"/>
      <c r="AW524" s="528"/>
      <c r="AX524" s="528"/>
      <c r="AY524" s="528"/>
      <c r="AZ524" s="528"/>
      <c r="BA524" s="528"/>
      <c r="BB524" s="647"/>
      <c r="BC524" s="105"/>
      <c r="BD524" s="103"/>
    </row>
    <row r="525" spans="1:56" ht="9" customHeight="1">
      <c r="A525" s="603"/>
      <c r="B525" s="604"/>
      <c r="C525" s="604"/>
      <c r="D525" s="604"/>
      <c r="E525" s="604"/>
      <c r="F525" s="604"/>
      <c r="G525" s="604"/>
      <c r="H525" s="605"/>
      <c r="I525" s="539"/>
      <c r="J525" s="539"/>
      <c r="K525" s="539"/>
      <c r="L525" s="539"/>
      <c r="M525" s="539"/>
      <c r="N525" s="539"/>
      <c r="O525" s="539"/>
      <c r="P525" s="539"/>
      <c r="Q525" s="653"/>
      <c r="R525" s="654"/>
      <c r="S525" s="654"/>
      <c r="T525" s="654"/>
      <c r="U525" s="654"/>
      <c r="V525" s="654"/>
      <c r="W525" s="654"/>
      <c r="X525" s="654"/>
      <c r="Y525" s="654"/>
      <c r="Z525" s="654"/>
      <c r="AA525" s="654"/>
      <c r="AB525" s="654"/>
      <c r="AC525" s="654"/>
      <c r="AD525" s="654"/>
      <c r="AE525" s="654"/>
      <c r="AF525" s="654"/>
      <c r="AG525" s="654"/>
      <c r="AH525" s="654"/>
      <c r="AI525" s="654"/>
      <c r="AJ525" s="654"/>
      <c r="AK525" s="654"/>
      <c r="AL525" s="655"/>
      <c r="AM525" s="656"/>
      <c r="AN525" s="657"/>
      <c r="AO525" s="657"/>
      <c r="AP525" s="657"/>
      <c r="AQ525" s="657"/>
      <c r="AR525" s="648" t="s">
        <v>285</v>
      </c>
      <c r="AS525" s="649"/>
      <c r="AT525" s="662" t="s">
        <v>311</v>
      </c>
      <c r="AU525" s="663"/>
      <c r="AV525" s="610"/>
      <c r="AW525" s="610"/>
      <c r="AX525" s="610"/>
      <c r="AY525" s="610"/>
      <c r="AZ525" s="610"/>
      <c r="BA525" s="610"/>
      <c r="BB525" s="641"/>
      <c r="BC525" s="105"/>
      <c r="BD525" s="103"/>
    </row>
    <row r="526" spans="1:56" ht="9" customHeight="1">
      <c r="A526" s="650"/>
      <c r="B526" s="651"/>
      <c r="C526" s="651"/>
      <c r="D526" s="651"/>
      <c r="E526" s="651"/>
      <c r="F526" s="651"/>
      <c r="G526" s="651"/>
      <c r="H526" s="652"/>
      <c r="I526" s="539"/>
      <c r="J526" s="539"/>
      <c r="K526" s="539"/>
      <c r="L526" s="539"/>
      <c r="M526" s="539"/>
      <c r="N526" s="539"/>
      <c r="O526" s="539"/>
      <c r="P526" s="539"/>
      <c r="Q526" s="627"/>
      <c r="R526" s="628"/>
      <c r="S526" s="628"/>
      <c r="T526" s="628"/>
      <c r="U526" s="628"/>
      <c r="V526" s="628"/>
      <c r="W526" s="628"/>
      <c r="X526" s="628"/>
      <c r="Y526" s="628"/>
      <c r="Z526" s="628"/>
      <c r="AA526" s="628"/>
      <c r="AB526" s="628"/>
      <c r="AC526" s="628"/>
      <c r="AD526" s="628"/>
      <c r="AE526" s="628"/>
      <c r="AF526" s="628"/>
      <c r="AG526" s="628"/>
      <c r="AH526" s="628"/>
      <c r="AI526" s="628"/>
      <c r="AJ526" s="628"/>
      <c r="AK526" s="628"/>
      <c r="AL526" s="629"/>
      <c r="AM526" s="658"/>
      <c r="AN526" s="659"/>
      <c r="AO526" s="659"/>
      <c r="AP526" s="659"/>
      <c r="AQ526" s="659"/>
      <c r="AR526" s="648"/>
      <c r="AS526" s="649"/>
      <c r="AT526" s="643"/>
      <c r="AU526" s="644"/>
      <c r="AV526" s="522"/>
      <c r="AW526" s="522"/>
      <c r="AX526" s="522"/>
      <c r="AY526" s="522"/>
      <c r="AZ526" s="522"/>
      <c r="BA526" s="522"/>
      <c r="BB526" s="642"/>
      <c r="BC526" s="105"/>
      <c r="BD526" s="103"/>
    </row>
    <row r="527" spans="1:56" ht="9" customHeight="1">
      <c r="A527" s="650"/>
      <c r="B527" s="651"/>
      <c r="C527" s="651"/>
      <c r="D527" s="651"/>
      <c r="E527" s="651"/>
      <c r="F527" s="651"/>
      <c r="G527" s="651"/>
      <c r="H527" s="652"/>
      <c r="I527" s="539"/>
      <c r="J527" s="539"/>
      <c r="K527" s="539"/>
      <c r="L527" s="539"/>
      <c r="M527" s="539"/>
      <c r="N527" s="539"/>
      <c r="O527" s="539"/>
      <c r="P527" s="539"/>
      <c r="Q527" s="627"/>
      <c r="R527" s="628"/>
      <c r="S527" s="628"/>
      <c r="T527" s="628"/>
      <c r="U527" s="628"/>
      <c r="V527" s="628"/>
      <c r="W527" s="628"/>
      <c r="X527" s="628"/>
      <c r="Y527" s="628"/>
      <c r="Z527" s="628"/>
      <c r="AA527" s="628"/>
      <c r="AB527" s="628"/>
      <c r="AC527" s="628"/>
      <c r="AD527" s="628"/>
      <c r="AE527" s="628"/>
      <c r="AF527" s="628"/>
      <c r="AG527" s="628"/>
      <c r="AH527" s="628"/>
      <c r="AI527" s="628"/>
      <c r="AJ527" s="628"/>
      <c r="AK527" s="628"/>
      <c r="AL527" s="629"/>
      <c r="AM527" s="658"/>
      <c r="AN527" s="659"/>
      <c r="AO527" s="659"/>
      <c r="AP527" s="659"/>
      <c r="AQ527" s="659"/>
      <c r="AR527" s="648"/>
      <c r="AS527" s="649"/>
      <c r="AT527" s="643" t="s">
        <v>312</v>
      </c>
      <c r="AU527" s="644"/>
      <c r="AV527" s="522"/>
      <c r="AW527" s="522"/>
      <c r="AX527" s="522"/>
      <c r="AY527" s="522"/>
      <c r="AZ527" s="522"/>
      <c r="BA527" s="522"/>
      <c r="BB527" s="642"/>
      <c r="BC527" s="105"/>
      <c r="BD527" s="103"/>
    </row>
    <row r="528" spans="1:56" ht="9" customHeight="1">
      <c r="A528" s="606"/>
      <c r="B528" s="607"/>
      <c r="C528" s="607"/>
      <c r="D528" s="607"/>
      <c r="E528" s="607"/>
      <c r="F528" s="607"/>
      <c r="G528" s="607"/>
      <c r="H528" s="608"/>
      <c r="I528" s="539"/>
      <c r="J528" s="539"/>
      <c r="K528" s="539"/>
      <c r="L528" s="539"/>
      <c r="M528" s="539"/>
      <c r="N528" s="539"/>
      <c r="O528" s="539"/>
      <c r="P528" s="539"/>
      <c r="Q528" s="630"/>
      <c r="R528" s="631"/>
      <c r="S528" s="631"/>
      <c r="T528" s="631"/>
      <c r="U528" s="631"/>
      <c r="V528" s="631"/>
      <c r="W528" s="631"/>
      <c r="X528" s="631"/>
      <c r="Y528" s="631"/>
      <c r="Z528" s="631"/>
      <c r="AA528" s="631"/>
      <c r="AB528" s="631"/>
      <c r="AC528" s="631"/>
      <c r="AD528" s="631"/>
      <c r="AE528" s="631"/>
      <c r="AF528" s="631"/>
      <c r="AG528" s="631"/>
      <c r="AH528" s="631"/>
      <c r="AI528" s="631"/>
      <c r="AJ528" s="631"/>
      <c r="AK528" s="631"/>
      <c r="AL528" s="632"/>
      <c r="AM528" s="660"/>
      <c r="AN528" s="661"/>
      <c r="AO528" s="661"/>
      <c r="AP528" s="661"/>
      <c r="AQ528" s="661"/>
      <c r="AR528" s="648"/>
      <c r="AS528" s="649"/>
      <c r="AT528" s="645"/>
      <c r="AU528" s="646"/>
      <c r="AV528" s="528"/>
      <c r="AW528" s="528"/>
      <c r="AX528" s="528"/>
      <c r="AY528" s="528"/>
      <c r="AZ528" s="528"/>
      <c r="BA528" s="528"/>
      <c r="BB528" s="647"/>
      <c r="BC528" s="105"/>
      <c r="BD528" s="103"/>
    </row>
    <row r="529" spans="1:56" ht="9" customHeight="1">
      <c r="A529" s="603"/>
      <c r="B529" s="604"/>
      <c r="C529" s="604"/>
      <c r="D529" s="604"/>
      <c r="E529" s="604"/>
      <c r="F529" s="604"/>
      <c r="G529" s="604"/>
      <c r="H529" s="605"/>
      <c r="I529" s="539"/>
      <c r="J529" s="539"/>
      <c r="K529" s="539"/>
      <c r="L529" s="539"/>
      <c r="M529" s="539"/>
      <c r="N529" s="539"/>
      <c r="O529" s="539"/>
      <c r="P529" s="539"/>
      <c r="Q529" s="653"/>
      <c r="R529" s="654"/>
      <c r="S529" s="654"/>
      <c r="T529" s="654"/>
      <c r="U529" s="654"/>
      <c r="V529" s="654"/>
      <c r="W529" s="654"/>
      <c r="X529" s="654"/>
      <c r="Y529" s="654"/>
      <c r="Z529" s="654"/>
      <c r="AA529" s="654"/>
      <c r="AB529" s="654"/>
      <c r="AC529" s="654"/>
      <c r="AD529" s="654"/>
      <c r="AE529" s="654"/>
      <c r="AF529" s="654"/>
      <c r="AG529" s="654"/>
      <c r="AH529" s="654"/>
      <c r="AI529" s="654"/>
      <c r="AJ529" s="654"/>
      <c r="AK529" s="654"/>
      <c r="AL529" s="655"/>
      <c r="AM529" s="656"/>
      <c r="AN529" s="657"/>
      <c r="AO529" s="657"/>
      <c r="AP529" s="657"/>
      <c r="AQ529" s="657"/>
      <c r="AR529" s="648" t="s">
        <v>285</v>
      </c>
      <c r="AS529" s="649"/>
      <c r="AT529" s="662" t="s">
        <v>311</v>
      </c>
      <c r="AU529" s="663"/>
      <c r="AV529" s="610"/>
      <c r="AW529" s="610"/>
      <c r="AX529" s="610"/>
      <c r="AY529" s="610"/>
      <c r="AZ529" s="610"/>
      <c r="BA529" s="610"/>
      <c r="BB529" s="641"/>
      <c r="BC529" s="105"/>
      <c r="BD529" s="103"/>
    </row>
    <row r="530" spans="1:56" ht="9" customHeight="1">
      <c r="A530" s="650"/>
      <c r="B530" s="651"/>
      <c r="C530" s="651"/>
      <c r="D530" s="651"/>
      <c r="E530" s="651"/>
      <c r="F530" s="651"/>
      <c r="G530" s="651"/>
      <c r="H530" s="652"/>
      <c r="I530" s="539"/>
      <c r="J530" s="539"/>
      <c r="K530" s="539"/>
      <c r="L530" s="539"/>
      <c r="M530" s="539"/>
      <c r="N530" s="539"/>
      <c r="O530" s="539"/>
      <c r="P530" s="539"/>
      <c r="Q530" s="627"/>
      <c r="R530" s="628"/>
      <c r="S530" s="628"/>
      <c r="T530" s="628"/>
      <c r="U530" s="628"/>
      <c r="V530" s="628"/>
      <c r="W530" s="628"/>
      <c r="X530" s="628"/>
      <c r="Y530" s="628"/>
      <c r="Z530" s="628"/>
      <c r="AA530" s="628"/>
      <c r="AB530" s="628"/>
      <c r="AC530" s="628"/>
      <c r="AD530" s="628"/>
      <c r="AE530" s="628"/>
      <c r="AF530" s="628"/>
      <c r="AG530" s="628"/>
      <c r="AH530" s="628"/>
      <c r="AI530" s="628"/>
      <c r="AJ530" s="628"/>
      <c r="AK530" s="628"/>
      <c r="AL530" s="629"/>
      <c r="AM530" s="658"/>
      <c r="AN530" s="659"/>
      <c r="AO530" s="659"/>
      <c r="AP530" s="659"/>
      <c r="AQ530" s="659"/>
      <c r="AR530" s="648"/>
      <c r="AS530" s="649"/>
      <c r="AT530" s="643"/>
      <c r="AU530" s="644"/>
      <c r="AV530" s="522"/>
      <c r="AW530" s="522"/>
      <c r="AX530" s="522"/>
      <c r="AY530" s="522"/>
      <c r="AZ530" s="522"/>
      <c r="BA530" s="522"/>
      <c r="BB530" s="642"/>
      <c r="BC530" s="105"/>
      <c r="BD530" s="103"/>
    </row>
    <row r="531" spans="1:56" ht="9" customHeight="1">
      <c r="A531" s="650"/>
      <c r="B531" s="651"/>
      <c r="C531" s="651"/>
      <c r="D531" s="651"/>
      <c r="E531" s="651"/>
      <c r="F531" s="651"/>
      <c r="G531" s="651"/>
      <c r="H531" s="652"/>
      <c r="I531" s="539"/>
      <c r="J531" s="539"/>
      <c r="K531" s="539"/>
      <c r="L531" s="539"/>
      <c r="M531" s="539"/>
      <c r="N531" s="539"/>
      <c r="O531" s="539"/>
      <c r="P531" s="539"/>
      <c r="Q531" s="627"/>
      <c r="R531" s="628"/>
      <c r="S531" s="628"/>
      <c r="T531" s="628"/>
      <c r="U531" s="628"/>
      <c r="V531" s="628"/>
      <c r="W531" s="628"/>
      <c r="X531" s="628"/>
      <c r="Y531" s="628"/>
      <c r="Z531" s="628"/>
      <c r="AA531" s="628"/>
      <c r="AB531" s="628"/>
      <c r="AC531" s="628"/>
      <c r="AD531" s="628"/>
      <c r="AE531" s="628"/>
      <c r="AF531" s="628"/>
      <c r="AG531" s="628"/>
      <c r="AH531" s="628"/>
      <c r="AI531" s="628"/>
      <c r="AJ531" s="628"/>
      <c r="AK531" s="628"/>
      <c r="AL531" s="629"/>
      <c r="AM531" s="658"/>
      <c r="AN531" s="659"/>
      <c r="AO531" s="659"/>
      <c r="AP531" s="659"/>
      <c r="AQ531" s="659"/>
      <c r="AR531" s="648"/>
      <c r="AS531" s="649"/>
      <c r="AT531" s="643" t="s">
        <v>312</v>
      </c>
      <c r="AU531" s="644"/>
      <c r="AV531" s="522"/>
      <c r="AW531" s="522"/>
      <c r="AX531" s="522"/>
      <c r="AY531" s="522"/>
      <c r="AZ531" s="522"/>
      <c r="BA531" s="522"/>
      <c r="BB531" s="642"/>
      <c r="BC531" s="105"/>
      <c r="BD531" s="103"/>
    </row>
    <row r="532" spans="1:56" ht="9" customHeight="1">
      <c r="A532" s="606"/>
      <c r="B532" s="607"/>
      <c r="C532" s="607"/>
      <c r="D532" s="607"/>
      <c r="E532" s="607"/>
      <c r="F532" s="607"/>
      <c r="G532" s="607"/>
      <c r="H532" s="608"/>
      <c r="I532" s="539"/>
      <c r="J532" s="539"/>
      <c r="K532" s="539"/>
      <c r="L532" s="539"/>
      <c r="M532" s="539"/>
      <c r="N532" s="539"/>
      <c r="O532" s="539"/>
      <c r="P532" s="539"/>
      <c r="Q532" s="630"/>
      <c r="R532" s="631"/>
      <c r="S532" s="631"/>
      <c r="T532" s="631"/>
      <c r="U532" s="631"/>
      <c r="V532" s="631"/>
      <c r="W532" s="631"/>
      <c r="X532" s="631"/>
      <c r="Y532" s="631"/>
      <c r="Z532" s="631"/>
      <c r="AA532" s="631"/>
      <c r="AB532" s="631"/>
      <c r="AC532" s="631"/>
      <c r="AD532" s="631"/>
      <c r="AE532" s="631"/>
      <c r="AF532" s="631"/>
      <c r="AG532" s="631"/>
      <c r="AH532" s="631"/>
      <c r="AI532" s="631"/>
      <c r="AJ532" s="631"/>
      <c r="AK532" s="631"/>
      <c r="AL532" s="632"/>
      <c r="AM532" s="660"/>
      <c r="AN532" s="661"/>
      <c r="AO532" s="661"/>
      <c r="AP532" s="661"/>
      <c r="AQ532" s="661"/>
      <c r="AR532" s="648"/>
      <c r="AS532" s="649"/>
      <c r="AT532" s="645"/>
      <c r="AU532" s="646"/>
      <c r="AV532" s="528"/>
      <c r="AW532" s="528"/>
      <c r="AX532" s="528"/>
      <c r="AY532" s="528"/>
      <c r="AZ532" s="528"/>
      <c r="BA532" s="528"/>
      <c r="BB532" s="647"/>
      <c r="BC532" s="105"/>
      <c r="BD532" s="103"/>
    </row>
    <row r="533" spans="1:56" ht="9" customHeight="1">
      <c r="A533" s="603"/>
      <c r="B533" s="604"/>
      <c r="C533" s="604"/>
      <c r="D533" s="604"/>
      <c r="E533" s="604"/>
      <c r="F533" s="604"/>
      <c r="G533" s="604"/>
      <c r="H533" s="605"/>
      <c r="I533" s="539"/>
      <c r="J533" s="539"/>
      <c r="K533" s="539"/>
      <c r="L533" s="539"/>
      <c r="M533" s="539"/>
      <c r="N533" s="539"/>
      <c r="O533" s="539"/>
      <c r="P533" s="539"/>
      <c r="Q533" s="653"/>
      <c r="R533" s="654"/>
      <c r="S533" s="654"/>
      <c r="T533" s="654"/>
      <c r="U533" s="654"/>
      <c r="V533" s="654"/>
      <c r="W533" s="654"/>
      <c r="X533" s="654"/>
      <c r="Y533" s="654"/>
      <c r="Z533" s="654"/>
      <c r="AA533" s="654"/>
      <c r="AB533" s="654"/>
      <c r="AC533" s="654"/>
      <c r="AD533" s="654"/>
      <c r="AE533" s="654"/>
      <c r="AF533" s="654"/>
      <c r="AG533" s="654"/>
      <c r="AH533" s="654"/>
      <c r="AI533" s="654"/>
      <c r="AJ533" s="654"/>
      <c r="AK533" s="654"/>
      <c r="AL533" s="655"/>
      <c r="AM533" s="656"/>
      <c r="AN533" s="657"/>
      <c r="AO533" s="657"/>
      <c r="AP533" s="657"/>
      <c r="AQ533" s="657"/>
      <c r="AR533" s="648" t="s">
        <v>285</v>
      </c>
      <c r="AS533" s="649"/>
      <c r="AT533" s="662" t="s">
        <v>311</v>
      </c>
      <c r="AU533" s="663"/>
      <c r="AV533" s="610"/>
      <c r="AW533" s="610"/>
      <c r="AX533" s="610"/>
      <c r="AY533" s="610"/>
      <c r="AZ533" s="610"/>
      <c r="BA533" s="610"/>
      <c r="BB533" s="641"/>
      <c r="BC533" s="105"/>
      <c r="BD533" s="103"/>
    </row>
    <row r="534" spans="1:56" ht="9" customHeight="1">
      <c r="A534" s="650"/>
      <c r="B534" s="651"/>
      <c r="C534" s="651"/>
      <c r="D534" s="651"/>
      <c r="E534" s="651"/>
      <c r="F534" s="651"/>
      <c r="G534" s="651"/>
      <c r="H534" s="652"/>
      <c r="I534" s="539"/>
      <c r="J534" s="539"/>
      <c r="K534" s="539"/>
      <c r="L534" s="539"/>
      <c r="M534" s="539"/>
      <c r="N534" s="539"/>
      <c r="O534" s="539"/>
      <c r="P534" s="539"/>
      <c r="Q534" s="627"/>
      <c r="R534" s="628"/>
      <c r="S534" s="628"/>
      <c r="T534" s="628"/>
      <c r="U534" s="628"/>
      <c r="V534" s="628"/>
      <c r="W534" s="628"/>
      <c r="X534" s="628"/>
      <c r="Y534" s="628"/>
      <c r="Z534" s="628"/>
      <c r="AA534" s="628"/>
      <c r="AB534" s="628"/>
      <c r="AC534" s="628"/>
      <c r="AD534" s="628"/>
      <c r="AE534" s="628"/>
      <c r="AF534" s="628"/>
      <c r="AG534" s="628"/>
      <c r="AH534" s="628"/>
      <c r="AI534" s="628"/>
      <c r="AJ534" s="628"/>
      <c r="AK534" s="628"/>
      <c r="AL534" s="629"/>
      <c r="AM534" s="658"/>
      <c r="AN534" s="659"/>
      <c r="AO534" s="659"/>
      <c r="AP534" s="659"/>
      <c r="AQ534" s="659"/>
      <c r="AR534" s="648"/>
      <c r="AS534" s="649"/>
      <c r="AT534" s="643"/>
      <c r="AU534" s="644"/>
      <c r="AV534" s="522"/>
      <c r="AW534" s="522"/>
      <c r="AX534" s="522"/>
      <c r="AY534" s="522"/>
      <c r="AZ534" s="522"/>
      <c r="BA534" s="522"/>
      <c r="BB534" s="642"/>
      <c r="BC534" s="105"/>
      <c r="BD534" s="103"/>
    </row>
    <row r="535" spans="1:56" ht="9" customHeight="1">
      <c r="A535" s="650"/>
      <c r="B535" s="651"/>
      <c r="C535" s="651"/>
      <c r="D535" s="651"/>
      <c r="E535" s="651"/>
      <c r="F535" s="651"/>
      <c r="G535" s="651"/>
      <c r="H535" s="652"/>
      <c r="I535" s="539"/>
      <c r="J535" s="539"/>
      <c r="K535" s="539"/>
      <c r="L535" s="539"/>
      <c r="M535" s="539"/>
      <c r="N535" s="539"/>
      <c r="O535" s="539"/>
      <c r="P535" s="539"/>
      <c r="Q535" s="627"/>
      <c r="R535" s="628"/>
      <c r="S535" s="628"/>
      <c r="T535" s="628"/>
      <c r="U535" s="628"/>
      <c r="V535" s="628"/>
      <c r="W535" s="628"/>
      <c r="X535" s="628"/>
      <c r="Y535" s="628"/>
      <c r="Z535" s="628"/>
      <c r="AA535" s="628"/>
      <c r="AB535" s="628"/>
      <c r="AC535" s="628"/>
      <c r="AD535" s="628"/>
      <c r="AE535" s="628"/>
      <c r="AF535" s="628"/>
      <c r="AG535" s="628"/>
      <c r="AH535" s="628"/>
      <c r="AI535" s="628"/>
      <c r="AJ535" s="628"/>
      <c r="AK535" s="628"/>
      <c r="AL535" s="629"/>
      <c r="AM535" s="658"/>
      <c r="AN535" s="659"/>
      <c r="AO535" s="659"/>
      <c r="AP535" s="659"/>
      <c r="AQ535" s="659"/>
      <c r="AR535" s="648"/>
      <c r="AS535" s="649"/>
      <c r="AT535" s="643" t="s">
        <v>312</v>
      </c>
      <c r="AU535" s="644"/>
      <c r="AV535" s="522"/>
      <c r="AW535" s="522"/>
      <c r="AX535" s="522"/>
      <c r="AY535" s="522"/>
      <c r="AZ535" s="522"/>
      <c r="BA535" s="522"/>
      <c r="BB535" s="642"/>
      <c r="BC535" s="105"/>
      <c r="BD535" s="103"/>
    </row>
    <row r="536" spans="1:56" ht="9" customHeight="1">
      <c r="A536" s="606"/>
      <c r="B536" s="607"/>
      <c r="C536" s="607"/>
      <c r="D536" s="607"/>
      <c r="E536" s="607"/>
      <c r="F536" s="607"/>
      <c r="G536" s="607"/>
      <c r="H536" s="608"/>
      <c r="I536" s="539"/>
      <c r="J536" s="539"/>
      <c r="K536" s="539"/>
      <c r="L536" s="539"/>
      <c r="M536" s="539"/>
      <c r="N536" s="539"/>
      <c r="O536" s="539"/>
      <c r="P536" s="539"/>
      <c r="Q536" s="630"/>
      <c r="R536" s="631"/>
      <c r="S536" s="631"/>
      <c r="T536" s="631"/>
      <c r="U536" s="631"/>
      <c r="V536" s="631"/>
      <c r="W536" s="631"/>
      <c r="X536" s="631"/>
      <c r="Y536" s="631"/>
      <c r="Z536" s="631"/>
      <c r="AA536" s="631"/>
      <c r="AB536" s="631"/>
      <c r="AC536" s="631"/>
      <c r="AD536" s="631"/>
      <c r="AE536" s="631"/>
      <c r="AF536" s="631"/>
      <c r="AG536" s="631"/>
      <c r="AH536" s="631"/>
      <c r="AI536" s="631"/>
      <c r="AJ536" s="631"/>
      <c r="AK536" s="631"/>
      <c r="AL536" s="632"/>
      <c r="AM536" s="660"/>
      <c r="AN536" s="661"/>
      <c r="AO536" s="661"/>
      <c r="AP536" s="661"/>
      <c r="AQ536" s="661"/>
      <c r="AR536" s="648"/>
      <c r="AS536" s="649"/>
      <c r="AT536" s="645"/>
      <c r="AU536" s="646"/>
      <c r="AV536" s="528"/>
      <c r="AW536" s="528"/>
      <c r="AX536" s="528"/>
      <c r="AY536" s="528"/>
      <c r="AZ536" s="528"/>
      <c r="BA536" s="528"/>
      <c r="BB536" s="647"/>
      <c r="BC536" s="105"/>
      <c r="BD536" s="103"/>
    </row>
    <row r="537" spans="1:56" ht="9" customHeight="1">
      <c r="A537" s="603"/>
      <c r="B537" s="604"/>
      <c r="C537" s="604"/>
      <c r="D537" s="604"/>
      <c r="E537" s="604"/>
      <c r="F537" s="604"/>
      <c r="G537" s="604"/>
      <c r="H537" s="605"/>
      <c r="I537" s="539"/>
      <c r="J537" s="539"/>
      <c r="K537" s="539"/>
      <c r="L537" s="539"/>
      <c r="M537" s="539"/>
      <c r="N537" s="539"/>
      <c r="O537" s="539"/>
      <c r="P537" s="539"/>
      <c r="Q537" s="653"/>
      <c r="R537" s="654"/>
      <c r="S537" s="654"/>
      <c r="T537" s="654"/>
      <c r="U537" s="654"/>
      <c r="V537" s="654"/>
      <c r="W537" s="654"/>
      <c r="X537" s="654"/>
      <c r="Y537" s="654"/>
      <c r="Z537" s="654"/>
      <c r="AA537" s="654"/>
      <c r="AB537" s="654"/>
      <c r="AC537" s="654"/>
      <c r="AD537" s="654"/>
      <c r="AE537" s="654"/>
      <c r="AF537" s="654"/>
      <c r="AG537" s="654"/>
      <c r="AH537" s="654"/>
      <c r="AI537" s="654"/>
      <c r="AJ537" s="654"/>
      <c r="AK537" s="654"/>
      <c r="AL537" s="655"/>
      <c r="AM537" s="656"/>
      <c r="AN537" s="657"/>
      <c r="AO537" s="657"/>
      <c r="AP537" s="657"/>
      <c r="AQ537" s="657"/>
      <c r="AR537" s="648" t="s">
        <v>285</v>
      </c>
      <c r="AS537" s="649"/>
      <c r="AT537" s="662" t="s">
        <v>311</v>
      </c>
      <c r="AU537" s="663"/>
      <c r="AV537" s="610"/>
      <c r="AW537" s="610"/>
      <c r="AX537" s="610"/>
      <c r="AY537" s="610"/>
      <c r="AZ537" s="610"/>
      <c r="BA537" s="610"/>
      <c r="BB537" s="641"/>
      <c r="BC537" s="105"/>
      <c r="BD537" s="103"/>
    </row>
    <row r="538" spans="1:56" ht="9" customHeight="1">
      <c r="A538" s="650"/>
      <c r="B538" s="651"/>
      <c r="C538" s="651"/>
      <c r="D538" s="651"/>
      <c r="E538" s="651"/>
      <c r="F538" s="651"/>
      <c r="G538" s="651"/>
      <c r="H538" s="652"/>
      <c r="I538" s="539"/>
      <c r="J538" s="539"/>
      <c r="K538" s="539"/>
      <c r="L538" s="539"/>
      <c r="M538" s="539"/>
      <c r="N538" s="539"/>
      <c r="O538" s="539"/>
      <c r="P538" s="539"/>
      <c r="Q538" s="627"/>
      <c r="R538" s="628"/>
      <c r="S538" s="628"/>
      <c r="T538" s="628"/>
      <c r="U538" s="628"/>
      <c r="V538" s="628"/>
      <c r="W538" s="628"/>
      <c r="X538" s="628"/>
      <c r="Y538" s="628"/>
      <c r="Z538" s="628"/>
      <c r="AA538" s="628"/>
      <c r="AB538" s="628"/>
      <c r="AC538" s="628"/>
      <c r="AD538" s="628"/>
      <c r="AE538" s="628"/>
      <c r="AF538" s="628"/>
      <c r="AG538" s="628"/>
      <c r="AH538" s="628"/>
      <c r="AI538" s="628"/>
      <c r="AJ538" s="628"/>
      <c r="AK538" s="628"/>
      <c r="AL538" s="629"/>
      <c r="AM538" s="658"/>
      <c r="AN538" s="659"/>
      <c r="AO538" s="659"/>
      <c r="AP538" s="659"/>
      <c r="AQ538" s="659"/>
      <c r="AR538" s="648"/>
      <c r="AS538" s="649"/>
      <c r="AT538" s="643"/>
      <c r="AU538" s="644"/>
      <c r="AV538" s="522"/>
      <c r="AW538" s="522"/>
      <c r="AX538" s="522"/>
      <c r="AY538" s="522"/>
      <c r="AZ538" s="522"/>
      <c r="BA538" s="522"/>
      <c r="BB538" s="642"/>
      <c r="BC538" s="105"/>
      <c r="BD538" s="103"/>
    </row>
    <row r="539" spans="1:56" ht="9" customHeight="1">
      <c r="A539" s="650"/>
      <c r="B539" s="651"/>
      <c r="C539" s="651"/>
      <c r="D539" s="651"/>
      <c r="E539" s="651"/>
      <c r="F539" s="651"/>
      <c r="G539" s="651"/>
      <c r="H539" s="652"/>
      <c r="I539" s="539"/>
      <c r="J539" s="539"/>
      <c r="K539" s="539"/>
      <c r="L539" s="539"/>
      <c r="M539" s="539"/>
      <c r="N539" s="539"/>
      <c r="O539" s="539"/>
      <c r="P539" s="539"/>
      <c r="Q539" s="627"/>
      <c r="R539" s="628"/>
      <c r="S539" s="628"/>
      <c r="T539" s="628"/>
      <c r="U539" s="628"/>
      <c r="V539" s="628"/>
      <c r="W539" s="628"/>
      <c r="X539" s="628"/>
      <c r="Y539" s="628"/>
      <c r="Z539" s="628"/>
      <c r="AA539" s="628"/>
      <c r="AB539" s="628"/>
      <c r="AC539" s="628"/>
      <c r="AD539" s="628"/>
      <c r="AE539" s="628"/>
      <c r="AF539" s="628"/>
      <c r="AG539" s="628"/>
      <c r="AH539" s="628"/>
      <c r="AI539" s="628"/>
      <c r="AJ539" s="628"/>
      <c r="AK539" s="628"/>
      <c r="AL539" s="629"/>
      <c r="AM539" s="658"/>
      <c r="AN539" s="659"/>
      <c r="AO539" s="659"/>
      <c r="AP539" s="659"/>
      <c r="AQ539" s="659"/>
      <c r="AR539" s="648"/>
      <c r="AS539" s="649"/>
      <c r="AT539" s="643" t="s">
        <v>312</v>
      </c>
      <c r="AU539" s="644"/>
      <c r="AV539" s="522"/>
      <c r="AW539" s="522"/>
      <c r="AX539" s="522"/>
      <c r="AY539" s="522"/>
      <c r="AZ539" s="522"/>
      <c r="BA539" s="522"/>
      <c r="BB539" s="642"/>
      <c r="BC539" s="105"/>
      <c r="BD539" s="103"/>
    </row>
    <row r="540" spans="1:56" ht="9" customHeight="1">
      <c r="A540" s="606"/>
      <c r="B540" s="607"/>
      <c r="C540" s="607"/>
      <c r="D540" s="607"/>
      <c r="E540" s="607"/>
      <c r="F540" s="607"/>
      <c r="G540" s="607"/>
      <c r="H540" s="608"/>
      <c r="I540" s="539"/>
      <c r="J540" s="539"/>
      <c r="K540" s="539"/>
      <c r="L540" s="539"/>
      <c r="M540" s="539"/>
      <c r="N540" s="539"/>
      <c r="O540" s="539"/>
      <c r="P540" s="539"/>
      <c r="Q540" s="630"/>
      <c r="R540" s="631"/>
      <c r="S540" s="631"/>
      <c r="T540" s="631"/>
      <c r="U540" s="631"/>
      <c r="V540" s="631"/>
      <c r="W540" s="631"/>
      <c r="X540" s="631"/>
      <c r="Y540" s="631"/>
      <c r="Z540" s="631"/>
      <c r="AA540" s="631"/>
      <c r="AB540" s="631"/>
      <c r="AC540" s="631"/>
      <c r="AD540" s="631"/>
      <c r="AE540" s="631"/>
      <c r="AF540" s="631"/>
      <c r="AG540" s="631"/>
      <c r="AH540" s="631"/>
      <c r="AI540" s="631"/>
      <c r="AJ540" s="631"/>
      <c r="AK540" s="631"/>
      <c r="AL540" s="632"/>
      <c r="AM540" s="660"/>
      <c r="AN540" s="661"/>
      <c r="AO540" s="661"/>
      <c r="AP540" s="661"/>
      <c r="AQ540" s="661"/>
      <c r="AR540" s="648"/>
      <c r="AS540" s="649"/>
      <c r="AT540" s="645"/>
      <c r="AU540" s="646"/>
      <c r="AV540" s="528"/>
      <c r="AW540" s="528"/>
      <c r="AX540" s="528"/>
      <c r="AY540" s="528"/>
      <c r="AZ540" s="528"/>
      <c r="BA540" s="528"/>
      <c r="BB540" s="647"/>
      <c r="BC540" s="105"/>
      <c r="BD540" s="103"/>
    </row>
    <row r="541" spans="1:56" ht="9" customHeight="1">
      <c r="A541" s="603"/>
      <c r="B541" s="604"/>
      <c r="C541" s="604"/>
      <c r="D541" s="604"/>
      <c r="E541" s="604"/>
      <c r="F541" s="604"/>
      <c r="G541" s="604"/>
      <c r="H541" s="605"/>
      <c r="I541" s="539"/>
      <c r="J541" s="539"/>
      <c r="K541" s="539"/>
      <c r="L541" s="539"/>
      <c r="M541" s="539"/>
      <c r="N541" s="539"/>
      <c r="O541" s="539"/>
      <c r="P541" s="539"/>
      <c r="Q541" s="653"/>
      <c r="R541" s="654"/>
      <c r="S541" s="654"/>
      <c r="T541" s="654"/>
      <c r="U541" s="654"/>
      <c r="V541" s="654"/>
      <c r="W541" s="654"/>
      <c r="X541" s="654"/>
      <c r="Y541" s="654"/>
      <c r="Z541" s="654"/>
      <c r="AA541" s="654"/>
      <c r="AB541" s="654"/>
      <c r="AC541" s="654"/>
      <c r="AD541" s="654"/>
      <c r="AE541" s="654"/>
      <c r="AF541" s="654"/>
      <c r="AG541" s="654"/>
      <c r="AH541" s="654"/>
      <c r="AI541" s="654"/>
      <c r="AJ541" s="654"/>
      <c r="AK541" s="654"/>
      <c r="AL541" s="655"/>
      <c r="AM541" s="656"/>
      <c r="AN541" s="657"/>
      <c r="AO541" s="657"/>
      <c r="AP541" s="657"/>
      <c r="AQ541" s="657"/>
      <c r="AR541" s="648" t="s">
        <v>285</v>
      </c>
      <c r="AS541" s="649"/>
      <c r="AT541" s="662" t="s">
        <v>311</v>
      </c>
      <c r="AU541" s="663"/>
      <c r="AV541" s="610"/>
      <c r="AW541" s="610"/>
      <c r="AX541" s="610"/>
      <c r="AY541" s="610"/>
      <c r="AZ541" s="610"/>
      <c r="BA541" s="610"/>
      <c r="BB541" s="641"/>
      <c r="BC541" s="105"/>
      <c r="BD541" s="103"/>
    </row>
    <row r="542" spans="1:56" ht="9" customHeight="1">
      <c r="A542" s="650"/>
      <c r="B542" s="651"/>
      <c r="C542" s="651"/>
      <c r="D542" s="651"/>
      <c r="E542" s="651"/>
      <c r="F542" s="651"/>
      <c r="G542" s="651"/>
      <c r="H542" s="652"/>
      <c r="I542" s="539"/>
      <c r="J542" s="539"/>
      <c r="K542" s="539"/>
      <c r="L542" s="539"/>
      <c r="M542" s="539"/>
      <c r="N542" s="539"/>
      <c r="O542" s="539"/>
      <c r="P542" s="539"/>
      <c r="Q542" s="627"/>
      <c r="R542" s="628"/>
      <c r="S542" s="628"/>
      <c r="T542" s="628"/>
      <c r="U542" s="628"/>
      <c r="V542" s="628"/>
      <c r="W542" s="628"/>
      <c r="X542" s="628"/>
      <c r="Y542" s="628"/>
      <c r="Z542" s="628"/>
      <c r="AA542" s="628"/>
      <c r="AB542" s="628"/>
      <c r="AC542" s="628"/>
      <c r="AD542" s="628"/>
      <c r="AE542" s="628"/>
      <c r="AF542" s="628"/>
      <c r="AG542" s="628"/>
      <c r="AH542" s="628"/>
      <c r="AI542" s="628"/>
      <c r="AJ542" s="628"/>
      <c r="AK542" s="628"/>
      <c r="AL542" s="629"/>
      <c r="AM542" s="658"/>
      <c r="AN542" s="659"/>
      <c r="AO542" s="659"/>
      <c r="AP542" s="659"/>
      <c r="AQ542" s="659"/>
      <c r="AR542" s="648"/>
      <c r="AS542" s="649"/>
      <c r="AT542" s="643"/>
      <c r="AU542" s="644"/>
      <c r="AV542" s="522"/>
      <c r="AW542" s="522"/>
      <c r="AX542" s="522"/>
      <c r="AY542" s="522"/>
      <c r="AZ542" s="522"/>
      <c r="BA542" s="522"/>
      <c r="BB542" s="642"/>
      <c r="BC542" s="105"/>
      <c r="BD542" s="103"/>
    </row>
    <row r="543" spans="1:56" ht="9" customHeight="1">
      <c r="A543" s="650"/>
      <c r="B543" s="651"/>
      <c r="C543" s="651"/>
      <c r="D543" s="651"/>
      <c r="E543" s="651"/>
      <c r="F543" s="651"/>
      <c r="G543" s="651"/>
      <c r="H543" s="652"/>
      <c r="I543" s="539"/>
      <c r="J543" s="539"/>
      <c r="K543" s="539"/>
      <c r="L543" s="539"/>
      <c r="M543" s="539"/>
      <c r="N543" s="539"/>
      <c r="O543" s="539"/>
      <c r="P543" s="539"/>
      <c r="Q543" s="627"/>
      <c r="R543" s="628"/>
      <c r="S543" s="628"/>
      <c r="T543" s="628"/>
      <c r="U543" s="628"/>
      <c r="V543" s="628"/>
      <c r="W543" s="628"/>
      <c r="X543" s="628"/>
      <c r="Y543" s="628"/>
      <c r="Z543" s="628"/>
      <c r="AA543" s="628"/>
      <c r="AB543" s="628"/>
      <c r="AC543" s="628"/>
      <c r="AD543" s="628"/>
      <c r="AE543" s="628"/>
      <c r="AF543" s="628"/>
      <c r="AG543" s="628"/>
      <c r="AH543" s="628"/>
      <c r="AI543" s="628"/>
      <c r="AJ543" s="628"/>
      <c r="AK543" s="628"/>
      <c r="AL543" s="629"/>
      <c r="AM543" s="658"/>
      <c r="AN543" s="659"/>
      <c r="AO543" s="659"/>
      <c r="AP543" s="659"/>
      <c r="AQ543" s="659"/>
      <c r="AR543" s="648"/>
      <c r="AS543" s="649"/>
      <c r="AT543" s="643" t="s">
        <v>312</v>
      </c>
      <c r="AU543" s="644"/>
      <c r="AV543" s="522"/>
      <c r="AW543" s="522"/>
      <c r="AX543" s="522"/>
      <c r="AY543" s="522"/>
      <c r="AZ543" s="522"/>
      <c r="BA543" s="522"/>
      <c r="BB543" s="642"/>
      <c r="BC543" s="105"/>
      <c r="BD543" s="103"/>
    </row>
    <row r="544" spans="1:56" ht="9" customHeight="1">
      <c r="A544" s="606"/>
      <c r="B544" s="607"/>
      <c r="C544" s="607"/>
      <c r="D544" s="607"/>
      <c r="E544" s="607"/>
      <c r="F544" s="607"/>
      <c r="G544" s="607"/>
      <c r="H544" s="608"/>
      <c r="I544" s="539"/>
      <c r="J544" s="539"/>
      <c r="K544" s="539"/>
      <c r="L544" s="539"/>
      <c r="M544" s="539"/>
      <c r="N544" s="539"/>
      <c r="O544" s="539"/>
      <c r="P544" s="539"/>
      <c r="Q544" s="630"/>
      <c r="R544" s="631"/>
      <c r="S544" s="631"/>
      <c r="T544" s="631"/>
      <c r="U544" s="631"/>
      <c r="V544" s="631"/>
      <c r="W544" s="631"/>
      <c r="X544" s="631"/>
      <c r="Y544" s="631"/>
      <c r="Z544" s="631"/>
      <c r="AA544" s="631"/>
      <c r="AB544" s="631"/>
      <c r="AC544" s="631"/>
      <c r="AD544" s="631"/>
      <c r="AE544" s="631"/>
      <c r="AF544" s="631"/>
      <c r="AG544" s="631"/>
      <c r="AH544" s="631"/>
      <c r="AI544" s="631"/>
      <c r="AJ544" s="631"/>
      <c r="AK544" s="631"/>
      <c r="AL544" s="632"/>
      <c r="AM544" s="660"/>
      <c r="AN544" s="661"/>
      <c r="AO544" s="661"/>
      <c r="AP544" s="661"/>
      <c r="AQ544" s="661"/>
      <c r="AR544" s="648"/>
      <c r="AS544" s="649"/>
      <c r="AT544" s="645"/>
      <c r="AU544" s="646"/>
      <c r="AV544" s="528"/>
      <c r="AW544" s="528"/>
      <c r="AX544" s="528"/>
      <c r="AY544" s="528"/>
      <c r="AZ544" s="528"/>
      <c r="BA544" s="528"/>
      <c r="BB544" s="647"/>
      <c r="BC544" s="105"/>
      <c r="BD544" s="103"/>
    </row>
    <row r="545" spans="1:56" ht="9" customHeight="1">
      <c r="A545" s="603"/>
      <c r="B545" s="604"/>
      <c r="C545" s="604"/>
      <c r="D545" s="604"/>
      <c r="E545" s="604"/>
      <c r="F545" s="604"/>
      <c r="G545" s="604"/>
      <c r="H545" s="605"/>
      <c r="I545" s="539"/>
      <c r="J545" s="539"/>
      <c r="K545" s="539"/>
      <c r="L545" s="539"/>
      <c r="M545" s="539"/>
      <c r="N545" s="539"/>
      <c r="O545" s="539"/>
      <c r="P545" s="539"/>
      <c r="Q545" s="653"/>
      <c r="R545" s="654"/>
      <c r="S545" s="654"/>
      <c r="T545" s="654"/>
      <c r="U545" s="654"/>
      <c r="V545" s="654"/>
      <c r="W545" s="654"/>
      <c r="X545" s="654"/>
      <c r="Y545" s="654"/>
      <c r="Z545" s="654"/>
      <c r="AA545" s="654"/>
      <c r="AB545" s="654"/>
      <c r="AC545" s="654"/>
      <c r="AD545" s="654"/>
      <c r="AE545" s="654"/>
      <c r="AF545" s="654"/>
      <c r="AG545" s="654"/>
      <c r="AH545" s="654"/>
      <c r="AI545" s="654"/>
      <c r="AJ545" s="654"/>
      <c r="AK545" s="654"/>
      <c r="AL545" s="655"/>
      <c r="AM545" s="656"/>
      <c r="AN545" s="657"/>
      <c r="AO545" s="657"/>
      <c r="AP545" s="657"/>
      <c r="AQ545" s="657"/>
      <c r="AR545" s="648" t="s">
        <v>285</v>
      </c>
      <c r="AS545" s="649"/>
      <c r="AT545" s="662" t="s">
        <v>311</v>
      </c>
      <c r="AU545" s="663"/>
      <c r="AV545" s="610"/>
      <c r="AW545" s="610"/>
      <c r="AX545" s="610"/>
      <c r="AY545" s="610"/>
      <c r="AZ545" s="610"/>
      <c r="BA545" s="610"/>
      <c r="BB545" s="641"/>
      <c r="BC545" s="105"/>
      <c r="BD545" s="103"/>
    </row>
    <row r="546" spans="1:56" ht="9" customHeight="1">
      <c r="A546" s="650"/>
      <c r="B546" s="651"/>
      <c r="C546" s="651"/>
      <c r="D546" s="651"/>
      <c r="E546" s="651"/>
      <c r="F546" s="651"/>
      <c r="G546" s="651"/>
      <c r="H546" s="652"/>
      <c r="I546" s="539"/>
      <c r="J546" s="539"/>
      <c r="K546" s="539"/>
      <c r="L546" s="539"/>
      <c r="M546" s="539"/>
      <c r="N546" s="539"/>
      <c r="O546" s="539"/>
      <c r="P546" s="539"/>
      <c r="Q546" s="627"/>
      <c r="R546" s="628"/>
      <c r="S546" s="628"/>
      <c r="T546" s="628"/>
      <c r="U546" s="628"/>
      <c r="V546" s="628"/>
      <c r="W546" s="628"/>
      <c r="X546" s="628"/>
      <c r="Y546" s="628"/>
      <c r="Z546" s="628"/>
      <c r="AA546" s="628"/>
      <c r="AB546" s="628"/>
      <c r="AC546" s="628"/>
      <c r="AD546" s="628"/>
      <c r="AE546" s="628"/>
      <c r="AF546" s="628"/>
      <c r="AG546" s="628"/>
      <c r="AH546" s="628"/>
      <c r="AI546" s="628"/>
      <c r="AJ546" s="628"/>
      <c r="AK546" s="628"/>
      <c r="AL546" s="629"/>
      <c r="AM546" s="658"/>
      <c r="AN546" s="659"/>
      <c r="AO546" s="659"/>
      <c r="AP546" s="659"/>
      <c r="AQ546" s="659"/>
      <c r="AR546" s="648"/>
      <c r="AS546" s="649"/>
      <c r="AT546" s="643"/>
      <c r="AU546" s="644"/>
      <c r="AV546" s="522"/>
      <c r="AW546" s="522"/>
      <c r="AX546" s="522"/>
      <c r="AY546" s="522"/>
      <c r="AZ546" s="522"/>
      <c r="BA546" s="522"/>
      <c r="BB546" s="642"/>
      <c r="BC546" s="105"/>
      <c r="BD546" s="103"/>
    </row>
    <row r="547" spans="1:56" ht="9" customHeight="1">
      <c r="A547" s="650"/>
      <c r="B547" s="651"/>
      <c r="C547" s="651"/>
      <c r="D547" s="651"/>
      <c r="E547" s="651"/>
      <c r="F547" s="651"/>
      <c r="G547" s="651"/>
      <c r="H547" s="652"/>
      <c r="I547" s="539"/>
      <c r="J547" s="539"/>
      <c r="K547" s="539"/>
      <c r="L547" s="539"/>
      <c r="M547" s="539"/>
      <c r="N547" s="539"/>
      <c r="O547" s="539"/>
      <c r="P547" s="539"/>
      <c r="Q547" s="627"/>
      <c r="R547" s="628"/>
      <c r="S547" s="628"/>
      <c r="T547" s="628"/>
      <c r="U547" s="628"/>
      <c r="V547" s="628"/>
      <c r="W547" s="628"/>
      <c r="X547" s="628"/>
      <c r="Y547" s="628"/>
      <c r="Z547" s="628"/>
      <c r="AA547" s="628"/>
      <c r="AB547" s="628"/>
      <c r="AC547" s="628"/>
      <c r="AD547" s="628"/>
      <c r="AE547" s="628"/>
      <c r="AF547" s="628"/>
      <c r="AG547" s="628"/>
      <c r="AH547" s="628"/>
      <c r="AI547" s="628"/>
      <c r="AJ547" s="628"/>
      <c r="AK547" s="628"/>
      <c r="AL547" s="629"/>
      <c r="AM547" s="658"/>
      <c r="AN547" s="659"/>
      <c r="AO547" s="659"/>
      <c r="AP547" s="659"/>
      <c r="AQ547" s="659"/>
      <c r="AR547" s="648"/>
      <c r="AS547" s="649"/>
      <c r="AT547" s="643" t="s">
        <v>312</v>
      </c>
      <c r="AU547" s="644"/>
      <c r="AV547" s="522"/>
      <c r="AW547" s="522"/>
      <c r="AX547" s="522"/>
      <c r="AY547" s="522"/>
      <c r="AZ547" s="522"/>
      <c r="BA547" s="522"/>
      <c r="BB547" s="642"/>
      <c r="BC547" s="105"/>
      <c r="BD547" s="103"/>
    </row>
    <row r="548" spans="1:56" ht="9" customHeight="1">
      <c r="A548" s="606"/>
      <c r="B548" s="607"/>
      <c r="C548" s="607"/>
      <c r="D548" s="607"/>
      <c r="E548" s="607"/>
      <c r="F548" s="607"/>
      <c r="G548" s="607"/>
      <c r="H548" s="608"/>
      <c r="I548" s="539"/>
      <c r="J548" s="539"/>
      <c r="K548" s="539"/>
      <c r="L548" s="539"/>
      <c r="M548" s="539"/>
      <c r="N548" s="539"/>
      <c r="O548" s="539"/>
      <c r="P548" s="539"/>
      <c r="Q548" s="630"/>
      <c r="R548" s="631"/>
      <c r="S548" s="631"/>
      <c r="T548" s="631"/>
      <c r="U548" s="631"/>
      <c r="V548" s="631"/>
      <c r="W548" s="631"/>
      <c r="X548" s="631"/>
      <c r="Y548" s="631"/>
      <c r="Z548" s="631"/>
      <c r="AA548" s="631"/>
      <c r="AB548" s="631"/>
      <c r="AC548" s="631"/>
      <c r="AD548" s="631"/>
      <c r="AE548" s="631"/>
      <c r="AF548" s="631"/>
      <c r="AG548" s="631"/>
      <c r="AH548" s="631"/>
      <c r="AI548" s="631"/>
      <c r="AJ548" s="631"/>
      <c r="AK548" s="631"/>
      <c r="AL548" s="632"/>
      <c r="AM548" s="660"/>
      <c r="AN548" s="661"/>
      <c r="AO548" s="661"/>
      <c r="AP548" s="661"/>
      <c r="AQ548" s="661"/>
      <c r="AR548" s="648"/>
      <c r="AS548" s="649"/>
      <c r="AT548" s="645"/>
      <c r="AU548" s="646"/>
      <c r="AV548" s="528"/>
      <c r="AW548" s="528"/>
      <c r="AX548" s="528"/>
      <c r="AY548" s="528"/>
      <c r="AZ548" s="528"/>
      <c r="BA548" s="528"/>
      <c r="BB548" s="647"/>
      <c r="BC548" s="105"/>
      <c r="BD548" s="103"/>
    </row>
    <row r="549" spans="1:56" ht="9" customHeight="1">
      <c r="A549" s="603"/>
      <c r="B549" s="604"/>
      <c r="C549" s="604"/>
      <c r="D549" s="604"/>
      <c r="E549" s="604"/>
      <c r="F549" s="604"/>
      <c r="G549" s="604"/>
      <c r="H549" s="605"/>
      <c r="I549" s="539"/>
      <c r="J549" s="539"/>
      <c r="K549" s="539"/>
      <c r="L549" s="539"/>
      <c r="M549" s="539"/>
      <c r="N549" s="539"/>
      <c r="O549" s="539"/>
      <c r="P549" s="539"/>
      <c r="Q549" s="653"/>
      <c r="R549" s="654"/>
      <c r="S549" s="654"/>
      <c r="T549" s="654"/>
      <c r="U549" s="654"/>
      <c r="V549" s="654"/>
      <c r="W549" s="654"/>
      <c r="X549" s="654"/>
      <c r="Y549" s="654"/>
      <c r="Z549" s="654"/>
      <c r="AA549" s="654"/>
      <c r="AB549" s="654"/>
      <c r="AC549" s="654"/>
      <c r="AD549" s="654"/>
      <c r="AE549" s="654"/>
      <c r="AF549" s="654"/>
      <c r="AG549" s="654"/>
      <c r="AH549" s="654"/>
      <c r="AI549" s="654"/>
      <c r="AJ549" s="654"/>
      <c r="AK549" s="654"/>
      <c r="AL549" s="655"/>
      <c r="AM549" s="656"/>
      <c r="AN549" s="657"/>
      <c r="AO549" s="657"/>
      <c r="AP549" s="657"/>
      <c r="AQ549" s="657"/>
      <c r="AR549" s="648" t="s">
        <v>285</v>
      </c>
      <c r="AS549" s="649"/>
      <c r="AT549" s="662" t="s">
        <v>311</v>
      </c>
      <c r="AU549" s="663"/>
      <c r="AV549" s="610"/>
      <c r="AW549" s="610"/>
      <c r="AX549" s="610"/>
      <c r="AY549" s="610"/>
      <c r="AZ549" s="610"/>
      <c r="BA549" s="610"/>
      <c r="BB549" s="641"/>
      <c r="BC549" s="105"/>
      <c r="BD549" s="103"/>
    </row>
    <row r="550" spans="1:56" ht="9" customHeight="1">
      <c r="A550" s="650"/>
      <c r="B550" s="651"/>
      <c r="C550" s="651"/>
      <c r="D550" s="651"/>
      <c r="E550" s="651"/>
      <c r="F550" s="651"/>
      <c r="G550" s="651"/>
      <c r="H550" s="652"/>
      <c r="I550" s="539"/>
      <c r="J550" s="539"/>
      <c r="K550" s="539"/>
      <c r="L550" s="539"/>
      <c r="M550" s="539"/>
      <c r="N550" s="539"/>
      <c r="O550" s="539"/>
      <c r="P550" s="539"/>
      <c r="Q550" s="627"/>
      <c r="R550" s="628"/>
      <c r="S550" s="628"/>
      <c r="T550" s="628"/>
      <c r="U550" s="628"/>
      <c r="V550" s="628"/>
      <c r="W550" s="628"/>
      <c r="X550" s="628"/>
      <c r="Y550" s="628"/>
      <c r="Z550" s="628"/>
      <c r="AA550" s="628"/>
      <c r="AB550" s="628"/>
      <c r="AC550" s="628"/>
      <c r="AD550" s="628"/>
      <c r="AE550" s="628"/>
      <c r="AF550" s="628"/>
      <c r="AG550" s="628"/>
      <c r="AH550" s="628"/>
      <c r="AI550" s="628"/>
      <c r="AJ550" s="628"/>
      <c r="AK550" s="628"/>
      <c r="AL550" s="629"/>
      <c r="AM550" s="658"/>
      <c r="AN550" s="659"/>
      <c r="AO550" s="659"/>
      <c r="AP550" s="659"/>
      <c r="AQ550" s="659"/>
      <c r="AR550" s="648"/>
      <c r="AS550" s="649"/>
      <c r="AT550" s="643"/>
      <c r="AU550" s="644"/>
      <c r="AV550" s="522"/>
      <c r="AW550" s="522"/>
      <c r="AX550" s="522"/>
      <c r="AY550" s="522"/>
      <c r="AZ550" s="522"/>
      <c r="BA550" s="522"/>
      <c r="BB550" s="642"/>
      <c r="BC550" s="105"/>
      <c r="BD550" s="103"/>
    </row>
    <row r="551" spans="1:56" ht="9" customHeight="1">
      <c r="A551" s="650"/>
      <c r="B551" s="651"/>
      <c r="C551" s="651"/>
      <c r="D551" s="651"/>
      <c r="E551" s="651"/>
      <c r="F551" s="651"/>
      <c r="G551" s="651"/>
      <c r="H551" s="652"/>
      <c r="I551" s="539"/>
      <c r="J551" s="539"/>
      <c r="K551" s="539"/>
      <c r="L551" s="539"/>
      <c r="M551" s="539"/>
      <c r="N551" s="539"/>
      <c r="O551" s="539"/>
      <c r="P551" s="539"/>
      <c r="Q551" s="627"/>
      <c r="R551" s="628"/>
      <c r="S551" s="628"/>
      <c r="T551" s="628"/>
      <c r="U551" s="628"/>
      <c r="V551" s="628"/>
      <c r="W551" s="628"/>
      <c r="X551" s="628"/>
      <c r="Y551" s="628"/>
      <c r="Z551" s="628"/>
      <c r="AA551" s="628"/>
      <c r="AB551" s="628"/>
      <c r="AC551" s="628"/>
      <c r="AD551" s="628"/>
      <c r="AE551" s="628"/>
      <c r="AF551" s="628"/>
      <c r="AG551" s="628"/>
      <c r="AH551" s="628"/>
      <c r="AI551" s="628"/>
      <c r="AJ551" s="628"/>
      <c r="AK551" s="628"/>
      <c r="AL551" s="629"/>
      <c r="AM551" s="658"/>
      <c r="AN551" s="659"/>
      <c r="AO551" s="659"/>
      <c r="AP551" s="659"/>
      <c r="AQ551" s="659"/>
      <c r="AR551" s="648"/>
      <c r="AS551" s="649"/>
      <c r="AT551" s="643" t="s">
        <v>312</v>
      </c>
      <c r="AU551" s="644"/>
      <c r="AV551" s="522"/>
      <c r="AW551" s="522"/>
      <c r="AX551" s="522"/>
      <c r="AY551" s="522"/>
      <c r="AZ551" s="522"/>
      <c r="BA551" s="522"/>
      <c r="BB551" s="642"/>
      <c r="BC551" s="105"/>
      <c r="BD551" s="103"/>
    </row>
    <row r="552" spans="1:56" ht="9" customHeight="1">
      <c r="A552" s="606"/>
      <c r="B552" s="607"/>
      <c r="C552" s="607"/>
      <c r="D552" s="607"/>
      <c r="E552" s="607"/>
      <c r="F552" s="607"/>
      <c r="G552" s="607"/>
      <c r="H552" s="608"/>
      <c r="I552" s="539"/>
      <c r="J552" s="539"/>
      <c r="K552" s="539"/>
      <c r="L552" s="539"/>
      <c r="M552" s="539"/>
      <c r="N552" s="539"/>
      <c r="O552" s="539"/>
      <c r="P552" s="539"/>
      <c r="Q552" s="630"/>
      <c r="R552" s="631"/>
      <c r="S552" s="631"/>
      <c r="T552" s="631"/>
      <c r="U552" s="631"/>
      <c r="V552" s="631"/>
      <c r="W552" s="631"/>
      <c r="X552" s="631"/>
      <c r="Y552" s="631"/>
      <c r="Z552" s="631"/>
      <c r="AA552" s="631"/>
      <c r="AB552" s="631"/>
      <c r="AC552" s="631"/>
      <c r="AD552" s="631"/>
      <c r="AE552" s="631"/>
      <c r="AF552" s="631"/>
      <c r="AG552" s="631"/>
      <c r="AH552" s="631"/>
      <c r="AI552" s="631"/>
      <c r="AJ552" s="631"/>
      <c r="AK552" s="631"/>
      <c r="AL552" s="632"/>
      <c r="AM552" s="660"/>
      <c r="AN552" s="661"/>
      <c r="AO552" s="661"/>
      <c r="AP552" s="661"/>
      <c r="AQ552" s="661"/>
      <c r="AR552" s="648"/>
      <c r="AS552" s="649"/>
      <c r="AT552" s="645"/>
      <c r="AU552" s="646"/>
      <c r="AV552" s="528"/>
      <c r="AW552" s="528"/>
      <c r="AX552" s="528"/>
      <c r="AY552" s="528"/>
      <c r="AZ552" s="528"/>
      <c r="BA552" s="528"/>
      <c r="BB552" s="647"/>
      <c r="BC552" s="105"/>
      <c r="BD552" s="103"/>
    </row>
    <row r="553" spans="1:56" ht="9" customHeight="1">
      <c r="A553" s="603"/>
      <c r="B553" s="604"/>
      <c r="C553" s="604"/>
      <c r="D553" s="604"/>
      <c r="E553" s="604"/>
      <c r="F553" s="604"/>
      <c r="G553" s="604"/>
      <c r="H553" s="605"/>
      <c r="I553" s="539"/>
      <c r="J553" s="539"/>
      <c r="K553" s="539"/>
      <c r="L553" s="539"/>
      <c r="M553" s="539"/>
      <c r="N553" s="539"/>
      <c r="O553" s="539"/>
      <c r="P553" s="539"/>
      <c r="Q553" s="653"/>
      <c r="R553" s="654"/>
      <c r="S553" s="654"/>
      <c r="T553" s="654"/>
      <c r="U553" s="654"/>
      <c r="V553" s="654"/>
      <c r="W553" s="654"/>
      <c r="X553" s="654"/>
      <c r="Y553" s="654"/>
      <c r="Z553" s="654"/>
      <c r="AA553" s="654"/>
      <c r="AB553" s="654"/>
      <c r="AC553" s="654"/>
      <c r="AD553" s="654"/>
      <c r="AE553" s="654"/>
      <c r="AF553" s="654"/>
      <c r="AG553" s="654"/>
      <c r="AH553" s="654"/>
      <c r="AI553" s="654"/>
      <c r="AJ553" s="654"/>
      <c r="AK553" s="654"/>
      <c r="AL553" s="655"/>
      <c r="AM553" s="656"/>
      <c r="AN553" s="657"/>
      <c r="AO553" s="657"/>
      <c r="AP553" s="657"/>
      <c r="AQ553" s="657"/>
      <c r="AR553" s="648" t="s">
        <v>285</v>
      </c>
      <c r="AS553" s="649"/>
      <c r="AT553" s="662" t="s">
        <v>311</v>
      </c>
      <c r="AU553" s="663"/>
      <c r="AV553" s="610"/>
      <c r="AW553" s="610"/>
      <c r="AX553" s="610"/>
      <c r="AY553" s="610"/>
      <c r="AZ553" s="610"/>
      <c r="BA553" s="610"/>
      <c r="BB553" s="641"/>
      <c r="BC553" s="105"/>
      <c r="BD553" s="103"/>
    </row>
    <row r="554" spans="1:56" ht="9" customHeight="1">
      <c r="A554" s="650"/>
      <c r="B554" s="651"/>
      <c r="C554" s="651"/>
      <c r="D554" s="651"/>
      <c r="E554" s="651"/>
      <c r="F554" s="651"/>
      <c r="G554" s="651"/>
      <c r="H554" s="652"/>
      <c r="I554" s="539"/>
      <c r="J554" s="539"/>
      <c r="K554" s="539"/>
      <c r="L554" s="539"/>
      <c r="M554" s="539"/>
      <c r="N554" s="539"/>
      <c r="O554" s="539"/>
      <c r="P554" s="539"/>
      <c r="Q554" s="627"/>
      <c r="R554" s="628"/>
      <c r="S554" s="628"/>
      <c r="T554" s="628"/>
      <c r="U554" s="628"/>
      <c r="V554" s="628"/>
      <c r="W554" s="628"/>
      <c r="X554" s="628"/>
      <c r="Y554" s="628"/>
      <c r="Z554" s="628"/>
      <c r="AA554" s="628"/>
      <c r="AB554" s="628"/>
      <c r="AC554" s="628"/>
      <c r="AD554" s="628"/>
      <c r="AE554" s="628"/>
      <c r="AF554" s="628"/>
      <c r="AG554" s="628"/>
      <c r="AH554" s="628"/>
      <c r="AI554" s="628"/>
      <c r="AJ554" s="628"/>
      <c r="AK554" s="628"/>
      <c r="AL554" s="629"/>
      <c r="AM554" s="658"/>
      <c r="AN554" s="659"/>
      <c r="AO554" s="659"/>
      <c r="AP554" s="659"/>
      <c r="AQ554" s="659"/>
      <c r="AR554" s="648"/>
      <c r="AS554" s="649"/>
      <c r="AT554" s="643"/>
      <c r="AU554" s="644"/>
      <c r="AV554" s="522"/>
      <c r="AW554" s="522"/>
      <c r="AX554" s="522"/>
      <c r="AY554" s="522"/>
      <c r="AZ554" s="522"/>
      <c r="BA554" s="522"/>
      <c r="BB554" s="642"/>
      <c r="BC554" s="105"/>
      <c r="BD554" s="103"/>
    </row>
    <row r="555" spans="1:56" ht="9" customHeight="1">
      <c r="A555" s="650"/>
      <c r="B555" s="651"/>
      <c r="C555" s="651"/>
      <c r="D555" s="651"/>
      <c r="E555" s="651"/>
      <c r="F555" s="651"/>
      <c r="G555" s="651"/>
      <c r="H555" s="652"/>
      <c r="I555" s="539"/>
      <c r="J555" s="539"/>
      <c r="K555" s="539"/>
      <c r="L555" s="539"/>
      <c r="M555" s="539"/>
      <c r="N555" s="539"/>
      <c r="O555" s="539"/>
      <c r="P555" s="539"/>
      <c r="Q555" s="627"/>
      <c r="R555" s="628"/>
      <c r="S555" s="628"/>
      <c r="T555" s="628"/>
      <c r="U555" s="628"/>
      <c r="V555" s="628"/>
      <c r="W555" s="628"/>
      <c r="X555" s="628"/>
      <c r="Y555" s="628"/>
      <c r="Z555" s="628"/>
      <c r="AA555" s="628"/>
      <c r="AB555" s="628"/>
      <c r="AC555" s="628"/>
      <c r="AD555" s="628"/>
      <c r="AE555" s="628"/>
      <c r="AF555" s="628"/>
      <c r="AG555" s="628"/>
      <c r="AH555" s="628"/>
      <c r="AI555" s="628"/>
      <c r="AJ555" s="628"/>
      <c r="AK555" s="628"/>
      <c r="AL555" s="629"/>
      <c r="AM555" s="658"/>
      <c r="AN555" s="659"/>
      <c r="AO555" s="659"/>
      <c r="AP555" s="659"/>
      <c r="AQ555" s="659"/>
      <c r="AR555" s="648"/>
      <c r="AS555" s="649"/>
      <c r="AT555" s="643" t="s">
        <v>312</v>
      </c>
      <c r="AU555" s="644"/>
      <c r="AV555" s="522"/>
      <c r="AW555" s="522"/>
      <c r="AX555" s="522"/>
      <c r="AY555" s="522"/>
      <c r="AZ555" s="522"/>
      <c r="BA555" s="522"/>
      <c r="BB555" s="642"/>
      <c r="BC555" s="105"/>
      <c r="BD555" s="103"/>
    </row>
    <row r="556" spans="1:56" ht="9" customHeight="1">
      <c r="A556" s="664"/>
      <c r="B556" s="665"/>
      <c r="C556" s="665"/>
      <c r="D556" s="665"/>
      <c r="E556" s="665"/>
      <c r="F556" s="665"/>
      <c r="G556" s="665"/>
      <c r="H556" s="666"/>
      <c r="I556" s="667"/>
      <c r="J556" s="667"/>
      <c r="K556" s="667"/>
      <c r="L556" s="667"/>
      <c r="M556" s="667"/>
      <c r="N556" s="667"/>
      <c r="O556" s="667"/>
      <c r="P556" s="667"/>
      <c r="Q556" s="668"/>
      <c r="R556" s="669"/>
      <c r="S556" s="669"/>
      <c r="T556" s="669"/>
      <c r="U556" s="669"/>
      <c r="V556" s="669"/>
      <c r="W556" s="669"/>
      <c r="X556" s="669"/>
      <c r="Y556" s="669"/>
      <c r="Z556" s="669"/>
      <c r="AA556" s="669"/>
      <c r="AB556" s="669"/>
      <c r="AC556" s="669"/>
      <c r="AD556" s="669"/>
      <c r="AE556" s="669"/>
      <c r="AF556" s="669"/>
      <c r="AG556" s="669"/>
      <c r="AH556" s="669"/>
      <c r="AI556" s="669"/>
      <c r="AJ556" s="669"/>
      <c r="AK556" s="669"/>
      <c r="AL556" s="670"/>
      <c r="AM556" s="671"/>
      <c r="AN556" s="672"/>
      <c r="AO556" s="672"/>
      <c r="AP556" s="672"/>
      <c r="AQ556" s="672"/>
      <c r="AR556" s="673"/>
      <c r="AS556" s="674"/>
      <c r="AT556" s="675"/>
      <c r="AU556" s="676"/>
      <c r="AV556" s="553"/>
      <c r="AW556" s="553"/>
      <c r="AX556" s="553"/>
      <c r="AY556" s="553"/>
      <c r="AZ556" s="553"/>
      <c r="BA556" s="553"/>
      <c r="BB556" s="677"/>
      <c r="BC556" s="105"/>
      <c r="BD556" s="103"/>
    </row>
    <row r="557" spans="1:56" ht="9" customHeight="1">
      <c r="A557" s="331" t="str">
        <f>$A$92</f>
        <v>業務委託【官公庁】　直前１ヶ年の実績調書（履行末が平成30年4月～令和元年6月の業務）</v>
      </c>
      <c r="B557" s="331"/>
      <c r="C557" s="331"/>
      <c r="D557" s="331"/>
      <c r="E557" s="331"/>
      <c r="F557" s="331"/>
      <c r="G557" s="331"/>
      <c r="H557" s="331"/>
      <c r="I557" s="331"/>
      <c r="J557" s="331"/>
      <c r="K557" s="331"/>
      <c r="L557" s="331"/>
      <c r="M557" s="331"/>
      <c r="N557" s="331"/>
      <c r="O557" s="331"/>
      <c r="P557" s="331"/>
      <c r="Q557" s="331"/>
      <c r="R557" s="331"/>
      <c r="S557" s="331"/>
      <c r="T557" s="331"/>
      <c r="U557" s="331"/>
      <c r="V557" s="331"/>
      <c r="W557" s="331"/>
      <c r="X557" s="331"/>
      <c r="Y557" s="331"/>
      <c r="Z557" s="331"/>
      <c r="AA557" s="331"/>
      <c r="AB557" s="331"/>
      <c r="AC557" s="331"/>
      <c r="AD557" s="331"/>
      <c r="AE557" s="331"/>
      <c r="AF557" s="331"/>
      <c r="AG557" s="331"/>
      <c r="AH557" s="331"/>
      <c r="AI557" s="331"/>
      <c r="AJ557" s="331"/>
      <c r="AK557" s="331"/>
      <c r="AL557" s="331"/>
      <c r="AM557" s="331"/>
      <c r="AN557" s="331"/>
      <c r="AO557" s="331"/>
      <c r="AP557" s="331"/>
      <c r="AQ557" s="331"/>
      <c r="AR557" s="331"/>
      <c r="AS557" s="331"/>
      <c r="AT557" s="331"/>
      <c r="AU557" s="331"/>
      <c r="AV557" s="331"/>
      <c r="AW557" s="331"/>
      <c r="AX557" s="331"/>
      <c r="AY557" s="331"/>
      <c r="AZ557" s="331"/>
      <c r="BA557" s="331"/>
      <c r="BB557" s="331"/>
      <c r="BC557" s="106"/>
      <c r="BD557" s="106"/>
    </row>
    <row r="558" spans="1:56" ht="9" customHeight="1">
      <c r="A558" s="331"/>
      <c r="B558" s="331"/>
      <c r="C558" s="331"/>
      <c r="D558" s="331"/>
      <c r="E558" s="331"/>
      <c r="F558" s="331"/>
      <c r="G558" s="331"/>
      <c r="H558" s="331"/>
      <c r="I558" s="331"/>
      <c r="J558" s="331"/>
      <c r="K558" s="331"/>
      <c r="L558" s="331"/>
      <c r="M558" s="331"/>
      <c r="N558" s="331"/>
      <c r="O558" s="331"/>
      <c r="P558" s="331"/>
      <c r="Q558" s="331"/>
      <c r="R558" s="331"/>
      <c r="S558" s="331"/>
      <c r="T558" s="331"/>
      <c r="U558" s="331"/>
      <c r="V558" s="331"/>
      <c r="W558" s="331"/>
      <c r="X558" s="331"/>
      <c r="Y558" s="331"/>
      <c r="Z558" s="331"/>
      <c r="AA558" s="331"/>
      <c r="AB558" s="331"/>
      <c r="AC558" s="331"/>
      <c r="AD558" s="331"/>
      <c r="AE558" s="331"/>
      <c r="AF558" s="331"/>
      <c r="AG558" s="331"/>
      <c r="AH558" s="331"/>
      <c r="AI558" s="331"/>
      <c r="AJ558" s="331"/>
      <c r="AK558" s="331"/>
      <c r="AL558" s="331"/>
      <c r="AM558" s="331"/>
      <c r="AN558" s="331"/>
      <c r="AO558" s="331"/>
      <c r="AP558" s="331"/>
      <c r="AQ558" s="331"/>
      <c r="AR558" s="331"/>
      <c r="AS558" s="331"/>
      <c r="AT558" s="331"/>
      <c r="AU558" s="331"/>
      <c r="AV558" s="331"/>
      <c r="AW558" s="331"/>
      <c r="AX558" s="331"/>
      <c r="AY558" s="331"/>
      <c r="AZ558" s="331"/>
      <c r="BA558" s="331"/>
      <c r="BB558" s="331"/>
      <c r="BC558" s="106"/>
      <c r="BD558" s="106"/>
    </row>
    <row r="559" spans="1:56" ht="9" customHeight="1">
      <c r="A559" s="680"/>
      <c r="B559" s="680"/>
      <c r="C559" s="680"/>
      <c r="D559" s="680"/>
      <c r="E559" s="680"/>
      <c r="F559" s="680"/>
      <c r="G559" s="680"/>
      <c r="H559" s="680"/>
      <c r="I559" s="680"/>
      <c r="J559" s="680"/>
      <c r="K559" s="680"/>
      <c r="L559" s="680"/>
      <c r="M559" s="680"/>
      <c r="N559" s="680"/>
      <c r="O559" s="680"/>
      <c r="P559" s="680"/>
      <c r="Q559" s="680"/>
      <c r="R559" s="680"/>
      <c r="S559" s="680"/>
      <c r="T559" s="680"/>
      <c r="U559" s="680"/>
      <c r="V559" s="680"/>
      <c r="W559" s="680"/>
      <c r="X559" s="680"/>
      <c r="Y559" s="680"/>
      <c r="Z559" s="680"/>
      <c r="AA559" s="680"/>
      <c r="AB559" s="680"/>
      <c r="AC559" s="680"/>
      <c r="AD559" s="680"/>
      <c r="AE559" s="680"/>
      <c r="AF559" s="680"/>
      <c r="AG559" s="680"/>
      <c r="AH559" s="680"/>
      <c r="AI559" s="680"/>
      <c r="AJ559" s="680"/>
      <c r="AK559" s="680"/>
      <c r="AL559" s="680"/>
      <c r="AM559" s="680"/>
      <c r="AN559" s="680"/>
      <c r="AO559" s="680"/>
      <c r="AP559" s="680"/>
      <c r="AQ559" s="680"/>
      <c r="AR559" s="680"/>
      <c r="AS559" s="680"/>
      <c r="AT559" s="680"/>
      <c r="AU559" s="680"/>
      <c r="AV559" s="680"/>
      <c r="AW559" s="680"/>
      <c r="AX559" s="680"/>
      <c r="AY559" s="680"/>
      <c r="AZ559" s="680"/>
      <c r="BA559" s="680"/>
      <c r="BB559" s="680"/>
      <c r="BC559" s="106"/>
      <c r="BD559" s="106"/>
    </row>
    <row r="560" spans="1:56" ht="9" customHeight="1">
      <c r="A560" s="429" t="s">
        <v>455</v>
      </c>
      <c r="B560" s="430"/>
      <c r="C560" s="430"/>
      <c r="D560" s="430"/>
      <c r="E560" s="430"/>
      <c r="F560" s="430"/>
      <c r="G560" s="430"/>
      <c r="H560" s="678"/>
      <c r="I560" s="568" t="s">
        <v>309</v>
      </c>
      <c r="J560" s="568"/>
      <c r="K560" s="568"/>
      <c r="L560" s="568"/>
      <c r="M560" s="568"/>
      <c r="N560" s="568"/>
      <c r="O560" s="568"/>
      <c r="P560" s="568"/>
      <c r="Q560" s="633" t="s">
        <v>335</v>
      </c>
      <c r="R560" s="430"/>
      <c r="S560" s="430"/>
      <c r="T560" s="430"/>
      <c r="U560" s="430"/>
      <c r="V560" s="430"/>
      <c r="W560" s="430"/>
      <c r="X560" s="430"/>
      <c r="Y560" s="430"/>
      <c r="Z560" s="430"/>
      <c r="AA560" s="430"/>
      <c r="AB560" s="430"/>
      <c r="AC560" s="430"/>
      <c r="AD560" s="430"/>
      <c r="AE560" s="430"/>
      <c r="AF560" s="430"/>
      <c r="AG560" s="430"/>
      <c r="AH560" s="430"/>
      <c r="AI560" s="430"/>
      <c r="AJ560" s="430"/>
      <c r="AK560" s="430"/>
      <c r="AL560" s="678"/>
      <c r="AM560" s="633" t="s">
        <v>310</v>
      </c>
      <c r="AN560" s="430"/>
      <c r="AO560" s="430"/>
      <c r="AP560" s="430"/>
      <c r="AQ560" s="430"/>
      <c r="AR560" s="430"/>
      <c r="AS560" s="678"/>
      <c r="AT560" s="568" t="s">
        <v>332</v>
      </c>
      <c r="AU560" s="568"/>
      <c r="AV560" s="568"/>
      <c r="AW560" s="568"/>
      <c r="AX560" s="568"/>
      <c r="AY560" s="568"/>
      <c r="AZ560" s="568"/>
      <c r="BA560" s="568"/>
      <c r="BB560" s="681"/>
      <c r="BC560" s="101"/>
      <c r="BD560" s="102"/>
    </row>
    <row r="561" spans="1:56" ht="9" customHeight="1">
      <c r="A561" s="679"/>
      <c r="B561" s="510"/>
      <c r="C561" s="510"/>
      <c r="D561" s="510"/>
      <c r="E561" s="510"/>
      <c r="F561" s="510"/>
      <c r="G561" s="510"/>
      <c r="H561" s="511"/>
      <c r="I561" s="570"/>
      <c r="J561" s="570"/>
      <c r="K561" s="570"/>
      <c r="L561" s="570"/>
      <c r="M561" s="570"/>
      <c r="N561" s="570"/>
      <c r="O561" s="570"/>
      <c r="P561" s="570"/>
      <c r="Q561" s="509"/>
      <c r="R561" s="510"/>
      <c r="S561" s="510"/>
      <c r="T561" s="510"/>
      <c r="U561" s="510"/>
      <c r="V561" s="510"/>
      <c r="W561" s="510"/>
      <c r="X561" s="510"/>
      <c r="Y561" s="510"/>
      <c r="Z561" s="510"/>
      <c r="AA561" s="510"/>
      <c r="AB561" s="510"/>
      <c r="AC561" s="510"/>
      <c r="AD561" s="510"/>
      <c r="AE561" s="510"/>
      <c r="AF561" s="510"/>
      <c r="AG561" s="510"/>
      <c r="AH561" s="510"/>
      <c r="AI561" s="510"/>
      <c r="AJ561" s="510"/>
      <c r="AK561" s="510"/>
      <c r="AL561" s="511"/>
      <c r="AM561" s="509"/>
      <c r="AN561" s="510"/>
      <c r="AO561" s="510"/>
      <c r="AP561" s="510"/>
      <c r="AQ561" s="510"/>
      <c r="AR561" s="510"/>
      <c r="AS561" s="511"/>
      <c r="AT561" s="570"/>
      <c r="AU561" s="570"/>
      <c r="AV561" s="570"/>
      <c r="AW561" s="570"/>
      <c r="AX561" s="570"/>
      <c r="AY561" s="570"/>
      <c r="AZ561" s="570"/>
      <c r="BA561" s="570"/>
      <c r="BB561" s="682"/>
      <c r="BC561" s="101"/>
      <c r="BD561" s="102"/>
    </row>
    <row r="562" spans="1:56" ht="8.1" customHeight="1">
      <c r="A562" s="603"/>
      <c r="B562" s="604"/>
      <c r="C562" s="604"/>
      <c r="D562" s="604"/>
      <c r="E562" s="604"/>
      <c r="F562" s="604"/>
      <c r="G562" s="604"/>
      <c r="H562" s="605"/>
      <c r="I562" s="539"/>
      <c r="J562" s="539"/>
      <c r="K562" s="539"/>
      <c r="L562" s="539"/>
      <c r="M562" s="539"/>
      <c r="N562" s="539"/>
      <c r="O562" s="539"/>
      <c r="P562" s="539"/>
      <c r="Q562" s="653"/>
      <c r="R562" s="654"/>
      <c r="S562" s="654"/>
      <c r="T562" s="654"/>
      <c r="U562" s="654"/>
      <c r="V562" s="654"/>
      <c r="W562" s="654"/>
      <c r="X562" s="654"/>
      <c r="Y562" s="654"/>
      <c r="Z562" s="654"/>
      <c r="AA562" s="654"/>
      <c r="AB562" s="654"/>
      <c r="AC562" s="654"/>
      <c r="AD562" s="654"/>
      <c r="AE562" s="654"/>
      <c r="AF562" s="654"/>
      <c r="AG562" s="654"/>
      <c r="AH562" s="654"/>
      <c r="AI562" s="654"/>
      <c r="AJ562" s="654"/>
      <c r="AK562" s="654"/>
      <c r="AL562" s="655"/>
      <c r="AM562" s="656"/>
      <c r="AN562" s="657"/>
      <c r="AO562" s="657"/>
      <c r="AP562" s="657"/>
      <c r="AQ562" s="657"/>
      <c r="AR562" s="648" t="s">
        <v>285</v>
      </c>
      <c r="AS562" s="649"/>
      <c r="AT562" s="662" t="s">
        <v>311</v>
      </c>
      <c r="AU562" s="663"/>
      <c r="AV562" s="610"/>
      <c r="AW562" s="610"/>
      <c r="AX562" s="610"/>
      <c r="AY562" s="610"/>
      <c r="AZ562" s="610"/>
      <c r="BA562" s="610"/>
      <c r="BB562" s="641"/>
      <c r="BC562" s="105"/>
      <c r="BD562" s="103"/>
    </row>
    <row r="563" spans="1:56" ht="8.1" customHeight="1">
      <c r="A563" s="650"/>
      <c r="B563" s="651"/>
      <c r="C563" s="651"/>
      <c r="D563" s="651"/>
      <c r="E563" s="651"/>
      <c r="F563" s="651"/>
      <c r="G563" s="651"/>
      <c r="H563" s="652"/>
      <c r="I563" s="539"/>
      <c r="J563" s="539"/>
      <c r="K563" s="539"/>
      <c r="L563" s="539"/>
      <c r="M563" s="539"/>
      <c r="N563" s="539"/>
      <c r="O563" s="539"/>
      <c r="P563" s="539"/>
      <c r="Q563" s="627"/>
      <c r="R563" s="628"/>
      <c r="S563" s="628"/>
      <c r="T563" s="628"/>
      <c r="U563" s="628"/>
      <c r="V563" s="628"/>
      <c r="W563" s="628"/>
      <c r="X563" s="628"/>
      <c r="Y563" s="628"/>
      <c r="Z563" s="628"/>
      <c r="AA563" s="628"/>
      <c r="AB563" s="628"/>
      <c r="AC563" s="628"/>
      <c r="AD563" s="628"/>
      <c r="AE563" s="628"/>
      <c r="AF563" s="628"/>
      <c r="AG563" s="628"/>
      <c r="AH563" s="628"/>
      <c r="AI563" s="628"/>
      <c r="AJ563" s="628"/>
      <c r="AK563" s="628"/>
      <c r="AL563" s="629"/>
      <c r="AM563" s="658"/>
      <c r="AN563" s="659"/>
      <c r="AO563" s="659"/>
      <c r="AP563" s="659"/>
      <c r="AQ563" s="659"/>
      <c r="AR563" s="648"/>
      <c r="AS563" s="649"/>
      <c r="AT563" s="643"/>
      <c r="AU563" s="644"/>
      <c r="AV563" s="522"/>
      <c r="AW563" s="522"/>
      <c r="AX563" s="522"/>
      <c r="AY563" s="522"/>
      <c r="AZ563" s="522"/>
      <c r="BA563" s="522"/>
      <c r="BB563" s="642"/>
      <c r="BC563" s="105"/>
      <c r="BD563" s="103"/>
    </row>
    <row r="564" spans="1:56" ht="8.1" customHeight="1">
      <c r="A564" s="650"/>
      <c r="B564" s="651"/>
      <c r="C564" s="651"/>
      <c r="D564" s="651"/>
      <c r="E564" s="651"/>
      <c r="F564" s="651"/>
      <c r="G564" s="651"/>
      <c r="H564" s="652"/>
      <c r="I564" s="539"/>
      <c r="J564" s="539"/>
      <c r="K564" s="539"/>
      <c r="L564" s="539"/>
      <c r="M564" s="539"/>
      <c r="N564" s="539"/>
      <c r="O564" s="539"/>
      <c r="P564" s="539"/>
      <c r="Q564" s="627"/>
      <c r="R564" s="628"/>
      <c r="S564" s="628"/>
      <c r="T564" s="628"/>
      <c r="U564" s="628"/>
      <c r="V564" s="628"/>
      <c r="W564" s="628"/>
      <c r="X564" s="628"/>
      <c r="Y564" s="628"/>
      <c r="Z564" s="628"/>
      <c r="AA564" s="628"/>
      <c r="AB564" s="628"/>
      <c r="AC564" s="628"/>
      <c r="AD564" s="628"/>
      <c r="AE564" s="628"/>
      <c r="AF564" s="628"/>
      <c r="AG564" s="628"/>
      <c r="AH564" s="628"/>
      <c r="AI564" s="628"/>
      <c r="AJ564" s="628"/>
      <c r="AK564" s="628"/>
      <c r="AL564" s="629"/>
      <c r="AM564" s="658"/>
      <c r="AN564" s="659"/>
      <c r="AO564" s="659"/>
      <c r="AP564" s="659"/>
      <c r="AQ564" s="659"/>
      <c r="AR564" s="648"/>
      <c r="AS564" s="649"/>
      <c r="AT564" s="643" t="s">
        <v>312</v>
      </c>
      <c r="AU564" s="644"/>
      <c r="AV564" s="522"/>
      <c r="AW564" s="522"/>
      <c r="AX564" s="522"/>
      <c r="AY564" s="522"/>
      <c r="AZ564" s="522"/>
      <c r="BA564" s="522"/>
      <c r="BB564" s="642"/>
      <c r="BC564" s="105"/>
      <c r="BD564" s="103"/>
    </row>
    <row r="565" spans="1:56" ht="8.1" customHeight="1">
      <c r="A565" s="606"/>
      <c r="B565" s="607"/>
      <c r="C565" s="607"/>
      <c r="D565" s="607"/>
      <c r="E565" s="607"/>
      <c r="F565" s="607"/>
      <c r="G565" s="607"/>
      <c r="H565" s="608"/>
      <c r="I565" s="539"/>
      <c r="J565" s="539"/>
      <c r="K565" s="539"/>
      <c r="L565" s="539"/>
      <c r="M565" s="539"/>
      <c r="N565" s="539"/>
      <c r="O565" s="539"/>
      <c r="P565" s="539"/>
      <c r="Q565" s="630"/>
      <c r="R565" s="631"/>
      <c r="S565" s="631"/>
      <c r="T565" s="631"/>
      <c r="U565" s="631"/>
      <c r="V565" s="631"/>
      <c r="W565" s="631"/>
      <c r="X565" s="631"/>
      <c r="Y565" s="631"/>
      <c r="Z565" s="631"/>
      <c r="AA565" s="631"/>
      <c r="AB565" s="631"/>
      <c r="AC565" s="631"/>
      <c r="AD565" s="631"/>
      <c r="AE565" s="631"/>
      <c r="AF565" s="631"/>
      <c r="AG565" s="631"/>
      <c r="AH565" s="631"/>
      <c r="AI565" s="631"/>
      <c r="AJ565" s="631"/>
      <c r="AK565" s="631"/>
      <c r="AL565" s="632"/>
      <c r="AM565" s="660"/>
      <c r="AN565" s="661"/>
      <c r="AO565" s="661"/>
      <c r="AP565" s="661"/>
      <c r="AQ565" s="661"/>
      <c r="AR565" s="648"/>
      <c r="AS565" s="649"/>
      <c r="AT565" s="645"/>
      <c r="AU565" s="646"/>
      <c r="AV565" s="528"/>
      <c r="AW565" s="528"/>
      <c r="AX565" s="528"/>
      <c r="AY565" s="528"/>
      <c r="AZ565" s="528"/>
      <c r="BA565" s="528"/>
      <c r="BB565" s="647"/>
      <c r="BC565" s="105"/>
      <c r="BD565" s="103"/>
    </row>
    <row r="566" spans="1:56" ht="9" customHeight="1">
      <c r="A566" s="603"/>
      <c r="B566" s="604"/>
      <c r="C566" s="604"/>
      <c r="D566" s="604"/>
      <c r="E566" s="604"/>
      <c r="F566" s="604"/>
      <c r="G566" s="604"/>
      <c r="H566" s="605"/>
      <c r="I566" s="539"/>
      <c r="J566" s="539"/>
      <c r="K566" s="539"/>
      <c r="L566" s="539"/>
      <c r="M566" s="539"/>
      <c r="N566" s="539"/>
      <c r="O566" s="539"/>
      <c r="P566" s="539"/>
      <c r="Q566" s="653"/>
      <c r="R566" s="654"/>
      <c r="S566" s="654"/>
      <c r="T566" s="654"/>
      <c r="U566" s="654"/>
      <c r="V566" s="654"/>
      <c r="W566" s="654"/>
      <c r="X566" s="654"/>
      <c r="Y566" s="654"/>
      <c r="Z566" s="654"/>
      <c r="AA566" s="654"/>
      <c r="AB566" s="654"/>
      <c r="AC566" s="654"/>
      <c r="AD566" s="654"/>
      <c r="AE566" s="654"/>
      <c r="AF566" s="654"/>
      <c r="AG566" s="654"/>
      <c r="AH566" s="654"/>
      <c r="AI566" s="654"/>
      <c r="AJ566" s="654"/>
      <c r="AK566" s="654"/>
      <c r="AL566" s="655"/>
      <c r="AM566" s="656"/>
      <c r="AN566" s="657"/>
      <c r="AO566" s="657"/>
      <c r="AP566" s="657"/>
      <c r="AQ566" s="657"/>
      <c r="AR566" s="648" t="s">
        <v>285</v>
      </c>
      <c r="AS566" s="649"/>
      <c r="AT566" s="662" t="s">
        <v>311</v>
      </c>
      <c r="AU566" s="663"/>
      <c r="AV566" s="610"/>
      <c r="AW566" s="610"/>
      <c r="AX566" s="610"/>
      <c r="AY566" s="610"/>
      <c r="AZ566" s="610"/>
      <c r="BA566" s="610"/>
      <c r="BB566" s="641"/>
      <c r="BC566" s="105"/>
      <c r="BD566" s="103"/>
    </row>
    <row r="567" spans="1:56" ht="9" customHeight="1">
      <c r="A567" s="650"/>
      <c r="B567" s="651"/>
      <c r="C567" s="651"/>
      <c r="D567" s="651"/>
      <c r="E567" s="651"/>
      <c r="F567" s="651"/>
      <c r="G567" s="651"/>
      <c r="H567" s="652"/>
      <c r="I567" s="539"/>
      <c r="J567" s="539"/>
      <c r="K567" s="539"/>
      <c r="L567" s="539"/>
      <c r="M567" s="539"/>
      <c r="N567" s="539"/>
      <c r="O567" s="539"/>
      <c r="P567" s="539"/>
      <c r="Q567" s="627"/>
      <c r="R567" s="628"/>
      <c r="S567" s="628"/>
      <c r="T567" s="628"/>
      <c r="U567" s="628"/>
      <c r="V567" s="628"/>
      <c r="W567" s="628"/>
      <c r="X567" s="628"/>
      <c r="Y567" s="628"/>
      <c r="Z567" s="628"/>
      <c r="AA567" s="628"/>
      <c r="AB567" s="628"/>
      <c r="AC567" s="628"/>
      <c r="AD567" s="628"/>
      <c r="AE567" s="628"/>
      <c r="AF567" s="628"/>
      <c r="AG567" s="628"/>
      <c r="AH567" s="628"/>
      <c r="AI567" s="628"/>
      <c r="AJ567" s="628"/>
      <c r="AK567" s="628"/>
      <c r="AL567" s="629"/>
      <c r="AM567" s="658"/>
      <c r="AN567" s="659"/>
      <c r="AO567" s="659"/>
      <c r="AP567" s="659"/>
      <c r="AQ567" s="659"/>
      <c r="AR567" s="648"/>
      <c r="AS567" s="649"/>
      <c r="AT567" s="643"/>
      <c r="AU567" s="644"/>
      <c r="AV567" s="522"/>
      <c r="AW567" s="522"/>
      <c r="AX567" s="522"/>
      <c r="AY567" s="522"/>
      <c r="AZ567" s="522"/>
      <c r="BA567" s="522"/>
      <c r="BB567" s="642"/>
      <c r="BC567" s="105"/>
      <c r="BD567" s="103"/>
    </row>
    <row r="568" spans="1:56" ht="9" customHeight="1">
      <c r="A568" s="650"/>
      <c r="B568" s="651"/>
      <c r="C568" s="651"/>
      <c r="D568" s="651"/>
      <c r="E568" s="651"/>
      <c r="F568" s="651"/>
      <c r="G568" s="651"/>
      <c r="H568" s="652"/>
      <c r="I568" s="539"/>
      <c r="J568" s="539"/>
      <c r="K568" s="539"/>
      <c r="L568" s="539"/>
      <c r="M568" s="539"/>
      <c r="N568" s="539"/>
      <c r="O568" s="539"/>
      <c r="P568" s="539"/>
      <c r="Q568" s="627"/>
      <c r="R568" s="628"/>
      <c r="S568" s="628"/>
      <c r="T568" s="628"/>
      <c r="U568" s="628"/>
      <c r="V568" s="628"/>
      <c r="W568" s="628"/>
      <c r="X568" s="628"/>
      <c r="Y568" s="628"/>
      <c r="Z568" s="628"/>
      <c r="AA568" s="628"/>
      <c r="AB568" s="628"/>
      <c r="AC568" s="628"/>
      <c r="AD568" s="628"/>
      <c r="AE568" s="628"/>
      <c r="AF568" s="628"/>
      <c r="AG568" s="628"/>
      <c r="AH568" s="628"/>
      <c r="AI568" s="628"/>
      <c r="AJ568" s="628"/>
      <c r="AK568" s="628"/>
      <c r="AL568" s="629"/>
      <c r="AM568" s="658"/>
      <c r="AN568" s="659"/>
      <c r="AO568" s="659"/>
      <c r="AP568" s="659"/>
      <c r="AQ568" s="659"/>
      <c r="AR568" s="648"/>
      <c r="AS568" s="649"/>
      <c r="AT568" s="643" t="s">
        <v>312</v>
      </c>
      <c r="AU568" s="644"/>
      <c r="AV568" s="522"/>
      <c r="AW568" s="522"/>
      <c r="AX568" s="522"/>
      <c r="AY568" s="522"/>
      <c r="AZ568" s="522"/>
      <c r="BA568" s="522"/>
      <c r="BB568" s="642"/>
      <c r="BC568" s="105"/>
      <c r="BD568" s="103"/>
    </row>
    <row r="569" spans="1:56" ht="9" customHeight="1">
      <c r="A569" s="606"/>
      <c r="B569" s="607"/>
      <c r="C569" s="607"/>
      <c r="D569" s="607"/>
      <c r="E569" s="607"/>
      <c r="F569" s="607"/>
      <c r="G569" s="607"/>
      <c r="H569" s="608"/>
      <c r="I569" s="539"/>
      <c r="J569" s="539"/>
      <c r="K569" s="539"/>
      <c r="L569" s="539"/>
      <c r="M569" s="539"/>
      <c r="N569" s="539"/>
      <c r="O569" s="539"/>
      <c r="P569" s="539"/>
      <c r="Q569" s="630"/>
      <c r="R569" s="631"/>
      <c r="S569" s="631"/>
      <c r="T569" s="631"/>
      <c r="U569" s="631"/>
      <c r="V569" s="631"/>
      <c r="W569" s="631"/>
      <c r="X569" s="631"/>
      <c r="Y569" s="631"/>
      <c r="Z569" s="631"/>
      <c r="AA569" s="631"/>
      <c r="AB569" s="631"/>
      <c r="AC569" s="631"/>
      <c r="AD569" s="631"/>
      <c r="AE569" s="631"/>
      <c r="AF569" s="631"/>
      <c r="AG569" s="631"/>
      <c r="AH569" s="631"/>
      <c r="AI569" s="631"/>
      <c r="AJ569" s="631"/>
      <c r="AK569" s="631"/>
      <c r="AL569" s="632"/>
      <c r="AM569" s="660"/>
      <c r="AN569" s="661"/>
      <c r="AO569" s="661"/>
      <c r="AP569" s="661"/>
      <c r="AQ569" s="661"/>
      <c r="AR569" s="648"/>
      <c r="AS569" s="649"/>
      <c r="AT569" s="645"/>
      <c r="AU569" s="646"/>
      <c r="AV569" s="528"/>
      <c r="AW569" s="528"/>
      <c r="AX569" s="528"/>
      <c r="AY569" s="528"/>
      <c r="AZ569" s="528"/>
      <c r="BA569" s="528"/>
      <c r="BB569" s="647"/>
      <c r="BC569" s="105"/>
      <c r="BD569" s="103"/>
    </row>
    <row r="570" spans="1:56" ht="9" customHeight="1">
      <c r="A570" s="603"/>
      <c r="B570" s="604"/>
      <c r="C570" s="604"/>
      <c r="D570" s="604"/>
      <c r="E570" s="604"/>
      <c r="F570" s="604"/>
      <c r="G570" s="604"/>
      <c r="H570" s="605"/>
      <c r="I570" s="539"/>
      <c r="J570" s="539"/>
      <c r="K570" s="539"/>
      <c r="L570" s="539"/>
      <c r="M570" s="539"/>
      <c r="N570" s="539"/>
      <c r="O570" s="539"/>
      <c r="P570" s="539"/>
      <c r="Q570" s="653"/>
      <c r="R570" s="654"/>
      <c r="S570" s="654"/>
      <c r="T570" s="654"/>
      <c r="U570" s="654"/>
      <c r="V570" s="654"/>
      <c r="W570" s="654"/>
      <c r="X570" s="654"/>
      <c r="Y570" s="654"/>
      <c r="Z570" s="654"/>
      <c r="AA570" s="654"/>
      <c r="AB570" s="654"/>
      <c r="AC570" s="654"/>
      <c r="AD570" s="654"/>
      <c r="AE570" s="654"/>
      <c r="AF570" s="654"/>
      <c r="AG570" s="654"/>
      <c r="AH570" s="654"/>
      <c r="AI570" s="654"/>
      <c r="AJ570" s="654"/>
      <c r="AK570" s="654"/>
      <c r="AL570" s="655"/>
      <c r="AM570" s="656"/>
      <c r="AN570" s="657"/>
      <c r="AO570" s="657"/>
      <c r="AP570" s="657"/>
      <c r="AQ570" s="657"/>
      <c r="AR570" s="648" t="s">
        <v>285</v>
      </c>
      <c r="AS570" s="649"/>
      <c r="AT570" s="662" t="s">
        <v>311</v>
      </c>
      <c r="AU570" s="663"/>
      <c r="AV570" s="610"/>
      <c r="AW570" s="610"/>
      <c r="AX570" s="610"/>
      <c r="AY570" s="610"/>
      <c r="AZ570" s="610"/>
      <c r="BA570" s="610"/>
      <c r="BB570" s="641"/>
      <c r="BC570" s="105"/>
      <c r="BD570" s="103"/>
    </row>
    <row r="571" spans="1:56" ht="9" customHeight="1">
      <c r="A571" s="650"/>
      <c r="B571" s="651"/>
      <c r="C571" s="651"/>
      <c r="D571" s="651"/>
      <c r="E571" s="651"/>
      <c r="F571" s="651"/>
      <c r="G571" s="651"/>
      <c r="H571" s="652"/>
      <c r="I571" s="539"/>
      <c r="J571" s="539"/>
      <c r="K571" s="539"/>
      <c r="L571" s="539"/>
      <c r="M571" s="539"/>
      <c r="N571" s="539"/>
      <c r="O571" s="539"/>
      <c r="P571" s="539"/>
      <c r="Q571" s="627"/>
      <c r="R571" s="628"/>
      <c r="S571" s="628"/>
      <c r="T571" s="628"/>
      <c r="U571" s="628"/>
      <c r="V571" s="628"/>
      <c r="W571" s="628"/>
      <c r="X571" s="628"/>
      <c r="Y571" s="628"/>
      <c r="Z571" s="628"/>
      <c r="AA571" s="628"/>
      <c r="AB571" s="628"/>
      <c r="AC571" s="628"/>
      <c r="AD571" s="628"/>
      <c r="AE571" s="628"/>
      <c r="AF571" s="628"/>
      <c r="AG571" s="628"/>
      <c r="AH571" s="628"/>
      <c r="AI571" s="628"/>
      <c r="AJ571" s="628"/>
      <c r="AK571" s="628"/>
      <c r="AL571" s="629"/>
      <c r="AM571" s="658"/>
      <c r="AN571" s="659"/>
      <c r="AO571" s="659"/>
      <c r="AP571" s="659"/>
      <c r="AQ571" s="659"/>
      <c r="AR571" s="648"/>
      <c r="AS571" s="649"/>
      <c r="AT571" s="643"/>
      <c r="AU571" s="644"/>
      <c r="AV571" s="522"/>
      <c r="AW571" s="522"/>
      <c r="AX571" s="522"/>
      <c r="AY571" s="522"/>
      <c r="AZ571" s="522"/>
      <c r="BA571" s="522"/>
      <c r="BB571" s="642"/>
      <c r="BC571" s="105"/>
      <c r="BD571" s="103"/>
    </row>
    <row r="572" spans="1:56" ht="9" customHeight="1">
      <c r="A572" s="650"/>
      <c r="B572" s="651"/>
      <c r="C572" s="651"/>
      <c r="D572" s="651"/>
      <c r="E572" s="651"/>
      <c r="F572" s="651"/>
      <c r="G572" s="651"/>
      <c r="H572" s="652"/>
      <c r="I572" s="539"/>
      <c r="J572" s="539"/>
      <c r="K572" s="539"/>
      <c r="L572" s="539"/>
      <c r="M572" s="539"/>
      <c r="N572" s="539"/>
      <c r="O572" s="539"/>
      <c r="P572" s="539"/>
      <c r="Q572" s="627"/>
      <c r="R572" s="628"/>
      <c r="S572" s="628"/>
      <c r="T572" s="628"/>
      <c r="U572" s="628"/>
      <c r="V572" s="628"/>
      <c r="W572" s="628"/>
      <c r="X572" s="628"/>
      <c r="Y572" s="628"/>
      <c r="Z572" s="628"/>
      <c r="AA572" s="628"/>
      <c r="AB572" s="628"/>
      <c r="AC572" s="628"/>
      <c r="AD572" s="628"/>
      <c r="AE572" s="628"/>
      <c r="AF572" s="628"/>
      <c r="AG572" s="628"/>
      <c r="AH572" s="628"/>
      <c r="AI572" s="628"/>
      <c r="AJ572" s="628"/>
      <c r="AK572" s="628"/>
      <c r="AL572" s="629"/>
      <c r="AM572" s="658"/>
      <c r="AN572" s="659"/>
      <c r="AO572" s="659"/>
      <c r="AP572" s="659"/>
      <c r="AQ572" s="659"/>
      <c r="AR572" s="648"/>
      <c r="AS572" s="649"/>
      <c r="AT572" s="643" t="s">
        <v>312</v>
      </c>
      <c r="AU572" s="644"/>
      <c r="AV572" s="522"/>
      <c r="AW572" s="522"/>
      <c r="AX572" s="522"/>
      <c r="AY572" s="522"/>
      <c r="AZ572" s="522"/>
      <c r="BA572" s="522"/>
      <c r="BB572" s="642"/>
      <c r="BC572" s="105"/>
      <c r="BD572" s="103"/>
    </row>
    <row r="573" spans="1:56" ht="9" customHeight="1">
      <c r="A573" s="606"/>
      <c r="B573" s="607"/>
      <c r="C573" s="607"/>
      <c r="D573" s="607"/>
      <c r="E573" s="607"/>
      <c r="F573" s="607"/>
      <c r="G573" s="607"/>
      <c r="H573" s="608"/>
      <c r="I573" s="539"/>
      <c r="J573" s="539"/>
      <c r="K573" s="539"/>
      <c r="L573" s="539"/>
      <c r="M573" s="539"/>
      <c r="N573" s="539"/>
      <c r="O573" s="539"/>
      <c r="P573" s="539"/>
      <c r="Q573" s="630"/>
      <c r="R573" s="631"/>
      <c r="S573" s="631"/>
      <c r="T573" s="631"/>
      <c r="U573" s="631"/>
      <c r="V573" s="631"/>
      <c r="W573" s="631"/>
      <c r="X573" s="631"/>
      <c r="Y573" s="631"/>
      <c r="Z573" s="631"/>
      <c r="AA573" s="631"/>
      <c r="AB573" s="631"/>
      <c r="AC573" s="631"/>
      <c r="AD573" s="631"/>
      <c r="AE573" s="631"/>
      <c r="AF573" s="631"/>
      <c r="AG573" s="631"/>
      <c r="AH573" s="631"/>
      <c r="AI573" s="631"/>
      <c r="AJ573" s="631"/>
      <c r="AK573" s="631"/>
      <c r="AL573" s="632"/>
      <c r="AM573" s="660"/>
      <c r="AN573" s="661"/>
      <c r="AO573" s="661"/>
      <c r="AP573" s="661"/>
      <c r="AQ573" s="661"/>
      <c r="AR573" s="648"/>
      <c r="AS573" s="649"/>
      <c r="AT573" s="645"/>
      <c r="AU573" s="646"/>
      <c r="AV573" s="528"/>
      <c r="AW573" s="528"/>
      <c r="AX573" s="528"/>
      <c r="AY573" s="528"/>
      <c r="AZ573" s="528"/>
      <c r="BA573" s="528"/>
      <c r="BB573" s="647"/>
      <c r="BC573" s="105"/>
      <c r="BD573" s="103"/>
    </row>
    <row r="574" spans="1:56" ht="9" customHeight="1">
      <c r="A574" s="603"/>
      <c r="B574" s="604"/>
      <c r="C574" s="604"/>
      <c r="D574" s="604"/>
      <c r="E574" s="604"/>
      <c r="F574" s="604"/>
      <c r="G574" s="604"/>
      <c r="H574" s="605"/>
      <c r="I574" s="539"/>
      <c r="J574" s="539"/>
      <c r="K574" s="539"/>
      <c r="L574" s="539"/>
      <c r="M574" s="539"/>
      <c r="N574" s="539"/>
      <c r="O574" s="539"/>
      <c r="P574" s="539"/>
      <c r="Q574" s="653"/>
      <c r="R574" s="654"/>
      <c r="S574" s="654"/>
      <c r="T574" s="654"/>
      <c r="U574" s="654"/>
      <c r="V574" s="654"/>
      <c r="W574" s="654"/>
      <c r="X574" s="654"/>
      <c r="Y574" s="654"/>
      <c r="Z574" s="654"/>
      <c r="AA574" s="654"/>
      <c r="AB574" s="654"/>
      <c r="AC574" s="654"/>
      <c r="AD574" s="654"/>
      <c r="AE574" s="654"/>
      <c r="AF574" s="654"/>
      <c r="AG574" s="654"/>
      <c r="AH574" s="654"/>
      <c r="AI574" s="654"/>
      <c r="AJ574" s="654"/>
      <c r="AK574" s="654"/>
      <c r="AL574" s="655"/>
      <c r="AM574" s="656"/>
      <c r="AN574" s="657"/>
      <c r="AO574" s="657"/>
      <c r="AP574" s="657"/>
      <c r="AQ574" s="657"/>
      <c r="AR574" s="648" t="s">
        <v>285</v>
      </c>
      <c r="AS574" s="649"/>
      <c r="AT574" s="662" t="s">
        <v>311</v>
      </c>
      <c r="AU574" s="663"/>
      <c r="AV574" s="610"/>
      <c r="AW574" s="610"/>
      <c r="AX574" s="610"/>
      <c r="AY574" s="610"/>
      <c r="AZ574" s="610"/>
      <c r="BA574" s="610"/>
      <c r="BB574" s="641"/>
      <c r="BC574" s="105"/>
      <c r="BD574" s="103"/>
    </row>
    <row r="575" spans="1:56" ht="9" customHeight="1">
      <c r="A575" s="650"/>
      <c r="B575" s="651"/>
      <c r="C575" s="651"/>
      <c r="D575" s="651"/>
      <c r="E575" s="651"/>
      <c r="F575" s="651"/>
      <c r="G575" s="651"/>
      <c r="H575" s="652"/>
      <c r="I575" s="539"/>
      <c r="J575" s="539"/>
      <c r="K575" s="539"/>
      <c r="L575" s="539"/>
      <c r="M575" s="539"/>
      <c r="N575" s="539"/>
      <c r="O575" s="539"/>
      <c r="P575" s="539"/>
      <c r="Q575" s="627"/>
      <c r="R575" s="628"/>
      <c r="S575" s="628"/>
      <c r="T575" s="628"/>
      <c r="U575" s="628"/>
      <c r="V575" s="628"/>
      <c r="W575" s="628"/>
      <c r="X575" s="628"/>
      <c r="Y575" s="628"/>
      <c r="Z575" s="628"/>
      <c r="AA575" s="628"/>
      <c r="AB575" s="628"/>
      <c r="AC575" s="628"/>
      <c r="AD575" s="628"/>
      <c r="AE575" s="628"/>
      <c r="AF575" s="628"/>
      <c r="AG575" s="628"/>
      <c r="AH575" s="628"/>
      <c r="AI575" s="628"/>
      <c r="AJ575" s="628"/>
      <c r="AK575" s="628"/>
      <c r="AL575" s="629"/>
      <c r="AM575" s="658"/>
      <c r="AN575" s="659"/>
      <c r="AO575" s="659"/>
      <c r="AP575" s="659"/>
      <c r="AQ575" s="659"/>
      <c r="AR575" s="648"/>
      <c r="AS575" s="649"/>
      <c r="AT575" s="643"/>
      <c r="AU575" s="644"/>
      <c r="AV575" s="522"/>
      <c r="AW575" s="522"/>
      <c r="AX575" s="522"/>
      <c r="AY575" s="522"/>
      <c r="AZ575" s="522"/>
      <c r="BA575" s="522"/>
      <c r="BB575" s="642"/>
      <c r="BC575" s="105"/>
      <c r="BD575" s="103"/>
    </row>
    <row r="576" spans="1:56" ht="9" customHeight="1">
      <c r="A576" s="650"/>
      <c r="B576" s="651"/>
      <c r="C576" s="651"/>
      <c r="D576" s="651"/>
      <c r="E576" s="651"/>
      <c r="F576" s="651"/>
      <c r="G576" s="651"/>
      <c r="H576" s="652"/>
      <c r="I576" s="539"/>
      <c r="J576" s="539"/>
      <c r="K576" s="539"/>
      <c r="L576" s="539"/>
      <c r="M576" s="539"/>
      <c r="N576" s="539"/>
      <c r="O576" s="539"/>
      <c r="P576" s="539"/>
      <c r="Q576" s="627"/>
      <c r="R576" s="628"/>
      <c r="S576" s="628"/>
      <c r="T576" s="628"/>
      <c r="U576" s="628"/>
      <c r="V576" s="628"/>
      <c r="W576" s="628"/>
      <c r="X576" s="628"/>
      <c r="Y576" s="628"/>
      <c r="Z576" s="628"/>
      <c r="AA576" s="628"/>
      <c r="AB576" s="628"/>
      <c r="AC576" s="628"/>
      <c r="AD576" s="628"/>
      <c r="AE576" s="628"/>
      <c r="AF576" s="628"/>
      <c r="AG576" s="628"/>
      <c r="AH576" s="628"/>
      <c r="AI576" s="628"/>
      <c r="AJ576" s="628"/>
      <c r="AK576" s="628"/>
      <c r="AL576" s="629"/>
      <c r="AM576" s="658"/>
      <c r="AN576" s="659"/>
      <c r="AO576" s="659"/>
      <c r="AP576" s="659"/>
      <c r="AQ576" s="659"/>
      <c r="AR576" s="648"/>
      <c r="AS576" s="649"/>
      <c r="AT576" s="643" t="s">
        <v>312</v>
      </c>
      <c r="AU576" s="644"/>
      <c r="AV576" s="522"/>
      <c r="AW576" s="522"/>
      <c r="AX576" s="522"/>
      <c r="AY576" s="522"/>
      <c r="AZ576" s="522"/>
      <c r="BA576" s="522"/>
      <c r="BB576" s="642"/>
      <c r="BC576" s="105"/>
      <c r="BD576" s="103"/>
    </row>
    <row r="577" spans="1:56" ht="9" customHeight="1">
      <c r="A577" s="606"/>
      <c r="B577" s="607"/>
      <c r="C577" s="607"/>
      <c r="D577" s="607"/>
      <c r="E577" s="607"/>
      <c r="F577" s="607"/>
      <c r="G577" s="607"/>
      <c r="H577" s="608"/>
      <c r="I577" s="539"/>
      <c r="J577" s="539"/>
      <c r="K577" s="539"/>
      <c r="L577" s="539"/>
      <c r="M577" s="539"/>
      <c r="N577" s="539"/>
      <c r="O577" s="539"/>
      <c r="P577" s="539"/>
      <c r="Q577" s="630"/>
      <c r="R577" s="631"/>
      <c r="S577" s="631"/>
      <c r="T577" s="631"/>
      <c r="U577" s="631"/>
      <c r="V577" s="631"/>
      <c r="W577" s="631"/>
      <c r="X577" s="631"/>
      <c r="Y577" s="631"/>
      <c r="Z577" s="631"/>
      <c r="AA577" s="631"/>
      <c r="AB577" s="631"/>
      <c r="AC577" s="631"/>
      <c r="AD577" s="631"/>
      <c r="AE577" s="631"/>
      <c r="AF577" s="631"/>
      <c r="AG577" s="631"/>
      <c r="AH577" s="631"/>
      <c r="AI577" s="631"/>
      <c r="AJ577" s="631"/>
      <c r="AK577" s="631"/>
      <c r="AL577" s="632"/>
      <c r="AM577" s="660"/>
      <c r="AN577" s="661"/>
      <c r="AO577" s="661"/>
      <c r="AP577" s="661"/>
      <c r="AQ577" s="661"/>
      <c r="AR577" s="648"/>
      <c r="AS577" s="649"/>
      <c r="AT577" s="645"/>
      <c r="AU577" s="646"/>
      <c r="AV577" s="528"/>
      <c r="AW577" s="528"/>
      <c r="AX577" s="528"/>
      <c r="AY577" s="528"/>
      <c r="AZ577" s="528"/>
      <c r="BA577" s="528"/>
      <c r="BB577" s="647"/>
      <c r="BC577" s="105"/>
      <c r="BD577" s="103"/>
    </row>
    <row r="578" spans="1:56" ht="9" customHeight="1">
      <c r="A578" s="603"/>
      <c r="B578" s="604"/>
      <c r="C578" s="604"/>
      <c r="D578" s="604"/>
      <c r="E578" s="604"/>
      <c r="F578" s="604"/>
      <c r="G578" s="604"/>
      <c r="H578" s="605"/>
      <c r="I578" s="539"/>
      <c r="J578" s="539"/>
      <c r="K578" s="539"/>
      <c r="L578" s="539"/>
      <c r="M578" s="539"/>
      <c r="N578" s="539"/>
      <c r="O578" s="539"/>
      <c r="P578" s="539"/>
      <c r="Q578" s="653"/>
      <c r="R578" s="654"/>
      <c r="S578" s="654"/>
      <c r="T578" s="654"/>
      <c r="U578" s="654"/>
      <c r="V578" s="654"/>
      <c r="W578" s="654"/>
      <c r="X578" s="654"/>
      <c r="Y578" s="654"/>
      <c r="Z578" s="654"/>
      <c r="AA578" s="654"/>
      <c r="AB578" s="654"/>
      <c r="AC578" s="654"/>
      <c r="AD578" s="654"/>
      <c r="AE578" s="654"/>
      <c r="AF578" s="654"/>
      <c r="AG578" s="654"/>
      <c r="AH578" s="654"/>
      <c r="AI578" s="654"/>
      <c r="AJ578" s="654"/>
      <c r="AK578" s="654"/>
      <c r="AL578" s="655"/>
      <c r="AM578" s="656"/>
      <c r="AN578" s="657"/>
      <c r="AO578" s="657"/>
      <c r="AP578" s="657"/>
      <c r="AQ578" s="657"/>
      <c r="AR578" s="648" t="s">
        <v>285</v>
      </c>
      <c r="AS578" s="649"/>
      <c r="AT578" s="662" t="s">
        <v>311</v>
      </c>
      <c r="AU578" s="663"/>
      <c r="AV578" s="610"/>
      <c r="AW578" s="610"/>
      <c r="AX578" s="610"/>
      <c r="AY578" s="610"/>
      <c r="AZ578" s="610"/>
      <c r="BA578" s="610"/>
      <c r="BB578" s="641"/>
      <c r="BC578" s="105"/>
      <c r="BD578" s="103"/>
    </row>
    <row r="579" spans="1:56" ht="9" customHeight="1">
      <c r="A579" s="650"/>
      <c r="B579" s="651"/>
      <c r="C579" s="651"/>
      <c r="D579" s="651"/>
      <c r="E579" s="651"/>
      <c r="F579" s="651"/>
      <c r="G579" s="651"/>
      <c r="H579" s="652"/>
      <c r="I579" s="539"/>
      <c r="J579" s="539"/>
      <c r="K579" s="539"/>
      <c r="L579" s="539"/>
      <c r="M579" s="539"/>
      <c r="N579" s="539"/>
      <c r="O579" s="539"/>
      <c r="P579" s="539"/>
      <c r="Q579" s="627"/>
      <c r="R579" s="628"/>
      <c r="S579" s="628"/>
      <c r="T579" s="628"/>
      <c r="U579" s="628"/>
      <c r="V579" s="628"/>
      <c r="W579" s="628"/>
      <c r="X579" s="628"/>
      <c r="Y579" s="628"/>
      <c r="Z579" s="628"/>
      <c r="AA579" s="628"/>
      <c r="AB579" s="628"/>
      <c r="AC579" s="628"/>
      <c r="AD579" s="628"/>
      <c r="AE579" s="628"/>
      <c r="AF579" s="628"/>
      <c r="AG579" s="628"/>
      <c r="AH579" s="628"/>
      <c r="AI579" s="628"/>
      <c r="AJ579" s="628"/>
      <c r="AK579" s="628"/>
      <c r="AL579" s="629"/>
      <c r="AM579" s="658"/>
      <c r="AN579" s="659"/>
      <c r="AO579" s="659"/>
      <c r="AP579" s="659"/>
      <c r="AQ579" s="659"/>
      <c r="AR579" s="648"/>
      <c r="AS579" s="649"/>
      <c r="AT579" s="643"/>
      <c r="AU579" s="644"/>
      <c r="AV579" s="522"/>
      <c r="AW579" s="522"/>
      <c r="AX579" s="522"/>
      <c r="AY579" s="522"/>
      <c r="AZ579" s="522"/>
      <c r="BA579" s="522"/>
      <c r="BB579" s="642"/>
      <c r="BC579" s="105"/>
      <c r="BD579" s="103"/>
    </row>
    <row r="580" spans="1:56" ht="9" customHeight="1">
      <c r="A580" s="650"/>
      <c r="B580" s="651"/>
      <c r="C580" s="651"/>
      <c r="D580" s="651"/>
      <c r="E580" s="651"/>
      <c r="F580" s="651"/>
      <c r="G580" s="651"/>
      <c r="H580" s="652"/>
      <c r="I580" s="539"/>
      <c r="J580" s="539"/>
      <c r="K580" s="539"/>
      <c r="L580" s="539"/>
      <c r="M580" s="539"/>
      <c r="N580" s="539"/>
      <c r="O580" s="539"/>
      <c r="P580" s="539"/>
      <c r="Q580" s="627"/>
      <c r="R580" s="628"/>
      <c r="S580" s="628"/>
      <c r="T580" s="628"/>
      <c r="U580" s="628"/>
      <c r="V580" s="628"/>
      <c r="W580" s="628"/>
      <c r="X580" s="628"/>
      <c r="Y580" s="628"/>
      <c r="Z580" s="628"/>
      <c r="AA580" s="628"/>
      <c r="AB580" s="628"/>
      <c r="AC580" s="628"/>
      <c r="AD580" s="628"/>
      <c r="AE580" s="628"/>
      <c r="AF580" s="628"/>
      <c r="AG580" s="628"/>
      <c r="AH580" s="628"/>
      <c r="AI580" s="628"/>
      <c r="AJ580" s="628"/>
      <c r="AK580" s="628"/>
      <c r="AL580" s="629"/>
      <c r="AM580" s="658"/>
      <c r="AN580" s="659"/>
      <c r="AO580" s="659"/>
      <c r="AP580" s="659"/>
      <c r="AQ580" s="659"/>
      <c r="AR580" s="648"/>
      <c r="AS580" s="649"/>
      <c r="AT580" s="643" t="s">
        <v>312</v>
      </c>
      <c r="AU580" s="644"/>
      <c r="AV580" s="522"/>
      <c r="AW580" s="522"/>
      <c r="AX580" s="522"/>
      <c r="AY580" s="522"/>
      <c r="AZ580" s="522"/>
      <c r="BA580" s="522"/>
      <c r="BB580" s="642"/>
      <c r="BC580" s="105"/>
      <c r="BD580" s="103"/>
    </row>
    <row r="581" spans="1:56" ht="9" customHeight="1">
      <c r="A581" s="606"/>
      <c r="B581" s="607"/>
      <c r="C581" s="607"/>
      <c r="D581" s="607"/>
      <c r="E581" s="607"/>
      <c r="F581" s="607"/>
      <c r="G581" s="607"/>
      <c r="H581" s="608"/>
      <c r="I581" s="539"/>
      <c r="J581" s="539"/>
      <c r="K581" s="539"/>
      <c r="L581" s="539"/>
      <c r="M581" s="539"/>
      <c r="N581" s="539"/>
      <c r="O581" s="539"/>
      <c r="P581" s="539"/>
      <c r="Q581" s="630"/>
      <c r="R581" s="631"/>
      <c r="S581" s="631"/>
      <c r="T581" s="631"/>
      <c r="U581" s="631"/>
      <c r="V581" s="631"/>
      <c r="W581" s="631"/>
      <c r="X581" s="631"/>
      <c r="Y581" s="631"/>
      <c r="Z581" s="631"/>
      <c r="AA581" s="631"/>
      <c r="AB581" s="631"/>
      <c r="AC581" s="631"/>
      <c r="AD581" s="631"/>
      <c r="AE581" s="631"/>
      <c r="AF581" s="631"/>
      <c r="AG581" s="631"/>
      <c r="AH581" s="631"/>
      <c r="AI581" s="631"/>
      <c r="AJ581" s="631"/>
      <c r="AK581" s="631"/>
      <c r="AL581" s="632"/>
      <c r="AM581" s="660"/>
      <c r="AN581" s="661"/>
      <c r="AO581" s="661"/>
      <c r="AP581" s="661"/>
      <c r="AQ581" s="661"/>
      <c r="AR581" s="648"/>
      <c r="AS581" s="649"/>
      <c r="AT581" s="645"/>
      <c r="AU581" s="646"/>
      <c r="AV581" s="528"/>
      <c r="AW581" s="528"/>
      <c r="AX581" s="528"/>
      <c r="AY581" s="528"/>
      <c r="AZ581" s="528"/>
      <c r="BA581" s="528"/>
      <c r="BB581" s="647"/>
      <c r="BC581" s="105"/>
      <c r="BD581" s="103"/>
    </row>
    <row r="582" spans="1:56" ht="9" customHeight="1">
      <c r="A582" s="603"/>
      <c r="B582" s="604"/>
      <c r="C582" s="604"/>
      <c r="D582" s="604"/>
      <c r="E582" s="604"/>
      <c r="F582" s="604"/>
      <c r="G582" s="604"/>
      <c r="H582" s="605"/>
      <c r="I582" s="539"/>
      <c r="J582" s="539"/>
      <c r="K582" s="539"/>
      <c r="L582" s="539"/>
      <c r="M582" s="539"/>
      <c r="N582" s="539"/>
      <c r="O582" s="539"/>
      <c r="P582" s="539"/>
      <c r="Q582" s="653"/>
      <c r="R582" s="654"/>
      <c r="S582" s="654"/>
      <c r="T582" s="654"/>
      <c r="U582" s="654"/>
      <c r="V582" s="654"/>
      <c r="W582" s="654"/>
      <c r="X582" s="654"/>
      <c r="Y582" s="654"/>
      <c r="Z582" s="654"/>
      <c r="AA582" s="654"/>
      <c r="AB582" s="654"/>
      <c r="AC582" s="654"/>
      <c r="AD582" s="654"/>
      <c r="AE582" s="654"/>
      <c r="AF582" s="654"/>
      <c r="AG582" s="654"/>
      <c r="AH582" s="654"/>
      <c r="AI582" s="654"/>
      <c r="AJ582" s="654"/>
      <c r="AK582" s="654"/>
      <c r="AL582" s="655"/>
      <c r="AM582" s="656"/>
      <c r="AN582" s="657"/>
      <c r="AO582" s="657"/>
      <c r="AP582" s="657"/>
      <c r="AQ582" s="657"/>
      <c r="AR582" s="648" t="s">
        <v>285</v>
      </c>
      <c r="AS582" s="649"/>
      <c r="AT582" s="662" t="s">
        <v>311</v>
      </c>
      <c r="AU582" s="663"/>
      <c r="AV582" s="610"/>
      <c r="AW582" s="610"/>
      <c r="AX582" s="610"/>
      <c r="AY582" s="610"/>
      <c r="AZ582" s="610"/>
      <c r="BA582" s="610"/>
      <c r="BB582" s="641"/>
      <c r="BC582" s="105"/>
      <c r="BD582" s="103"/>
    </row>
    <row r="583" spans="1:56" ht="9" customHeight="1">
      <c r="A583" s="650"/>
      <c r="B583" s="651"/>
      <c r="C583" s="651"/>
      <c r="D583" s="651"/>
      <c r="E583" s="651"/>
      <c r="F583" s="651"/>
      <c r="G583" s="651"/>
      <c r="H583" s="652"/>
      <c r="I583" s="539"/>
      <c r="J583" s="539"/>
      <c r="K583" s="539"/>
      <c r="L583" s="539"/>
      <c r="M583" s="539"/>
      <c r="N583" s="539"/>
      <c r="O583" s="539"/>
      <c r="P583" s="539"/>
      <c r="Q583" s="627"/>
      <c r="R583" s="628"/>
      <c r="S583" s="628"/>
      <c r="T583" s="628"/>
      <c r="U583" s="628"/>
      <c r="V583" s="628"/>
      <c r="W583" s="628"/>
      <c r="X583" s="628"/>
      <c r="Y583" s="628"/>
      <c r="Z583" s="628"/>
      <c r="AA583" s="628"/>
      <c r="AB583" s="628"/>
      <c r="AC583" s="628"/>
      <c r="AD583" s="628"/>
      <c r="AE583" s="628"/>
      <c r="AF583" s="628"/>
      <c r="AG583" s="628"/>
      <c r="AH583" s="628"/>
      <c r="AI583" s="628"/>
      <c r="AJ583" s="628"/>
      <c r="AK583" s="628"/>
      <c r="AL583" s="629"/>
      <c r="AM583" s="658"/>
      <c r="AN583" s="659"/>
      <c r="AO583" s="659"/>
      <c r="AP583" s="659"/>
      <c r="AQ583" s="659"/>
      <c r="AR583" s="648"/>
      <c r="AS583" s="649"/>
      <c r="AT583" s="643"/>
      <c r="AU583" s="644"/>
      <c r="AV583" s="522"/>
      <c r="AW583" s="522"/>
      <c r="AX583" s="522"/>
      <c r="AY583" s="522"/>
      <c r="AZ583" s="522"/>
      <c r="BA583" s="522"/>
      <c r="BB583" s="642"/>
      <c r="BC583" s="105"/>
      <c r="BD583" s="103"/>
    </row>
    <row r="584" spans="1:56" ht="9" customHeight="1">
      <c r="A584" s="650"/>
      <c r="B584" s="651"/>
      <c r="C584" s="651"/>
      <c r="D584" s="651"/>
      <c r="E584" s="651"/>
      <c r="F584" s="651"/>
      <c r="G584" s="651"/>
      <c r="H584" s="652"/>
      <c r="I584" s="539"/>
      <c r="J584" s="539"/>
      <c r="K584" s="539"/>
      <c r="L584" s="539"/>
      <c r="M584" s="539"/>
      <c r="N584" s="539"/>
      <c r="O584" s="539"/>
      <c r="P584" s="539"/>
      <c r="Q584" s="627"/>
      <c r="R584" s="628"/>
      <c r="S584" s="628"/>
      <c r="T584" s="628"/>
      <c r="U584" s="628"/>
      <c r="V584" s="628"/>
      <c r="W584" s="628"/>
      <c r="X584" s="628"/>
      <c r="Y584" s="628"/>
      <c r="Z584" s="628"/>
      <c r="AA584" s="628"/>
      <c r="AB584" s="628"/>
      <c r="AC584" s="628"/>
      <c r="AD584" s="628"/>
      <c r="AE584" s="628"/>
      <c r="AF584" s="628"/>
      <c r="AG584" s="628"/>
      <c r="AH584" s="628"/>
      <c r="AI584" s="628"/>
      <c r="AJ584" s="628"/>
      <c r="AK584" s="628"/>
      <c r="AL584" s="629"/>
      <c r="AM584" s="658"/>
      <c r="AN584" s="659"/>
      <c r="AO584" s="659"/>
      <c r="AP584" s="659"/>
      <c r="AQ584" s="659"/>
      <c r="AR584" s="648"/>
      <c r="AS584" s="649"/>
      <c r="AT584" s="643" t="s">
        <v>312</v>
      </c>
      <c r="AU584" s="644"/>
      <c r="AV584" s="522"/>
      <c r="AW584" s="522"/>
      <c r="AX584" s="522"/>
      <c r="AY584" s="522"/>
      <c r="AZ584" s="522"/>
      <c r="BA584" s="522"/>
      <c r="BB584" s="642"/>
      <c r="BC584" s="105"/>
      <c r="BD584" s="103"/>
    </row>
    <row r="585" spans="1:56" ht="9" customHeight="1">
      <c r="A585" s="606"/>
      <c r="B585" s="607"/>
      <c r="C585" s="607"/>
      <c r="D585" s="607"/>
      <c r="E585" s="607"/>
      <c r="F585" s="607"/>
      <c r="G585" s="607"/>
      <c r="H585" s="608"/>
      <c r="I585" s="539"/>
      <c r="J585" s="539"/>
      <c r="K585" s="539"/>
      <c r="L585" s="539"/>
      <c r="M585" s="539"/>
      <c r="N585" s="539"/>
      <c r="O585" s="539"/>
      <c r="P585" s="539"/>
      <c r="Q585" s="630"/>
      <c r="R585" s="631"/>
      <c r="S585" s="631"/>
      <c r="T585" s="631"/>
      <c r="U585" s="631"/>
      <c r="V585" s="631"/>
      <c r="W585" s="631"/>
      <c r="X585" s="631"/>
      <c r="Y585" s="631"/>
      <c r="Z585" s="631"/>
      <c r="AA585" s="631"/>
      <c r="AB585" s="631"/>
      <c r="AC585" s="631"/>
      <c r="AD585" s="631"/>
      <c r="AE585" s="631"/>
      <c r="AF585" s="631"/>
      <c r="AG585" s="631"/>
      <c r="AH585" s="631"/>
      <c r="AI585" s="631"/>
      <c r="AJ585" s="631"/>
      <c r="AK585" s="631"/>
      <c r="AL585" s="632"/>
      <c r="AM585" s="660"/>
      <c r="AN585" s="661"/>
      <c r="AO585" s="661"/>
      <c r="AP585" s="661"/>
      <c r="AQ585" s="661"/>
      <c r="AR585" s="648"/>
      <c r="AS585" s="649"/>
      <c r="AT585" s="645"/>
      <c r="AU585" s="646"/>
      <c r="AV585" s="528"/>
      <c r="AW585" s="528"/>
      <c r="AX585" s="528"/>
      <c r="AY585" s="528"/>
      <c r="AZ585" s="528"/>
      <c r="BA585" s="528"/>
      <c r="BB585" s="647"/>
      <c r="BC585" s="105"/>
      <c r="BD585" s="103"/>
    </row>
    <row r="586" spans="1:56" ht="9" customHeight="1">
      <c r="A586" s="603"/>
      <c r="B586" s="604"/>
      <c r="C586" s="604"/>
      <c r="D586" s="604"/>
      <c r="E586" s="604"/>
      <c r="F586" s="604"/>
      <c r="G586" s="604"/>
      <c r="H586" s="605"/>
      <c r="I586" s="539"/>
      <c r="J586" s="539"/>
      <c r="K586" s="539"/>
      <c r="L586" s="539"/>
      <c r="M586" s="539"/>
      <c r="N586" s="539"/>
      <c r="O586" s="539"/>
      <c r="P586" s="539"/>
      <c r="Q586" s="653"/>
      <c r="R586" s="654"/>
      <c r="S586" s="654"/>
      <c r="T586" s="654"/>
      <c r="U586" s="654"/>
      <c r="V586" s="654"/>
      <c r="W586" s="654"/>
      <c r="X586" s="654"/>
      <c r="Y586" s="654"/>
      <c r="Z586" s="654"/>
      <c r="AA586" s="654"/>
      <c r="AB586" s="654"/>
      <c r="AC586" s="654"/>
      <c r="AD586" s="654"/>
      <c r="AE586" s="654"/>
      <c r="AF586" s="654"/>
      <c r="AG586" s="654"/>
      <c r="AH586" s="654"/>
      <c r="AI586" s="654"/>
      <c r="AJ586" s="654"/>
      <c r="AK586" s="654"/>
      <c r="AL586" s="655"/>
      <c r="AM586" s="656"/>
      <c r="AN586" s="657"/>
      <c r="AO586" s="657"/>
      <c r="AP586" s="657"/>
      <c r="AQ586" s="657"/>
      <c r="AR586" s="648" t="s">
        <v>285</v>
      </c>
      <c r="AS586" s="649"/>
      <c r="AT586" s="662" t="s">
        <v>311</v>
      </c>
      <c r="AU586" s="663"/>
      <c r="AV586" s="610"/>
      <c r="AW586" s="610"/>
      <c r="AX586" s="610"/>
      <c r="AY586" s="610"/>
      <c r="AZ586" s="610"/>
      <c r="BA586" s="610"/>
      <c r="BB586" s="641"/>
      <c r="BC586" s="105"/>
      <c r="BD586" s="103"/>
    </row>
    <row r="587" spans="1:56" ht="9" customHeight="1">
      <c r="A587" s="650"/>
      <c r="B587" s="651"/>
      <c r="C587" s="651"/>
      <c r="D587" s="651"/>
      <c r="E587" s="651"/>
      <c r="F587" s="651"/>
      <c r="G587" s="651"/>
      <c r="H587" s="652"/>
      <c r="I587" s="539"/>
      <c r="J587" s="539"/>
      <c r="K587" s="539"/>
      <c r="L587" s="539"/>
      <c r="M587" s="539"/>
      <c r="N587" s="539"/>
      <c r="O587" s="539"/>
      <c r="P587" s="539"/>
      <c r="Q587" s="627"/>
      <c r="R587" s="628"/>
      <c r="S587" s="628"/>
      <c r="T587" s="628"/>
      <c r="U587" s="628"/>
      <c r="V587" s="628"/>
      <c r="W587" s="628"/>
      <c r="X587" s="628"/>
      <c r="Y587" s="628"/>
      <c r="Z587" s="628"/>
      <c r="AA587" s="628"/>
      <c r="AB587" s="628"/>
      <c r="AC587" s="628"/>
      <c r="AD587" s="628"/>
      <c r="AE587" s="628"/>
      <c r="AF587" s="628"/>
      <c r="AG587" s="628"/>
      <c r="AH587" s="628"/>
      <c r="AI587" s="628"/>
      <c r="AJ587" s="628"/>
      <c r="AK587" s="628"/>
      <c r="AL587" s="629"/>
      <c r="AM587" s="658"/>
      <c r="AN587" s="659"/>
      <c r="AO587" s="659"/>
      <c r="AP587" s="659"/>
      <c r="AQ587" s="659"/>
      <c r="AR587" s="648"/>
      <c r="AS587" s="649"/>
      <c r="AT587" s="643"/>
      <c r="AU587" s="644"/>
      <c r="AV587" s="522"/>
      <c r="AW587" s="522"/>
      <c r="AX587" s="522"/>
      <c r="AY587" s="522"/>
      <c r="AZ587" s="522"/>
      <c r="BA587" s="522"/>
      <c r="BB587" s="642"/>
      <c r="BC587" s="105"/>
      <c r="BD587" s="103"/>
    </row>
    <row r="588" spans="1:56" ht="9" customHeight="1">
      <c r="A588" s="650"/>
      <c r="B588" s="651"/>
      <c r="C588" s="651"/>
      <c r="D588" s="651"/>
      <c r="E588" s="651"/>
      <c r="F588" s="651"/>
      <c r="G588" s="651"/>
      <c r="H588" s="652"/>
      <c r="I588" s="539"/>
      <c r="J588" s="539"/>
      <c r="K588" s="539"/>
      <c r="L588" s="539"/>
      <c r="M588" s="539"/>
      <c r="N588" s="539"/>
      <c r="O588" s="539"/>
      <c r="P588" s="539"/>
      <c r="Q588" s="627"/>
      <c r="R588" s="628"/>
      <c r="S588" s="628"/>
      <c r="T588" s="628"/>
      <c r="U588" s="628"/>
      <c r="V588" s="628"/>
      <c r="W588" s="628"/>
      <c r="X588" s="628"/>
      <c r="Y588" s="628"/>
      <c r="Z588" s="628"/>
      <c r="AA588" s="628"/>
      <c r="AB588" s="628"/>
      <c r="AC588" s="628"/>
      <c r="AD588" s="628"/>
      <c r="AE588" s="628"/>
      <c r="AF588" s="628"/>
      <c r="AG588" s="628"/>
      <c r="AH588" s="628"/>
      <c r="AI588" s="628"/>
      <c r="AJ588" s="628"/>
      <c r="AK588" s="628"/>
      <c r="AL588" s="629"/>
      <c r="AM588" s="658"/>
      <c r="AN588" s="659"/>
      <c r="AO588" s="659"/>
      <c r="AP588" s="659"/>
      <c r="AQ588" s="659"/>
      <c r="AR588" s="648"/>
      <c r="AS588" s="649"/>
      <c r="AT588" s="643" t="s">
        <v>312</v>
      </c>
      <c r="AU588" s="644"/>
      <c r="AV588" s="522"/>
      <c r="AW588" s="522"/>
      <c r="AX588" s="522"/>
      <c r="AY588" s="522"/>
      <c r="AZ588" s="522"/>
      <c r="BA588" s="522"/>
      <c r="BB588" s="642"/>
      <c r="BC588" s="105"/>
      <c r="BD588" s="103"/>
    </row>
    <row r="589" spans="1:56" ht="9" customHeight="1">
      <c r="A589" s="606"/>
      <c r="B589" s="607"/>
      <c r="C589" s="607"/>
      <c r="D589" s="607"/>
      <c r="E589" s="607"/>
      <c r="F589" s="607"/>
      <c r="G589" s="607"/>
      <c r="H589" s="608"/>
      <c r="I589" s="539"/>
      <c r="J589" s="539"/>
      <c r="K589" s="539"/>
      <c r="L589" s="539"/>
      <c r="M589" s="539"/>
      <c r="N589" s="539"/>
      <c r="O589" s="539"/>
      <c r="P589" s="539"/>
      <c r="Q589" s="630"/>
      <c r="R589" s="631"/>
      <c r="S589" s="631"/>
      <c r="T589" s="631"/>
      <c r="U589" s="631"/>
      <c r="V589" s="631"/>
      <c r="W589" s="631"/>
      <c r="X589" s="631"/>
      <c r="Y589" s="631"/>
      <c r="Z589" s="631"/>
      <c r="AA589" s="631"/>
      <c r="AB589" s="631"/>
      <c r="AC589" s="631"/>
      <c r="AD589" s="631"/>
      <c r="AE589" s="631"/>
      <c r="AF589" s="631"/>
      <c r="AG589" s="631"/>
      <c r="AH589" s="631"/>
      <c r="AI589" s="631"/>
      <c r="AJ589" s="631"/>
      <c r="AK589" s="631"/>
      <c r="AL589" s="632"/>
      <c r="AM589" s="660"/>
      <c r="AN589" s="661"/>
      <c r="AO589" s="661"/>
      <c r="AP589" s="661"/>
      <c r="AQ589" s="661"/>
      <c r="AR589" s="648"/>
      <c r="AS589" s="649"/>
      <c r="AT589" s="645"/>
      <c r="AU589" s="646"/>
      <c r="AV589" s="528"/>
      <c r="AW589" s="528"/>
      <c r="AX589" s="528"/>
      <c r="AY589" s="528"/>
      <c r="AZ589" s="528"/>
      <c r="BA589" s="528"/>
      <c r="BB589" s="647"/>
      <c r="BC589" s="105"/>
      <c r="BD589" s="103"/>
    </row>
    <row r="590" spans="1:56" ht="9" customHeight="1">
      <c r="A590" s="603"/>
      <c r="B590" s="604"/>
      <c r="C590" s="604"/>
      <c r="D590" s="604"/>
      <c r="E590" s="604"/>
      <c r="F590" s="604"/>
      <c r="G590" s="604"/>
      <c r="H590" s="605"/>
      <c r="I590" s="539"/>
      <c r="J590" s="539"/>
      <c r="K590" s="539"/>
      <c r="L590" s="539"/>
      <c r="M590" s="539"/>
      <c r="N590" s="539"/>
      <c r="O590" s="539"/>
      <c r="P590" s="539"/>
      <c r="Q590" s="653"/>
      <c r="R590" s="654"/>
      <c r="S590" s="654"/>
      <c r="T590" s="654"/>
      <c r="U590" s="654"/>
      <c r="V590" s="654"/>
      <c r="W590" s="654"/>
      <c r="X590" s="654"/>
      <c r="Y590" s="654"/>
      <c r="Z590" s="654"/>
      <c r="AA590" s="654"/>
      <c r="AB590" s="654"/>
      <c r="AC590" s="654"/>
      <c r="AD590" s="654"/>
      <c r="AE590" s="654"/>
      <c r="AF590" s="654"/>
      <c r="AG590" s="654"/>
      <c r="AH590" s="654"/>
      <c r="AI590" s="654"/>
      <c r="AJ590" s="654"/>
      <c r="AK590" s="654"/>
      <c r="AL590" s="655"/>
      <c r="AM590" s="656"/>
      <c r="AN590" s="657"/>
      <c r="AO590" s="657"/>
      <c r="AP590" s="657"/>
      <c r="AQ590" s="657"/>
      <c r="AR590" s="648" t="s">
        <v>285</v>
      </c>
      <c r="AS590" s="649"/>
      <c r="AT590" s="662" t="s">
        <v>311</v>
      </c>
      <c r="AU590" s="663"/>
      <c r="AV590" s="610"/>
      <c r="AW590" s="610"/>
      <c r="AX590" s="610"/>
      <c r="AY590" s="610"/>
      <c r="AZ590" s="610"/>
      <c r="BA590" s="610"/>
      <c r="BB590" s="641"/>
      <c r="BC590" s="105"/>
      <c r="BD590" s="103"/>
    </row>
    <row r="591" spans="1:56" ht="9" customHeight="1">
      <c r="A591" s="650"/>
      <c r="B591" s="651"/>
      <c r="C591" s="651"/>
      <c r="D591" s="651"/>
      <c r="E591" s="651"/>
      <c r="F591" s="651"/>
      <c r="G591" s="651"/>
      <c r="H591" s="652"/>
      <c r="I591" s="539"/>
      <c r="J591" s="539"/>
      <c r="K591" s="539"/>
      <c r="L591" s="539"/>
      <c r="M591" s="539"/>
      <c r="N591" s="539"/>
      <c r="O591" s="539"/>
      <c r="P591" s="539"/>
      <c r="Q591" s="627"/>
      <c r="R591" s="628"/>
      <c r="S591" s="628"/>
      <c r="T591" s="628"/>
      <c r="U591" s="628"/>
      <c r="V591" s="628"/>
      <c r="W591" s="628"/>
      <c r="X591" s="628"/>
      <c r="Y591" s="628"/>
      <c r="Z591" s="628"/>
      <c r="AA591" s="628"/>
      <c r="AB591" s="628"/>
      <c r="AC591" s="628"/>
      <c r="AD591" s="628"/>
      <c r="AE591" s="628"/>
      <c r="AF591" s="628"/>
      <c r="AG591" s="628"/>
      <c r="AH591" s="628"/>
      <c r="AI591" s="628"/>
      <c r="AJ591" s="628"/>
      <c r="AK591" s="628"/>
      <c r="AL591" s="629"/>
      <c r="AM591" s="658"/>
      <c r="AN591" s="659"/>
      <c r="AO591" s="659"/>
      <c r="AP591" s="659"/>
      <c r="AQ591" s="659"/>
      <c r="AR591" s="648"/>
      <c r="AS591" s="649"/>
      <c r="AT591" s="643"/>
      <c r="AU591" s="644"/>
      <c r="AV591" s="522"/>
      <c r="AW591" s="522"/>
      <c r="AX591" s="522"/>
      <c r="AY591" s="522"/>
      <c r="AZ591" s="522"/>
      <c r="BA591" s="522"/>
      <c r="BB591" s="642"/>
      <c r="BC591" s="105"/>
      <c r="BD591" s="103"/>
    </row>
    <row r="592" spans="1:56" ht="9" customHeight="1">
      <c r="A592" s="650"/>
      <c r="B592" s="651"/>
      <c r="C592" s="651"/>
      <c r="D592" s="651"/>
      <c r="E592" s="651"/>
      <c r="F592" s="651"/>
      <c r="G592" s="651"/>
      <c r="H592" s="652"/>
      <c r="I592" s="539"/>
      <c r="J592" s="539"/>
      <c r="K592" s="539"/>
      <c r="L592" s="539"/>
      <c r="M592" s="539"/>
      <c r="N592" s="539"/>
      <c r="O592" s="539"/>
      <c r="P592" s="539"/>
      <c r="Q592" s="627"/>
      <c r="R592" s="628"/>
      <c r="S592" s="628"/>
      <c r="T592" s="628"/>
      <c r="U592" s="628"/>
      <c r="V592" s="628"/>
      <c r="W592" s="628"/>
      <c r="X592" s="628"/>
      <c r="Y592" s="628"/>
      <c r="Z592" s="628"/>
      <c r="AA592" s="628"/>
      <c r="AB592" s="628"/>
      <c r="AC592" s="628"/>
      <c r="AD592" s="628"/>
      <c r="AE592" s="628"/>
      <c r="AF592" s="628"/>
      <c r="AG592" s="628"/>
      <c r="AH592" s="628"/>
      <c r="AI592" s="628"/>
      <c r="AJ592" s="628"/>
      <c r="AK592" s="628"/>
      <c r="AL592" s="629"/>
      <c r="AM592" s="658"/>
      <c r="AN592" s="659"/>
      <c r="AO592" s="659"/>
      <c r="AP592" s="659"/>
      <c r="AQ592" s="659"/>
      <c r="AR592" s="648"/>
      <c r="AS592" s="649"/>
      <c r="AT592" s="643" t="s">
        <v>312</v>
      </c>
      <c r="AU592" s="644"/>
      <c r="AV592" s="522"/>
      <c r="AW592" s="522"/>
      <c r="AX592" s="522"/>
      <c r="AY592" s="522"/>
      <c r="AZ592" s="522"/>
      <c r="BA592" s="522"/>
      <c r="BB592" s="642"/>
      <c r="BC592" s="105"/>
      <c r="BD592" s="103"/>
    </row>
    <row r="593" spans="1:56" ht="9" customHeight="1">
      <c r="A593" s="606"/>
      <c r="B593" s="607"/>
      <c r="C593" s="607"/>
      <c r="D593" s="607"/>
      <c r="E593" s="607"/>
      <c r="F593" s="607"/>
      <c r="G593" s="607"/>
      <c r="H593" s="608"/>
      <c r="I593" s="539"/>
      <c r="J593" s="539"/>
      <c r="K593" s="539"/>
      <c r="L593" s="539"/>
      <c r="M593" s="539"/>
      <c r="N593" s="539"/>
      <c r="O593" s="539"/>
      <c r="P593" s="539"/>
      <c r="Q593" s="630"/>
      <c r="R593" s="631"/>
      <c r="S593" s="631"/>
      <c r="T593" s="631"/>
      <c r="U593" s="631"/>
      <c r="V593" s="631"/>
      <c r="W593" s="631"/>
      <c r="X593" s="631"/>
      <c r="Y593" s="631"/>
      <c r="Z593" s="631"/>
      <c r="AA593" s="631"/>
      <c r="AB593" s="631"/>
      <c r="AC593" s="631"/>
      <c r="AD593" s="631"/>
      <c r="AE593" s="631"/>
      <c r="AF593" s="631"/>
      <c r="AG593" s="631"/>
      <c r="AH593" s="631"/>
      <c r="AI593" s="631"/>
      <c r="AJ593" s="631"/>
      <c r="AK593" s="631"/>
      <c r="AL593" s="632"/>
      <c r="AM593" s="660"/>
      <c r="AN593" s="661"/>
      <c r="AO593" s="661"/>
      <c r="AP593" s="661"/>
      <c r="AQ593" s="661"/>
      <c r="AR593" s="648"/>
      <c r="AS593" s="649"/>
      <c r="AT593" s="645"/>
      <c r="AU593" s="646"/>
      <c r="AV593" s="528"/>
      <c r="AW593" s="528"/>
      <c r="AX593" s="528"/>
      <c r="AY593" s="528"/>
      <c r="AZ593" s="528"/>
      <c r="BA593" s="528"/>
      <c r="BB593" s="647"/>
      <c r="BC593" s="105"/>
      <c r="BD593" s="103"/>
    </row>
    <row r="594" spans="1:56" ht="9" customHeight="1">
      <c r="A594" s="603"/>
      <c r="B594" s="604"/>
      <c r="C594" s="604"/>
      <c r="D594" s="604"/>
      <c r="E594" s="604"/>
      <c r="F594" s="604"/>
      <c r="G594" s="604"/>
      <c r="H594" s="605"/>
      <c r="I594" s="539"/>
      <c r="J594" s="539"/>
      <c r="K594" s="539"/>
      <c r="L594" s="539"/>
      <c r="M594" s="539"/>
      <c r="N594" s="539"/>
      <c r="O594" s="539"/>
      <c r="P594" s="539"/>
      <c r="Q594" s="653"/>
      <c r="R594" s="654"/>
      <c r="S594" s="654"/>
      <c r="T594" s="654"/>
      <c r="U594" s="654"/>
      <c r="V594" s="654"/>
      <c r="W594" s="654"/>
      <c r="X594" s="654"/>
      <c r="Y594" s="654"/>
      <c r="Z594" s="654"/>
      <c r="AA594" s="654"/>
      <c r="AB594" s="654"/>
      <c r="AC594" s="654"/>
      <c r="AD594" s="654"/>
      <c r="AE594" s="654"/>
      <c r="AF594" s="654"/>
      <c r="AG594" s="654"/>
      <c r="AH594" s="654"/>
      <c r="AI594" s="654"/>
      <c r="AJ594" s="654"/>
      <c r="AK594" s="654"/>
      <c r="AL594" s="655"/>
      <c r="AM594" s="656"/>
      <c r="AN594" s="657"/>
      <c r="AO594" s="657"/>
      <c r="AP594" s="657"/>
      <c r="AQ594" s="657"/>
      <c r="AR594" s="648" t="s">
        <v>285</v>
      </c>
      <c r="AS594" s="649"/>
      <c r="AT594" s="662" t="s">
        <v>311</v>
      </c>
      <c r="AU594" s="663"/>
      <c r="AV594" s="610"/>
      <c r="AW594" s="610"/>
      <c r="AX594" s="610"/>
      <c r="AY594" s="610"/>
      <c r="AZ594" s="610"/>
      <c r="BA594" s="610"/>
      <c r="BB594" s="641"/>
      <c r="BC594" s="105"/>
      <c r="BD594" s="103"/>
    </row>
    <row r="595" spans="1:56" ht="9" customHeight="1">
      <c r="A595" s="650"/>
      <c r="B595" s="651"/>
      <c r="C595" s="651"/>
      <c r="D595" s="651"/>
      <c r="E595" s="651"/>
      <c r="F595" s="651"/>
      <c r="G595" s="651"/>
      <c r="H595" s="652"/>
      <c r="I595" s="539"/>
      <c r="J595" s="539"/>
      <c r="K595" s="539"/>
      <c r="L595" s="539"/>
      <c r="M595" s="539"/>
      <c r="N595" s="539"/>
      <c r="O595" s="539"/>
      <c r="P595" s="539"/>
      <c r="Q595" s="627"/>
      <c r="R595" s="628"/>
      <c r="S595" s="628"/>
      <c r="T595" s="628"/>
      <c r="U595" s="628"/>
      <c r="V595" s="628"/>
      <c r="W595" s="628"/>
      <c r="X595" s="628"/>
      <c r="Y595" s="628"/>
      <c r="Z595" s="628"/>
      <c r="AA595" s="628"/>
      <c r="AB595" s="628"/>
      <c r="AC595" s="628"/>
      <c r="AD595" s="628"/>
      <c r="AE595" s="628"/>
      <c r="AF595" s="628"/>
      <c r="AG595" s="628"/>
      <c r="AH595" s="628"/>
      <c r="AI595" s="628"/>
      <c r="AJ595" s="628"/>
      <c r="AK595" s="628"/>
      <c r="AL595" s="629"/>
      <c r="AM595" s="658"/>
      <c r="AN595" s="659"/>
      <c r="AO595" s="659"/>
      <c r="AP595" s="659"/>
      <c r="AQ595" s="659"/>
      <c r="AR595" s="648"/>
      <c r="AS595" s="649"/>
      <c r="AT595" s="643"/>
      <c r="AU595" s="644"/>
      <c r="AV595" s="522"/>
      <c r="AW595" s="522"/>
      <c r="AX595" s="522"/>
      <c r="AY595" s="522"/>
      <c r="AZ595" s="522"/>
      <c r="BA595" s="522"/>
      <c r="BB595" s="642"/>
      <c r="BC595" s="105"/>
      <c r="BD595" s="103"/>
    </row>
    <row r="596" spans="1:56" ht="9" customHeight="1">
      <c r="A596" s="650"/>
      <c r="B596" s="651"/>
      <c r="C596" s="651"/>
      <c r="D596" s="651"/>
      <c r="E596" s="651"/>
      <c r="F596" s="651"/>
      <c r="G596" s="651"/>
      <c r="H596" s="652"/>
      <c r="I596" s="539"/>
      <c r="J596" s="539"/>
      <c r="K596" s="539"/>
      <c r="L596" s="539"/>
      <c r="M596" s="539"/>
      <c r="N596" s="539"/>
      <c r="O596" s="539"/>
      <c r="P596" s="539"/>
      <c r="Q596" s="627"/>
      <c r="R596" s="628"/>
      <c r="S596" s="628"/>
      <c r="T596" s="628"/>
      <c r="U596" s="628"/>
      <c r="V596" s="628"/>
      <c r="W596" s="628"/>
      <c r="X596" s="628"/>
      <c r="Y596" s="628"/>
      <c r="Z596" s="628"/>
      <c r="AA596" s="628"/>
      <c r="AB596" s="628"/>
      <c r="AC596" s="628"/>
      <c r="AD596" s="628"/>
      <c r="AE596" s="628"/>
      <c r="AF596" s="628"/>
      <c r="AG596" s="628"/>
      <c r="AH596" s="628"/>
      <c r="AI596" s="628"/>
      <c r="AJ596" s="628"/>
      <c r="AK596" s="628"/>
      <c r="AL596" s="629"/>
      <c r="AM596" s="658"/>
      <c r="AN596" s="659"/>
      <c r="AO596" s="659"/>
      <c r="AP596" s="659"/>
      <c r="AQ596" s="659"/>
      <c r="AR596" s="648"/>
      <c r="AS596" s="649"/>
      <c r="AT596" s="643" t="s">
        <v>312</v>
      </c>
      <c r="AU596" s="644"/>
      <c r="AV596" s="522"/>
      <c r="AW596" s="522"/>
      <c r="AX596" s="522"/>
      <c r="AY596" s="522"/>
      <c r="AZ596" s="522"/>
      <c r="BA596" s="522"/>
      <c r="BB596" s="642"/>
      <c r="BC596" s="105"/>
      <c r="BD596" s="103"/>
    </row>
    <row r="597" spans="1:56" ht="9" customHeight="1">
      <c r="A597" s="606"/>
      <c r="B597" s="607"/>
      <c r="C597" s="607"/>
      <c r="D597" s="607"/>
      <c r="E597" s="607"/>
      <c r="F597" s="607"/>
      <c r="G597" s="607"/>
      <c r="H597" s="608"/>
      <c r="I597" s="539"/>
      <c r="J597" s="539"/>
      <c r="K597" s="539"/>
      <c r="L597" s="539"/>
      <c r="M597" s="539"/>
      <c r="N597" s="539"/>
      <c r="O597" s="539"/>
      <c r="P597" s="539"/>
      <c r="Q597" s="630"/>
      <c r="R597" s="631"/>
      <c r="S597" s="631"/>
      <c r="T597" s="631"/>
      <c r="U597" s="631"/>
      <c r="V597" s="631"/>
      <c r="W597" s="631"/>
      <c r="X597" s="631"/>
      <c r="Y597" s="631"/>
      <c r="Z597" s="631"/>
      <c r="AA597" s="631"/>
      <c r="AB597" s="631"/>
      <c r="AC597" s="631"/>
      <c r="AD597" s="631"/>
      <c r="AE597" s="631"/>
      <c r="AF597" s="631"/>
      <c r="AG597" s="631"/>
      <c r="AH597" s="631"/>
      <c r="AI597" s="631"/>
      <c r="AJ597" s="631"/>
      <c r="AK597" s="631"/>
      <c r="AL597" s="632"/>
      <c r="AM597" s="660"/>
      <c r="AN597" s="661"/>
      <c r="AO597" s="661"/>
      <c r="AP597" s="661"/>
      <c r="AQ597" s="661"/>
      <c r="AR597" s="648"/>
      <c r="AS597" s="649"/>
      <c r="AT597" s="645"/>
      <c r="AU597" s="646"/>
      <c r="AV597" s="528"/>
      <c r="AW597" s="528"/>
      <c r="AX597" s="528"/>
      <c r="AY597" s="528"/>
      <c r="AZ597" s="528"/>
      <c r="BA597" s="528"/>
      <c r="BB597" s="647"/>
      <c r="BC597" s="105"/>
      <c r="BD597" s="103"/>
    </row>
    <row r="598" spans="1:56" ht="9" customHeight="1">
      <c r="A598" s="603"/>
      <c r="B598" s="604"/>
      <c r="C598" s="604"/>
      <c r="D598" s="604"/>
      <c r="E598" s="604"/>
      <c r="F598" s="604"/>
      <c r="G598" s="604"/>
      <c r="H598" s="605"/>
      <c r="I598" s="539"/>
      <c r="J598" s="539"/>
      <c r="K598" s="539"/>
      <c r="L598" s="539"/>
      <c r="M598" s="539"/>
      <c r="N598" s="539"/>
      <c r="O598" s="539"/>
      <c r="P598" s="539"/>
      <c r="Q598" s="653"/>
      <c r="R598" s="654"/>
      <c r="S598" s="654"/>
      <c r="T598" s="654"/>
      <c r="U598" s="654"/>
      <c r="V598" s="654"/>
      <c r="W598" s="654"/>
      <c r="X598" s="654"/>
      <c r="Y598" s="654"/>
      <c r="Z598" s="654"/>
      <c r="AA598" s="654"/>
      <c r="AB598" s="654"/>
      <c r="AC598" s="654"/>
      <c r="AD598" s="654"/>
      <c r="AE598" s="654"/>
      <c r="AF598" s="654"/>
      <c r="AG598" s="654"/>
      <c r="AH598" s="654"/>
      <c r="AI598" s="654"/>
      <c r="AJ598" s="654"/>
      <c r="AK598" s="654"/>
      <c r="AL598" s="655"/>
      <c r="AM598" s="656"/>
      <c r="AN598" s="657"/>
      <c r="AO598" s="657"/>
      <c r="AP598" s="657"/>
      <c r="AQ598" s="657"/>
      <c r="AR598" s="648" t="s">
        <v>285</v>
      </c>
      <c r="AS598" s="649"/>
      <c r="AT598" s="662" t="s">
        <v>311</v>
      </c>
      <c r="AU598" s="663"/>
      <c r="AV598" s="610"/>
      <c r="AW598" s="610"/>
      <c r="AX598" s="610"/>
      <c r="AY598" s="610"/>
      <c r="AZ598" s="610"/>
      <c r="BA598" s="610"/>
      <c r="BB598" s="641"/>
      <c r="BC598" s="105"/>
      <c r="BD598" s="103"/>
    </row>
    <row r="599" spans="1:56" ht="9" customHeight="1">
      <c r="A599" s="650"/>
      <c r="B599" s="651"/>
      <c r="C599" s="651"/>
      <c r="D599" s="651"/>
      <c r="E599" s="651"/>
      <c r="F599" s="651"/>
      <c r="G599" s="651"/>
      <c r="H599" s="652"/>
      <c r="I599" s="539"/>
      <c r="J599" s="539"/>
      <c r="K599" s="539"/>
      <c r="L599" s="539"/>
      <c r="M599" s="539"/>
      <c r="N599" s="539"/>
      <c r="O599" s="539"/>
      <c r="P599" s="539"/>
      <c r="Q599" s="627"/>
      <c r="R599" s="628"/>
      <c r="S599" s="628"/>
      <c r="T599" s="628"/>
      <c r="U599" s="628"/>
      <c r="V599" s="628"/>
      <c r="W599" s="628"/>
      <c r="X599" s="628"/>
      <c r="Y599" s="628"/>
      <c r="Z599" s="628"/>
      <c r="AA599" s="628"/>
      <c r="AB599" s="628"/>
      <c r="AC599" s="628"/>
      <c r="AD599" s="628"/>
      <c r="AE599" s="628"/>
      <c r="AF599" s="628"/>
      <c r="AG599" s="628"/>
      <c r="AH599" s="628"/>
      <c r="AI599" s="628"/>
      <c r="AJ599" s="628"/>
      <c r="AK599" s="628"/>
      <c r="AL599" s="629"/>
      <c r="AM599" s="658"/>
      <c r="AN599" s="659"/>
      <c r="AO599" s="659"/>
      <c r="AP599" s="659"/>
      <c r="AQ599" s="659"/>
      <c r="AR599" s="648"/>
      <c r="AS599" s="649"/>
      <c r="AT599" s="643"/>
      <c r="AU599" s="644"/>
      <c r="AV599" s="522"/>
      <c r="AW599" s="522"/>
      <c r="AX599" s="522"/>
      <c r="AY599" s="522"/>
      <c r="AZ599" s="522"/>
      <c r="BA599" s="522"/>
      <c r="BB599" s="642"/>
      <c r="BC599" s="105"/>
      <c r="BD599" s="103"/>
    </row>
    <row r="600" spans="1:56" ht="9" customHeight="1">
      <c r="A600" s="650"/>
      <c r="B600" s="651"/>
      <c r="C600" s="651"/>
      <c r="D600" s="651"/>
      <c r="E600" s="651"/>
      <c r="F600" s="651"/>
      <c r="G600" s="651"/>
      <c r="H600" s="652"/>
      <c r="I600" s="539"/>
      <c r="J600" s="539"/>
      <c r="K600" s="539"/>
      <c r="L600" s="539"/>
      <c r="M600" s="539"/>
      <c r="N600" s="539"/>
      <c r="O600" s="539"/>
      <c r="P600" s="539"/>
      <c r="Q600" s="627"/>
      <c r="R600" s="628"/>
      <c r="S600" s="628"/>
      <c r="T600" s="628"/>
      <c r="U600" s="628"/>
      <c r="V600" s="628"/>
      <c r="W600" s="628"/>
      <c r="X600" s="628"/>
      <c r="Y600" s="628"/>
      <c r="Z600" s="628"/>
      <c r="AA600" s="628"/>
      <c r="AB600" s="628"/>
      <c r="AC600" s="628"/>
      <c r="AD600" s="628"/>
      <c r="AE600" s="628"/>
      <c r="AF600" s="628"/>
      <c r="AG600" s="628"/>
      <c r="AH600" s="628"/>
      <c r="AI600" s="628"/>
      <c r="AJ600" s="628"/>
      <c r="AK600" s="628"/>
      <c r="AL600" s="629"/>
      <c r="AM600" s="658"/>
      <c r="AN600" s="659"/>
      <c r="AO600" s="659"/>
      <c r="AP600" s="659"/>
      <c r="AQ600" s="659"/>
      <c r="AR600" s="648"/>
      <c r="AS600" s="649"/>
      <c r="AT600" s="643" t="s">
        <v>312</v>
      </c>
      <c r="AU600" s="644"/>
      <c r="AV600" s="522"/>
      <c r="AW600" s="522"/>
      <c r="AX600" s="522"/>
      <c r="AY600" s="522"/>
      <c r="AZ600" s="522"/>
      <c r="BA600" s="522"/>
      <c r="BB600" s="642"/>
      <c r="BC600" s="105"/>
      <c r="BD600" s="103"/>
    </row>
    <row r="601" spans="1:56" ht="9" customHeight="1">
      <c r="A601" s="606"/>
      <c r="B601" s="607"/>
      <c r="C601" s="607"/>
      <c r="D601" s="607"/>
      <c r="E601" s="607"/>
      <c r="F601" s="607"/>
      <c r="G601" s="607"/>
      <c r="H601" s="608"/>
      <c r="I601" s="539"/>
      <c r="J601" s="539"/>
      <c r="K601" s="539"/>
      <c r="L601" s="539"/>
      <c r="M601" s="539"/>
      <c r="N601" s="539"/>
      <c r="O601" s="539"/>
      <c r="P601" s="539"/>
      <c r="Q601" s="630"/>
      <c r="R601" s="631"/>
      <c r="S601" s="631"/>
      <c r="T601" s="631"/>
      <c r="U601" s="631"/>
      <c r="V601" s="631"/>
      <c r="W601" s="631"/>
      <c r="X601" s="631"/>
      <c r="Y601" s="631"/>
      <c r="Z601" s="631"/>
      <c r="AA601" s="631"/>
      <c r="AB601" s="631"/>
      <c r="AC601" s="631"/>
      <c r="AD601" s="631"/>
      <c r="AE601" s="631"/>
      <c r="AF601" s="631"/>
      <c r="AG601" s="631"/>
      <c r="AH601" s="631"/>
      <c r="AI601" s="631"/>
      <c r="AJ601" s="631"/>
      <c r="AK601" s="631"/>
      <c r="AL601" s="632"/>
      <c r="AM601" s="660"/>
      <c r="AN601" s="661"/>
      <c r="AO601" s="661"/>
      <c r="AP601" s="661"/>
      <c r="AQ601" s="661"/>
      <c r="AR601" s="648"/>
      <c r="AS601" s="649"/>
      <c r="AT601" s="645"/>
      <c r="AU601" s="646"/>
      <c r="AV601" s="528"/>
      <c r="AW601" s="528"/>
      <c r="AX601" s="528"/>
      <c r="AY601" s="528"/>
      <c r="AZ601" s="528"/>
      <c r="BA601" s="528"/>
      <c r="BB601" s="647"/>
      <c r="BC601" s="105"/>
      <c r="BD601" s="103"/>
    </row>
    <row r="602" spans="1:56" ht="9" customHeight="1">
      <c r="A602" s="603"/>
      <c r="B602" s="604"/>
      <c r="C602" s="604"/>
      <c r="D602" s="604"/>
      <c r="E602" s="604"/>
      <c r="F602" s="604"/>
      <c r="G602" s="604"/>
      <c r="H602" s="605"/>
      <c r="I602" s="539"/>
      <c r="J602" s="539"/>
      <c r="K602" s="539"/>
      <c r="L602" s="539"/>
      <c r="M602" s="539"/>
      <c r="N602" s="539"/>
      <c r="O602" s="539"/>
      <c r="P602" s="539"/>
      <c r="Q602" s="653"/>
      <c r="R602" s="654"/>
      <c r="S602" s="654"/>
      <c r="T602" s="654"/>
      <c r="U602" s="654"/>
      <c r="V602" s="654"/>
      <c r="W602" s="654"/>
      <c r="X602" s="654"/>
      <c r="Y602" s="654"/>
      <c r="Z602" s="654"/>
      <c r="AA602" s="654"/>
      <c r="AB602" s="654"/>
      <c r="AC602" s="654"/>
      <c r="AD602" s="654"/>
      <c r="AE602" s="654"/>
      <c r="AF602" s="654"/>
      <c r="AG602" s="654"/>
      <c r="AH602" s="654"/>
      <c r="AI602" s="654"/>
      <c r="AJ602" s="654"/>
      <c r="AK602" s="654"/>
      <c r="AL602" s="655"/>
      <c r="AM602" s="656"/>
      <c r="AN602" s="657"/>
      <c r="AO602" s="657"/>
      <c r="AP602" s="657"/>
      <c r="AQ602" s="657"/>
      <c r="AR602" s="648" t="s">
        <v>285</v>
      </c>
      <c r="AS602" s="649"/>
      <c r="AT602" s="662" t="s">
        <v>311</v>
      </c>
      <c r="AU602" s="663"/>
      <c r="AV602" s="610"/>
      <c r="AW602" s="610"/>
      <c r="AX602" s="610"/>
      <c r="AY602" s="610"/>
      <c r="AZ602" s="610"/>
      <c r="BA602" s="610"/>
      <c r="BB602" s="641"/>
      <c r="BC602" s="105"/>
      <c r="BD602" s="103"/>
    </row>
    <row r="603" spans="1:56" ht="9" customHeight="1">
      <c r="A603" s="650"/>
      <c r="B603" s="651"/>
      <c r="C603" s="651"/>
      <c r="D603" s="651"/>
      <c r="E603" s="651"/>
      <c r="F603" s="651"/>
      <c r="G603" s="651"/>
      <c r="H603" s="652"/>
      <c r="I603" s="539"/>
      <c r="J603" s="539"/>
      <c r="K603" s="539"/>
      <c r="L603" s="539"/>
      <c r="M603" s="539"/>
      <c r="N603" s="539"/>
      <c r="O603" s="539"/>
      <c r="P603" s="539"/>
      <c r="Q603" s="627"/>
      <c r="R603" s="628"/>
      <c r="S603" s="628"/>
      <c r="T603" s="628"/>
      <c r="U603" s="628"/>
      <c r="V603" s="628"/>
      <c r="W603" s="628"/>
      <c r="X603" s="628"/>
      <c r="Y603" s="628"/>
      <c r="Z603" s="628"/>
      <c r="AA603" s="628"/>
      <c r="AB603" s="628"/>
      <c r="AC603" s="628"/>
      <c r="AD603" s="628"/>
      <c r="AE603" s="628"/>
      <c r="AF603" s="628"/>
      <c r="AG603" s="628"/>
      <c r="AH603" s="628"/>
      <c r="AI603" s="628"/>
      <c r="AJ603" s="628"/>
      <c r="AK603" s="628"/>
      <c r="AL603" s="629"/>
      <c r="AM603" s="658"/>
      <c r="AN603" s="659"/>
      <c r="AO603" s="659"/>
      <c r="AP603" s="659"/>
      <c r="AQ603" s="659"/>
      <c r="AR603" s="648"/>
      <c r="AS603" s="649"/>
      <c r="AT603" s="643"/>
      <c r="AU603" s="644"/>
      <c r="AV603" s="522"/>
      <c r="AW603" s="522"/>
      <c r="AX603" s="522"/>
      <c r="AY603" s="522"/>
      <c r="AZ603" s="522"/>
      <c r="BA603" s="522"/>
      <c r="BB603" s="642"/>
      <c r="BC603" s="105"/>
      <c r="BD603" s="103"/>
    </row>
    <row r="604" spans="1:56" ht="9" customHeight="1">
      <c r="A604" s="650"/>
      <c r="B604" s="651"/>
      <c r="C604" s="651"/>
      <c r="D604" s="651"/>
      <c r="E604" s="651"/>
      <c r="F604" s="651"/>
      <c r="G604" s="651"/>
      <c r="H604" s="652"/>
      <c r="I604" s="539"/>
      <c r="J604" s="539"/>
      <c r="K604" s="539"/>
      <c r="L604" s="539"/>
      <c r="M604" s="539"/>
      <c r="N604" s="539"/>
      <c r="O604" s="539"/>
      <c r="P604" s="539"/>
      <c r="Q604" s="627"/>
      <c r="R604" s="628"/>
      <c r="S604" s="628"/>
      <c r="T604" s="628"/>
      <c r="U604" s="628"/>
      <c r="V604" s="628"/>
      <c r="W604" s="628"/>
      <c r="X604" s="628"/>
      <c r="Y604" s="628"/>
      <c r="Z604" s="628"/>
      <c r="AA604" s="628"/>
      <c r="AB604" s="628"/>
      <c r="AC604" s="628"/>
      <c r="AD604" s="628"/>
      <c r="AE604" s="628"/>
      <c r="AF604" s="628"/>
      <c r="AG604" s="628"/>
      <c r="AH604" s="628"/>
      <c r="AI604" s="628"/>
      <c r="AJ604" s="628"/>
      <c r="AK604" s="628"/>
      <c r="AL604" s="629"/>
      <c r="AM604" s="658"/>
      <c r="AN604" s="659"/>
      <c r="AO604" s="659"/>
      <c r="AP604" s="659"/>
      <c r="AQ604" s="659"/>
      <c r="AR604" s="648"/>
      <c r="AS604" s="649"/>
      <c r="AT604" s="643" t="s">
        <v>312</v>
      </c>
      <c r="AU604" s="644"/>
      <c r="AV604" s="522"/>
      <c r="AW604" s="522"/>
      <c r="AX604" s="522"/>
      <c r="AY604" s="522"/>
      <c r="AZ604" s="522"/>
      <c r="BA604" s="522"/>
      <c r="BB604" s="642"/>
      <c r="BC604" s="105"/>
      <c r="BD604" s="103"/>
    </row>
    <row r="605" spans="1:56" ht="9" customHeight="1">
      <c r="A605" s="606"/>
      <c r="B605" s="607"/>
      <c r="C605" s="607"/>
      <c r="D605" s="607"/>
      <c r="E605" s="607"/>
      <c r="F605" s="607"/>
      <c r="G605" s="607"/>
      <c r="H605" s="608"/>
      <c r="I605" s="539"/>
      <c r="J605" s="539"/>
      <c r="K605" s="539"/>
      <c r="L605" s="539"/>
      <c r="M605" s="539"/>
      <c r="N605" s="539"/>
      <c r="O605" s="539"/>
      <c r="P605" s="539"/>
      <c r="Q605" s="630"/>
      <c r="R605" s="631"/>
      <c r="S605" s="631"/>
      <c r="T605" s="631"/>
      <c r="U605" s="631"/>
      <c r="V605" s="631"/>
      <c r="W605" s="631"/>
      <c r="X605" s="631"/>
      <c r="Y605" s="631"/>
      <c r="Z605" s="631"/>
      <c r="AA605" s="631"/>
      <c r="AB605" s="631"/>
      <c r="AC605" s="631"/>
      <c r="AD605" s="631"/>
      <c r="AE605" s="631"/>
      <c r="AF605" s="631"/>
      <c r="AG605" s="631"/>
      <c r="AH605" s="631"/>
      <c r="AI605" s="631"/>
      <c r="AJ605" s="631"/>
      <c r="AK605" s="631"/>
      <c r="AL605" s="632"/>
      <c r="AM605" s="660"/>
      <c r="AN605" s="661"/>
      <c r="AO605" s="661"/>
      <c r="AP605" s="661"/>
      <c r="AQ605" s="661"/>
      <c r="AR605" s="648"/>
      <c r="AS605" s="649"/>
      <c r="AT605" s="645"/>
      <c r="AU605" s="646"/>
      <c r="AV605" s="528"/>
      <c r="AW605" s="528"/>
      <c r="AX605" s="528"/>
      <c r="AY605" s="528"/>
      <c r="AZ605" s="528"/>
      <c r="BA605" s="528"/>
      <c r="BB605" s="647"/>
      <c r="BC605" s="105"/>
      <c r="BD605" s="103"/>
    </row>
    <row r="606" spans="1:56" ht="9" customHeight="1">
      <c r="A606" s="603"/>
      <c r="B606" s="604"/>
      <c r="C606" s="604"/>
      <c r="D606" s="604"/>
      <c r="E606" s="604"/>
      <c r="F606" s="604"/>
      <c r="G606" s="604"/>
      <c r="H606" s="605"/>
      <c r="I606" s="539"/>
      <c r="J606" s="539"/>
      <c r="K606" s="539"/>
      <c r="L606" s="539"/>
      <c r="M606" s="539"/>
      <c r="N606" s="539"/>
      <c r="O606" s="539"/>
      <c r="P606" s="539"/>
      <c r="Q606" s="653"/>
      <c r="R606" s="654"/>
      <c r="S606" s="654"/>
      <c r="T606" s="654"/>
      <c r="U606" s="654"/>
      <c r="V606" s="654"/>
      <c r="W606" s="654"/>
      <c r="X606" s="654"/>
      <c r="Y606" s="654"/>
      <c r="Z606" s="654"/>
      <c r="AA606" s="654"/>
      <c r="AB606" s="654"/>
      <c r="AC606" s="654"/>
      <c r="AD606" s="654"/>
      <c r="AE606" s="654"/>
      <c r="AF606" s="654"/>
      <c r="AG606" s="654"/>
      <c r="AH606" s="654"/>
      <c r="AI606" s="654"/>
      <c r="AJ606" s="654"/>
      <c r="AK606" s="654"/>
      <c r="AL606" s="655"/>
      <c r="AM606" s="656"/>
      <c r="AN606" s="657"/>
      <c r="AO606" s="657"/>
      <c r="AP606" s="657"/>
      <c r="AQ606" s="657"/>
      <c r="AR606" s="648" t="s">
        <v>285</v>
      </c>
      <c r="AS606" s="649"/>
      <c r="AT606" s="662" t="s">
        <v>311</v>
      </c>
      <c r="AU606" s="663"/>
      <c r="AV606" s="610"/>
      <c r="AW606" s="610"/>
      <c r="AX606" s="610"/>
      <c r="AY606" s="610"/>
      <c r="AZ606" s="610"/>
      <c r="BA606" s="610"/>
      <c r="BB606" s="641"/>
      <c r="BC606" s="105"/>
      <c r="BD606" s="103"/>
    </row>
    <row r="607" spans="1:56" ht="9" customHeight="1">
      <c r="A607" s="650"/>
      <c r="B607" s="651"/>
      <c r="C607" s="651"/>
      <c r="D607" s="651"/>
      <c r="E607" s="651"/>
      <c r="F607" s="651"/>
      <c r="G607" s="651"/>
      <c r="H607" s="652"/>
      <c r="I607" s="539"/>
      <c r="J607" s="539"/>
      <c r="K607" s="539"/>
      <c r="L607" s="539"/>
      <c r="M607" s="539"/>
      <c r="N607" s="539"/>
      <c r="O607" s="539"/>
      <c r="P607" s="539"/>
      <c r="Q607" s="627"/>
      <c r="R607" s="628"/>
      <c r="S607" s="628"/>
      <c r="T607" s="628"/>
      <c r="U607" s="628"/>
      <c r="V607" s="628"/>
      <c r="W607" s="628"/>
      <c r="X607" s="628"/>
      <c r="Y607" s="628"/>
      <c r="Z607" s="628"/>
      <c r="AA607" s="628"/>
      <c r="AB607" s="628"/>
      <c r="AC607" s="628"/>
      <c r="AD607" s="628"/>
      <c r="AE607" s="628"/>
      <c r="AF607" s="628"/>
      <c r="AG607" s="628"/>
      <c r="AH607" s="628"/>
      <c r="AI607" s="628"/>
      <c r="AJ607" s="628"/>
      <c r="AK607" s="628"/>
      <c r="AL607" s="629"/>
      <c r="AM607" s="658"/>
      <c r="AN607" s="659"/>
      <c r="AO607" s="659"/>
      <c r="AP607" s="659"/>
      <c r="AQ607" s="659"/>
      <c r="AR607" s="648"/>
      <c r="AS607" s="649"/>
      <c r="AT607" s="643"/>
      <c r="AU607" s="644"/>
      <c r="AV607" s="522"/>
      <c r="AW607" s="522"/>
      <c r="AX607" s="522"/>
      <c r="AY607" s="522"/>
      <c r="AZ607" s="522"/>
      <c r="BA607" s="522"/>
      <c r="BB607" s="642"/>
      <c r="BC607" s="105"/>
      <c r="BD607" s="103"/>
    </row>
    <row r="608" spans="1:56" ht="9" customHeight="1">
      <c r="A608" s="650"/>
      <c r="B608" s="651"/>
      <c r="C608" s="651"/>
      <c r="D608" s="651"/>
      <c r="E608" s="651"/>
      <c r="F608" s="651"/>
      <c r="G608" s="651"/>
      <c r="H608" s="652"/>
      <c r="I608" s="539"/>
      <c r="J608" s="539"/>
      <c r="K608" s="539"/>
      <c r="L608" s="539"/>
      <c r="M608" s="539"/>
      <c r="N608" s="539"/>
      <c r="O608" s="539"/>
      <c r="P608" s="539"/>
      <c r="Q608" s="627"/>
      <c r="R608" s="628"/>
      <c r="S608" s="628"/>
      <c r="T608" s="628"/>
      <c r="U608" s="628"/>
      <c r="V608" s="628"/>
      <c r="W608" s="628"/>
      <c r="X608" s="628"/>
      <c r="Y608" s="628"/>
      <c r="Z608" s="628"/>
      <c r="AA608" s="628"/>
      <c r="AB608" s="628"/>
      <c r="AC608" s="628"/>
      <c r="AD608" s="628"/>
      <c r="AE608" s="628"/>
      <c r="AF608" s="628"/>
      <c r="AG608" s="628"/>
      <c r="AH608" s="628"/>
      <c r="AI608" s="628"/>
      <c r="AJ608" s="628"/>
      <c r="AK608" s="628"/>
      <c r="AL608" s="629"/>
      <c r="AM608" s="658"/>
      <c r="AN608" s="659"/>
      <c r="AO608" s="659"/>
      <c r="AP608" s="659"/>
      <c r="AQ608" s="659"/>
      <c r="AR608" s="648"/>
      <c r="AS608" s="649"/>
      <c r="AT608" s="643" t="s">
        <v>312</v>
      </c>
      <c r="AU608" s="644"/>
      <c r="AV608" s="522"/>
      <c r="AW608" s="522"/>
      <c r="AX608" s="522"/>
      <c r="AY608" s="522"/>
      <c r="AZ608" s="522"/>
      <c r="BA608" s="522"/>
      <c r="BB608" s="642"/>
      <c r="BC608" s="105"/>
      <c r="BD608" s="103"/>
    </row>
    <row r="609" spans="1:56" ht="9" customHeight="1">
      <c r="A609" s="606"/>
      <c r="B609" s="607"/>
      <c r="C609" s="607"/>
      <c r="D609" s="607"/>
      <c r="E609" s="607"/>
      <c r="F609" s="607"/>
      <c r="G609" s="607"/>
      <c r="H609" s="608"/>
      <c r="I609" s="539"/>
      <c r="J609" s="539"/>
      <c r="K609" s="539"/>
      <c r="L609" s="539"/>
      <c r="M609" s="539"/>
      <c r="N609" s="539"/>
      <c r="O609" s="539"/>
      <c r="P609" s="539"/>
      <c r="Q609" s="630"/>
      <c r="R609" s="631"/>
      <c r="S609" s="631"/>
      <c r="T609" s="631"/>
      <c r="U609" s="631"/>
      <c r="V609" s="631"/>
      <c r="W609" s="631"/>
      <c r="X609" s="631"/>
      <c r="Y609" s="631"/>
      <c r="Z609" s="631"/>
      <c r="AA609" s="631"/>
      <c r="AB609" s="631"/>
      <c r="AC609" s="631"/>
      <c r="AD609" s="631"/>
      <c r="AE609" s="631"/>
      <c r="AF609" s="631"/>
      <c r="AG609" s="631"/>
      <c r="AH609" s="631"/>
      <c r="AI609" s="631"/>
      <c r="AJ609" s="631"/>
      <c r="AK609" s="631"/>
      <c r="AL609" s="632"/>
      <c r="AM609" s="660"/>
      <c r="AN609" s="661"/>
      <c r="AO609" s="661"/>
      <c r="AP609" s="661"/>
      <c r="AQ609" s="661"/>
      <c r="AR609" s="648"/>
      <c r="AS609" s="649"/>
      <c r="AT609" s="645"/>
      <c r="AU609" s="646"/>
      <c r="AV609" s="528"/>
      <c r="AW609" s="528"/>
      <c r="AX609" s="528"/>
      <c r="AY609" s="528"/>
      <c r="AZ609" s="528"/>
      <c r="BA609" s="528"/>
      <c r="BB609" s="647"/>
      <c r="BC609" s="105"/>
      <c r="BD609" s="103"/>
    </row>
    <row r="610" spans="1:56" ht="9" customHeight="1">
      <c r="A610" s="603"/>
      <c r="B610" s="604"/>
      <c r="C610" s="604"/>
      <c r="D610" s="604"/>
      <c r="E610" s="604"/>
      <c r="F610" s="604"/>
      <c r="G610" s="604"/>
      <c r="H610" s="605"/>
      <c r="I610" s="539"/>
      <c r="J610" s="539"/>
      <c r="K610" s="539"/>
      <c r="L610" s="539"/>
      <c r="M610" s="539"/>
      <c r="N610" s="539"/>
      <c r="O610" s="539"/>
      <c r="P610" s="539"/>
      <c r="Q610" s="653"/>
      <c r="R610" s="654"/>
      <c r="S610" s="654"/>
      <c r="T610" s="654"/>
      <c r="U610" s="654"/>
      <c r="V610" s="654"/>
      <c r="W610" s="654"/>
      <c r="X610" s="654"/>
      <c r="Y610" s="654"/>
      <c r="Z610" s="654"/>
      <c r="AA610" s="654"/>
      <c r="AB610" s="654"/>
      <c r="AC610" s="654"/>
      <c r="AD610" s="654"/>
      <c r="AE610" s="654"/>
      <c r="AF610" s="654"/>
      <c r="AG610" s="654"/>
      <c r="AH610" s="654"/>
      <c r="AI610" s="654"/>
      <c r="AJ610" s="654"/>
      <c r="AK610" s="654"/>
      <c r="AL610" s="655"/>
      <c r="AM610" s="656"/>
      <c r="AN610" s="657"/>
      <c r="AO610" s="657"/>
      <c r="AP610" s="657"/>
      <c r="AQ610" s="657"/>
      <c r="AR610" s="648" t="s">
        <v>285</v>
      </c>
      <c r="AS610" s="649"/>
      <c r="AT610" s="662" t="s">
        <v>311</v>
      </c>
      <c r="AU610" s="663"/>
      <c r="AV610" s="610"/>
      <c r="AW610" s="610"/>
      <c r="AX610" s="610"/>
      <c r="AY610" s="610"/>
      <c r="AZ610" s="610"/>
      <c r="BA610" s="610"/>
      <c r="BB610" s="641"/>
      <c r="BC610" s="105"/>
      <c r="BD610" s="103"/>
    </row>
    <row r="611" spans="1:56" ht="9" customHeight="1">
      <c r="A611" s="650"/>
      <c r="B611" s="651"/>
      <c r="C611" s="651"/>
      <c r="D611" s="651"/>
      <c r="E611" s="651"/>
      <c r="F611" s="651"/>
      <c r="G611" s="651"/>
      <c r="H611" s="652"/>
      <c r="I611" s="539"/>
      <c r="J611" s="539"/>
      <c r="K611" s="539"/>
      <c r="L611" s="539"/>
      <c r="M611" s="539"/>
      <c r="N611" s="539"/>
      <c r="O611" s="539"/>
      <c r="P611" s="539"/>
      <c r="Q611" s="627"/>
      <c r="R611" s="628"/>
      <c r="S611" s="628"/>
      <c r="T611" s="628"/>
      <c r="U611" s="628"/>
      <c r="V611" s="628"/>
      <c r="W611" s="628"/>
      <c r="X611" s="628"/>
      <c r="Y611" s="628"/>
      <c r="Z611" s="628"/>
      <c r="AA611" s="628"/>
      <c r="AB611" s="628"/>
      <c r="AC611" s="628"/>
      <c r="AD611" s="628"/>
      <c r="AE611" s="628"/>
      <c r="AF611" s="628"/>
      <c r="AG611" s="628"/>
      <c r="AH611" s="628"/>
      <c r="AI611" s="628"/>
      <c r="AJ611" s="628"/>
      <c r="AK611" s="628"/>
      <c r="AL611" s="629"/>
      <c r="AM611" s="658"/>
      <c r="AN611" s="659"/>
      <c r="AO611" s="659"/>
      <c r="AP611" s="659"/>
      <c r="AQ611" s="659"/>
      <c r="AR611" s="648"/>
      <c r="AS611" s="649"/>
      <c r="AT611" s="643"/>
      <c r="AU611" s="644"/>
      <c r="AV611" s="522"/>
      <c r="AW611" s="522"/>
      <c r="AX611" s="522"/>
      <c r="AY611" s="522"/>
      <c r="AZ611" s="522"/>
      <c r="BA611" s="522"/>
      <c r="BB611" s="642"/>
      <c r="BC611" s="105"/>
      <c r="BD611" s="103"/>
    </row>
    <row r="612" spans="1:56" ht="9" customHeight="1">
      <c r="A612" s="650"/>
      <c r="B612" s="651"/>
      <c r="C612" s="651"/>
      <c r="D612" s="651"/>
      <c r="E612" s="651"/>
      <c r="F612" s="651"/>
      <c r="G612" s="651"/>
      <c r="H612" s="652"/>
      <c r="I612" s="539"/>
      <c r="J612" s="539"/>
      <c r="K612" s="539"/>
      <c r="L612" s="539"/>
      <c r="M612" s="539"/>
      <c r="N612" s="539"/>
      <c r="O612" s="539"/>
      <c r="P612" s="539"/>
      <c r="Q612" s="627"/>
      <c r="R612" s="628"/>
      <c r="S612" s="628"/>
      <c r="T612" s="628"/>
      <c r="U612" s="628"/>
      <c r="V612" s="628"/>
      <c r="W612" s="628"/>
      <c r="X612" s="628"/>
      <c r="Y612" s="628"/>
      <c r="Z612" s="628"/>
      <c r="AA612" s="628"/>
      <c r="AB612" s="628"/>
      <c r="AC612" s="628"/>
      <c r="AD612" s="628"/>
      <c r="AE612" s="628"/>
      <c r="AF612" s="628"/>
      <c r="AG612" s="628"/>
      <c r="AH612" s="628"/>
      <c r="AI612" s="628"/>
      <c r="AJ612" s="628"/>
      <c r="AK612" s="628"/>
      <c r="AL612" s="629"/>
      <c r="AM612" s="658"/>
      <c r="AN612" s="659"/>
      <c r="AO612" s="659"/>
      <c r="AP612" s="659"/>
      <c r="AQ612" s="659"/>
      <c r="AR612" s="648"/>
      <c r="AS612" s="649"/>
      <c r="AT612" s="643" t="s">
        <v>312</v>
      </c>
      <c r="AU612" s="644"/>
      <c r="AV612" s="522"/>
      <c r="AW612" s="522"/>
      <c r="AX612" s="522"/>
      <c r="AY612" s="522"/>
      <c r="AZ612" s="522"/>
      <c r="BA612" s="522"/>
      <c r="BB612" s="642"/>
      <c r="BC612" s="105"/>
      <c r="BD612" s="103"/>
    </row>
    <row r="613" spans="1:56" ht="9" customHeight="1">
      <c r="A613" s="606"/>
      <c r="B613" s="607"/>
      <c r="C613" s="607"/>
      <c r="D613" s="607"/>
      <c r="E613" s="607"/>
      <c r="F613" s="607"/>
      <c r="G613" s="607"/>
      <c r="H613" s="608"/>
      <c r="I613" s="539"/>
      <c r="J613" s="539"/>
      <c r="K613" s="539"/>
      <c r="L613" s="539"/>
      <c r="M613" s="539"/>
      <c r="N613" s="539"/>
      <c r="O613" s="539"/>
      <c r="P613" s="539"/>
      <c r="Q613" s="630"/>
      <c r="R613" s="631"/>
      <c r="S613" s="631"/>
      <c r="T613" s="631"/>
      <c r="U613" s="631"/>
      <c r="V613" s="631"/>
      <c r="W613" s="631"/>
      <c r="X613" s="631"/>
      <c r="Y613" s="631"/>
      <c r="Z613" s="631"/>
      <c r="AA613" s="631"/>
      <c r="AB613" s="631"/>
      <c r="AC613" s="631"/>
      <c r="AD613" s="631"/>
      <c r="AE613" s="631"/>
      <c r="AF613" s="631"/>
      <c r="AG613" s="631"/>
      <c r="AH613" s="631"/>
      <c r="AI613" s="631"/>
      <c r="AJ613" s="631"/>
      <c r="AK613" s="631"/>
      <c r="AL613" s="632"/>
      <c r="AM613" s="660"/>
      <c r="AN613" s="661"/>
      <c r="AO613" s="661"/>
      <c r="AP613" s="661"/>
      <c r="AQ613" s="661"/>
      <c r="AR613" s="648"/>
      <c r="AS613" s="649"/>
      <c r="AT613" s="645"/>
      <c r="AU613" s="646"/>
      <c r="AV613" s="528"/>
      <c r="AW613" s="528"/>
      <c r="AX613" s="528"/>
      <c r="AY613" s="528"/>
      <c r="AZ613" s="528"/>
      <c r="BA613" s="528"/>
      <c r="BB613" s="647"/>
      <c r="BC613" s="105"/>
      <c r="BD613" s="103"/>
    </row>
    <row r="614" spans="1:56" ht="9" customHeight="1">
      <c r="A614" s="603"/>
      <c r="B614" s="604"/>
      <c r="C614" s="604"/>
      <c r="D614" s="604"/>
      <c r="E614" s="604"/>
      <c r="F614" s="604"/>
      <c r="G614" s="604"/>
      <c r="H614" s="605"/>
      <c r="I614" s="539"/>
      <c r="J614" s="539"/>
      <c r="K614" s="539"/>
      <c r="L614" s="539"/>
      <c r="M614" s="539"/>
      <c r="N614" s="539"/>
      <c r="O614" s="539"/>
      <c r="P614" s="539"/>
      <c r="Q614" s="653"/>
      <c r="R614" s="654"/>
      <c r="S614" s="654"/>
      <c r="T614" s="654"/>
      <c r="U614" s="654"/>
      <c r="V614" s="654"/>
      <c r="W614" s="654"/>
      <c r="X614" s="654"/>
      <c r="Y614" s="654"/>
      <c r="Z614" s="654"/>
      <c r="AA614" s="654"/>
      <c r="AB614" s="654"/>
      <c r="AC614" s="654"/>
      <c r="AD614" s="654"/>
      <c r="AE614" s="654"/>
      <c r="AF614" s="654"/>
      <c r="AG614" s="654"/>
      <c r="AH614" s="654"/>
      <c r="AI614" s="654"/>
      <c r="AJ614" s="654"/>
      <c r="AK614" s="654"/>
      <c r="AL614" s="655"/>
      <c r="AM614" s="656"/>
      <c r="AN614" s="657"/>
      <c r="AO614" s="657"/>
      <c r="AP614" s="657"/>
      <c r="AQ614" s="657"/>
      <c r="AR614" s="648" t="s">
        <v>285</v>
      </c>
      <c r="AS614" s="649"/>
      <c r="AT614" s="662" t="s">
        <v>311</v>
      </c>
      <c r="AU614" s="663"/>
      <c r="AV614" s="610"/>
      <c r="AW614" s="610"/>
      <c r="AX614" s="610"/>
      <c r="AY614" s="610"/>
      <c r="AZ614" s="610"/>
      <c r="BA614" s="610"/>
      <c r="BB614" s="641"/>
      <c r="BC614" s="105"/>
      <c r="BD614" s="103"/>
    </row>
    <row r="615" spans="1:56" ht="9" customHeight="1">
      <c r="A615" s="650"/>
      <c r="B615" s="651"/>
      <c r="C615" s="651"/>
      <c r="D615" s="651"/>
      <c r="E615" s="651"/>
      <c r="F615" s="651"/>
      <c r="G615" s="651"/>
      <c r="H615" s="652"/>
      <c r="I615" s="539"/>
      <c r="J615" s="539"/>
      <c r="K615" s="539"/>
      <c r="L615" s="539"/>
      <c r="M615" s="539"/>
      <c r="N615" s="539"/>
      <c r="O615" s="539"/>
      <c r="P615" s="539"/>
      <c r="Q615" s="627"/>
      <c r="R615" s="628"/>
      <c r="S615" s="628"/>
      <c r="T615" s="628"/>
      <c r="U615" s="628"/>
      <c r="V615" s="628"/>
      <c r="W615" s="628"/>
      <c r="X615" s="628"/>
      <c r="Y615" s="628"/>
      <c r="Z615" s="628"/>
      <c r="AA615" s="628"/>
      <c r="AB615" s="628"/>
      <c r="AC615" s="628"/>
      <c r="AD615" s="628"/>
      <c r="AE615" s="628"/>
      <c r="AF615" s="628"/>
      <c r="AG615" s="628"/>
      <c r="AH615" s="628"/>
      <c r="AI615" s="628"/>
      <c r="AJ615" s="628"/>
      <c r="AK615" s="628"/>
      <c r="AL615" s="629"/>
      <c r="AM615" s="658"/>
      <c r="AN615" s="659"/>
      <c r="AO615" s="659"/>
      <c r="AP615" s="659"/>
      <c r="AQ615" s="659"/>
      <c r="AR615" s="648"/>
      <c r="AS615" s="649"/>
      <c r="AT615" s="643"/>
      <c r="AU615" s="644"/>
      <c r="AV615" s="522"/>
      <c r="AW615" s="522"/>
      <c r="AX615" s="522"/>
      <c r="AY615" s="522"/>
      <c r="AZ615" s="522"/>
      <c r="BA615" s="522"/>
      <c r="BB615" s="642"/>
      <c r="BC615" s="105"/>
      <c r="BD615" s="103"/>
    </row>
    <row r="616" spans="1:56" ht="9" customHeight="1">
      <c r="A616" s="650"/>
      <c r="B616" s="651"/>
      <c r="C616" s="651"/>
      <c r="D616" s="651"/>
      <c r="E616" s="651"/>
      <c r="F616" s="651"/>
      <c r="G616" s="651"/>
      <c r="H616" s="652"/>
      <c r="I616" s="539"/>
      <c r="J616" s="539"/>
      <c r="K616" s="539"/>
      <c r="L616" s="539"/>
      <c r="M616" s="539"/>
      <c r="N616" s="539"/>
      <c r="O616" s="539"/>
      <c r="P616" s="539"/>
      <c r="Q616" s="627"/>
      <c r="R616" s="628"/>
      <c r="S616" s="628"/>
      <c r="T616" s="628"/>
      <c r="U616" s="628"/>
      <c r="V616" s="628"/>
      <c r="W616" s="628"/>
      <c r="X616" s="628"/>
      <c r="Y616" s="628"/>
      <c r="Z616" s="628"/>
      <c r="AA616" s="628"/>
      <c r="AB616" s="628"/>
      <c r="AC616" s="628"/>
      <c r="AD616" s="628"/>
      <c r="AE616" s="628"/>
      <c r="AF616" s="628"/>
      <c r="AG616" s="628"/>
      <c r="AH616" s="628"/>
      <c r="AI616" s="628"/>
      <c r="AJ616" s="628"/>
      <c r="AK616" s="628"/>
      <c r="AL616" s="629"/>
      <c r="AM616" s="658"/>
      <c r="AN616" s="659"/>
      <c r="AO616" s="659"/>
      <c r="AP616" s="659"/>
      <c r="AQ616" s="659"/>
      <c r="AR616" s="648"/>
      <c r="AS616" s="649"/>
      <c r="AT616" s="643" t="s">
        <v>312</v>
      </c>
      <c r="AU616" s="644"/>
      <c r="AV616" s="522"/>
      <c r="AW616" s="522"/>
      <c r="AX616" s="522"/>
      <c r="AY616" s="522"/>
      <c r="AZ616" s="522"/>
      <c r="BA616" s="522"/>
      <c r="BB616" s="642"/>
      <c r="BC616" s="105"/>
      <c r="BD616" s="103"/>
    </row>
    <row r="617" spans="1:56" ht="9" customHeight="1">
      <c r="A617" s="606"/>
      <c r="B617" s="607"/>
      <c r="C617" s="607"/>
      <c r="D617" s="607"/>
      <c r="E617" s="607"/>
      <c r="F617" s="607"/>
      <c r="G617" s="607"/>
      <c r="H617" s="608"/>
      <c r="I617" s="539"/>
      <c r="J617" s="539"/>
      <c r="K617" s="539"/>
      <c r="L617" s="539"/>
      <c r="M617" s="539"/>
      <c r="N617" s="539"/>
      <c r="O617" s="539"/>
      <c r="P617" s="539"/>
      <c r="Q617" s="630"/>
      <c r="R617" s="631"/>
      <c r="S617" s="631"/>
      <c r="T617" s="631"/>
      <c r="U617" s="631"/>
      <c r="V617" s="631"/>
      <c r="W617" s="631"/>
      <c r="X617" s="631"/>
      <c r="Y617" s="631"/>
      <c r="Z617" s="631"/>
      <c r="AA617" s="631"/>
      <c r="AB617" s="631"/>
      <c r="AC617" s="631"/>
      <c r="AD617" s="631"/>
      <c r="AE617" s="631"/>
      <c r="AF617" s="631"/>
      <c r="AG617" s="631"/>
      <c r="AH617" s="631"/>
      <c r="AI617" s="631"/>
      <c r="AJ617" s="631"/>
      <c r="AK617" s="631"/>
      <c r="AL617" s="632"/>
      <c r="AM617" s="660"/>
      <c r="AN617" s="661"/>
      <c r="AO617" s="661"/>
      <c r="AP617" s="661"/>
      <c r="AQ617" s="661"/>
      <c r="AR617" s="648"/>
      <c r="AS617" s="649"/>
      <c r="AT617" s="645"/>
      <c r="AU617" s="646"/>
      <c r="AV617" s="528"/>
      <c r="AW617" s="528"/>
      <c r="AX617" s="528"/>
      <c r="AY617" s="528"/>
      <c r="AZ617" s="528"/>
      <c r="BA617" s="528"/>
      <c r="BB617" s="647"/>
      <c r="BC617" s="105"/>
      <c r="BD617" s="103"/>
    </row>
    <row r="618" spans="1:56" ht="9" customHeight="1">
      <c r="A618" s="603"/>
      <c r="B618" s="604"/>
      <c r="C618" s="604"/>
      <c r="D618" s="604"/>
      <c r="E618" s="604"/>
      <c r="F618" s="604"/>
      <c r="G618" s="604"/>
      <c r="H618" s="605"/>
      <c r="I618" s="539"/>
      <c r="J618" s="539"/>
      <c r="K618" s="539"/>
      <c r="L618" s="539"/>
      <c r="M618" s="539"/>
      <c r="N618" s="539"/>
      <c r="O618" s="539"/>
      <c r="P618" s="539"/>
      <c r="Q618" s="653"/>
      <c r="R618" s="654"/>
      <c r="S618" s="654"/>
      <c r="T618" s="654"/>
      <c r="U618" s="654"/>
      <c r="V618" s="654"/>
      <c r="W618" s="654"/>
      <c r="X618" s="654"/>
      <c r="Y618" s="654"/>
      <c r="Z618" s="654"/>
      <c r="AA618" s="654"/>
      <c r="AB618" s="654"/>
      <c r="AC618" s="654"/>
      <c r="AD618" s="654"/>
      <c r="AE618" s="654"/>
      <c r="AF618" s="654"/>
      <c r="AG618" s="654"/>
      <c r="AH618" s="654"/>
      <c r="AI618" s="654"/>
      <c r="AJ618" s="654"/>
      <c r="AK618" s="654"/>
      <c r="AL618" s="655"/>
      <c r="AM618" s="656"/>
      <c r="AN618" s="657"/>
      <c r="AO618" s="657"/>
      <c r="AP618" s="657"/>
      <c r="AQ618" s="657"/>
      <c r="AR618" s="648" t="s">
        <v>285</v>
      </c>
      <c r="AS618" s="649"/>
      <c r="AT618" s="662" t="s">
        <v>311</v>
      </c>
      <c r="AU618" s="663"/>
      <c r="AV618" s="610"/>
      <c r="AW618" s="610"/>
      <c r="AX618" s="610"/>
      <c r="AY618" s="610"/>
      <c r="AZ618" s="610"/>
      <c r="BA618" s="610"/>
      <c r="BB618" s="641"/>
      <c r="BC618" s="105"/>
      <c r="BD618" s="103"/>
    </row>
    <row r="619" spans="1:56" ht="9" customHeight="1">
      <c r="A619" s="650"/>
      <c r="B619" s="651"/>
      <c r="C619" s="651"/>
      <c r="D619" s="651"/>
      <c r="E619" s="651"/>
      <c r="F619" s="651"/>
      <c r="G619" s="651"/>
      <c r="H619" s="652"/>
      <c r="I619" s="539"/>
      <c r="J619" s="539"/>
      <c r="K619" s="539"/>
      <c r="L619" s="539"/>
      <c r="M619" s="539"/>
      <c r="N619" s="539"/>
      <c r="O619" s="539"/>
      <c r="P619" s="539"/>
      <c r="Q619" s="627"/>
      <c r="R619" s="628"/>
      <c r="S619" s="628"/>
      <c r="T619" s="628"/>
      <c r="U619" s="628"/>
      <c r="V619" s="628"/>
      <c r="W619" s="628"/>
      <c r="X619" s="628"/>
      <c r="Y619" s="628"/>
      <c r="Z619" s="628"/>
      <c r="AA619" s="628"/>
      <c r="AB619" s="628"/>
      <c r="AC619" s="628"/>
      <c r="AD619" s="628"/>
      <c r="AE619" s="628"/>
      <c r="AF619" s="628"/>
      <c r="AG619" s="628"/>
      <c r="AH619" s="628"/>
      <c r="AI619" s="628"/>
      <c r="AJ619" s="628"/>
      <c r="AK619" s="628"/>
      <c r="AL619" s="629"/>
      <c r="AM619" s="658"/>
      <c r="AN619" s="659"/>
      <c r="AO619" s="659"/>
      <c r="AP619" s="659"/>
      <c r="AQ619" s="659"/>
      <c r="AR619" s="648"/>
      <c r="AS619" s="649"/>
      <c r="AT619" s="643"/>
      <c r="AU619" s="644"/>
      <c r="AV619" s="522"/>
      <c r="AW619" s="522"/>
      <c r="AX619" s="522"/>
      <c r="AY619" s="522"/>
      <c r="AZ619" s="522"/>
      <c r="BA619" s="522"/>
      <c r="BB619" s="642"/>
      <c r="BC619" s="105"/>
      <c r="BD619" s="103"/>
    </row>
    <row r="620" spans="1:56" ht="9" customHeight="1">
      <c r="A620" s="650"/>
      <c r="B620" s="651"/>
      <c r="C620" s="651"/>
      <c r="D620" s="651"/>
      <c r="E620" s="651"/>
      <c r="F620" s="651"/>
      <c r="G620" s="651"/>
      <c r="H620" s="652"/>
      <c r="I620" s="539"/>
      <c r="J620" s="539"/>
      <c r="K620" s="539"/>
      <c r="L620" s="539"/>
      <c r="M620" s="539"/>
      <c r="N620" s="539"/>
      <c r="O620" s="539"/>
      <c r="P620" s="539"/>
      <c r="Q620" s="627"/>
      <c r="R620" s="628"/>
      <c r="S620" s="628"/>
      <c r="T620" s="628"/>
      <c r="U620" s="628"/>
      <c r="V620" s="628"/>
      <c r="W620" s="628"/>
      <c r="X620" s="628"/>
      <c r="Y620" s="628"/>
      <c r="Z620" s="628"/>
      <c r="AA620" s="628"/>
      <c r="AB620" s="628"/>
      <c r="AC620" s="628"/>
      <c r="AD620" s="628"/>
      <c r="AE620" s="628"/>
      <c r="AF620" s="628"/>
      <c r="AG620" s="628"/>
      <c r="AH620" s="628"/>
      <c r="AI620" s="628"/>
      <c r="AJ620" s="628"/>
      <c r="AK620" s="628"/>
      <c r="AL620" s="629"/>
      <c r="AM620" s="658"/>
      <c r="AN620" s="659"/>
      <c r="AO620" s="659"/>
      <c r="AP620" s="659"/>
      <c r="AQ620" s="659"/>
      <c r="AR620" s="648"/>
      <c r="AS620" s="649"/>
      <c r="AT620" s="643" t="s">
        <v>312</v>
      </c>
      <c r="AU620" s="644"/>
      <c r="AV620" s="522"/>
      <c r="AW620" s="522"/>
      <c r="AX620" s="522"/>
      <c r="AY620" s="522"/>
      <c r="AZ620" s="522"/>
      <c r="BA620" s="522"/>
      <c r="BB620" s="642"/>
      <c r="BC620" s="105"/>
      <c r="BD620" s="103"/>
    </row>
    <row r="621" spans="1:56" ht="9" customHeight="1">
      <c r="A621" s="606"/>
      <c r="B621" s="607"/>
      <c r="C621" s="607"/>
      <c r="D621" s="607"/>
      <c r="E621" s="607"/>
      <c r="F621" s="607"/>
      <c r="G621" s="607"/>
      <c r="H621" s="608"/>
      <c r="I621" s="539"/>
      <c r="J621" s="539"/>
      <c r="K621" s="539"/>
      <c r="L621" s="539"/>
      <c r="M621" s="539"/>
      <c r="N621" s="539"/>
      <c r="O621" s="539"/>
      <c r="P621" s="539"/>
      <c r="Q621" s="630"/>
      <c r="R621" s="631"/>
      <c r="S621" s="631"/>
      <c r="T621" s="631"/>
      <c r="U621" s="631"/>
      <c r="V621" s="631"/>
      <c r="W621" s="631"/>
      <c r="X621" s="631"/>
      <c r="Y621" s="631"/>
      <c r="Z621" s="631"/>
      <c r="AA621" s="631"/>
      <c r="AB621" s="631"/>
      <c r="AC621" s="631"/>
      <c r="AD621" s="631"/>
      <c r="AE621" s="631"/>
      <c r="AF621" s="631"/>
      <c r="AG621" s="631"/>
      <c r="AH621" s="631"/>
      <c r="AI621" s="631"/>
      <c r="AJ621" s="631"/>
      <c r="AK621" s="631"/>
      <c r="AL621" s="632"/>
      <c r="AM621" s="660"/>
      <c r="AN621" s="661"/>
      <c r="AO621" s="661"/>
      <c r="AP621" s="661"/>
      <c r="AQ621" s="661"/>
      <c r="AR621" s="648"/>
      <c r="AS621" s="649"/>
      <c r="AT621" s="645"/>
      <c r="AU621" s="646"/>
      <c r="AV621" s="528"/>
      <c r="AW621" s="528"/>
      <c r="AX621" s="528"/>
      <c r="AY621" s="528"/>
      <c r="AZ621" s="528"/>
      <c r="BA621" s="528"/>
      <c r="BB621" s="647"/>
      <c r="BC621" s="105"/>
      <c r="BD621" s="103"/>
    </row>
    <row r="622" spans="1:56" ht="9" customHeight="1">
      <c r="A622" s="603"/>
      <c r="B622" s="604"/>
      <c r="C622" s="604"/>
      <c r="D622" s="604"/>
      <c r="E622" s="604"/>
      <c r="F622" s="604"/>
      <c r="G622" s="604"/>
      <c r="H622" s="605"/>
      <c r="I622" s="539"/>
      <c r="J622" s="539"/>
      <c r="K622" s="539"/>
      <c r="L622" s="539"/>
      <c r="M622" s="539"/>
      <c r="N622" s="539"/>
      <c r="O622" s="539"/>
      <c r="P622" s="539"/>
      <c r="Q622" s="653"/>
      <c r="R622" s="654"/>
      <c r="S622" s="654"/>
      <c r="T622" s="654"/>
      <c r="U622" s="654"/>
      <c r="V622" s="654"/>
      <c r="W622" s="654"/>
      <c r="X622" s="654"/>
      <c r="Y622" s="654"/>
      <c r="Z622" s="654"/>
      <c r="AA622" s="654"/>
      <c r="AB622" s="654"/>
      <c r="AC622" s="654"/>
      <c r="AD622" s="654"/>
      <c r="AE622" s="654"/>
      <c r="AF622" s="654"/>
      <c r="AG622" s="654"/>
      <c r="AH622" s="654"/>
      <c r="AI622" s="654"/>
      <c r="AJ622" s="654"/>
      <c r="AK622" s="654"/>
      <c r="AL622" s="655"/>
      <c r="AM622" s="656"/>
      <c r="AN622" s="657"/>
      <c r="AO622" s="657"/>
      <c r="AP622" s="657"/>
      <c r="AQ622" s="657"/>
      <c r="AR622" s="648" t="s">
        <v>285</v>
      </c>
      <c r="AS622" s="649"/>
      <c r="AT622" s="662" t="s">
        <v>311</v>
      </c>
      <c r="AU622" s="663"/>
      <c r="AV622" s="610"/>
      <c r="AW622" s="610"/>
      <c r="AX622" s="610"/>
      <c r="AY622" s="610"/>
      <c r="AZ622" s="610"/>
      <c r="BA622" s="610"/>
      <c r="BB622" s="641"/>
      <c r="BC622" s="105"/>
      <c r="BD622" s="103"/>
    </row>
    <row r="623" spans="1:56" ht="9" customHeight="1">
      <c r="A623" s="650"/>
      <c r="B623" s="651"/>
      <c r="C623" s="651"/>
      <c r="D623" s="651"/>
      <c r="E623" s="651"/>
      <c r="F623" s="651"/>
      <c r="G623" s="651"/>
      <c r="H623" s="652"/>
      <c r="I623" s="539"/>
      <c r="J623" s="539"/>
      <c r="K623" s="539"/>
      <c r="L623" s="539"/>
      <c r="M623" s="539"/>
      <c r="N623" s="539"/>
      <c r="O623" s="539"/>
      <c r="P623" s="539"/>
      <c r="Q623" s="627"/>
      <c r="R623" s="628"/>
      <c r="S623" s="628"/>
      <c r="T623" s="628"/>
      <c r="U623" s="628"/>
      <c r="V623" s="628"/>
      <c r="W623" s="628"/>
      <c r="X623" s="628"/>
      <c r="Y623" s="628"/>
      <c r="Z623" s="628"/>
      <c r="AA623" s="628"/>
      <c r="AB623" s="628"/>
      <c r="AC623" s="628"/>
      <c r="AD623" s="628"/>
      <c r="AE623" s="628"/>
      <c r="AF623" s="628"/>
      <c r="AG623" s="628"/>
      <c r="AH623" s="628"/>
      <c r="AI623" s="628"/>
      <c r="AJ623" s="628"/>
      <c r="AK623" s="628"/>
      <c r="AL623" s="629"/>
      <c r="AM623" s="658"/>
      <c r="AN623" s="659"/>
      <c r="AO623" s="659"/>
      <c r="AP623" s="659"/>
      <c r="AQ623" s="659"/>
      <c r="AR623" s="648"/>
      <c r="AS623" s="649"/>
      <c r="AT623" s="643"/>
      <c r="AU623" s="644"/>
      <c r="AV623" s="522"/>
      <c r="AW623" s="522"/>
      <c r="AX623" s="522"/>
      <c r="AY623" s="522"/>
      <c r="AZ623" s="522"/>
      <c r="BA623" s="522"/>
      <c r="BB623" s="642"/>
      <c r="BC623" s="105"/>
      <c r="BD623" s="103"/>
    </row>
    <row r="624" spans="1:56" ht="9" customHeight="1">
      <c r="A624" s="650"/>
      <c r="B624" s="651"/>
      <c r="C624" s="651"/>
      <c r="D624" s="651"/>
      <c r="E624" s="651"/>
      <c r="F624" s="651"/>
      <c r="G624" s="651"/>
      <c r="H624" s="652"/>
      <c r="I624" s="539"/>
      <c r="J624" s="539"/>
      <c r="K624" s="539"/>
      <c r="L624" s="539"/>
      <c r="M624" s="539"/>
      <c r="N624" s="539"/>
      <c r="O624" s="539"/>
      <c r="P624" s="539"/>
      <c r="Q624" s="627"/>
      <c r="R624" s="628"/>
      <c r="S624" s="628"/>
      <c r="T624" s="628"/>
      <c r="U624" s="628"/>
      <c r="V624" s="628"/>
      <c r="W624" s="628"/>
      <c r="X624" s="628"/>
      <c r="Y624" s="628"/>
      <c r="Z624" s="628"/>
      <c r="AA624" s="628"/>
      <c r="AB624" s="628"/>
      <c r="AC624" s="628"/>
      <c r="AD624" s="628"/>
      <c r="AE624" s="628"/>
      <c r="AF624" s="628"/>
      <c r="AG624" s="628"/>
      <c r="AH624" s="628"/>
      <c r="AI624" s="628"/>
      <c r="AJ624" s="628"/>
      <c r="AK624" s="628"/>
      <c r="AL624" s="629"/>
      <c r="AM624" s="658"/>
      <c r="AN624" s="659"/>
      <c r="AO624" s="659"/>
      <c r="AP624" s="659"/>
      <c r="AQ624" s="659"/>
      <c r="AR624" s="648"/>
      <c r="AS624" s="649"/>
      <c r="AT624" s="643" t="s">
        <v>312</v>
      </c>
      <c r="AU624" s="644"/>
      <c r="AV624" s="522"/>
      <c r="AW624" s="522"/>
      <c r="AX624" s="522"/>
      <c r="AY624" s="522"/>
      <c r="AZ624" s="522"/>
      <c r="BA624" s="522"/>
      <c r="BB624" s="642"/>
      <c r="BC624" s="105"/>
      <c r="BD624" s="103"/>
    </row>
    <row r="625" spans="1:56" ht="9" customHeight="1">
      <c r="A625" s="606"/>
      <c r="B625" s="607"/>
      <c r="C625" s="607"/>
      <c r="D625" s="607"/>
      <c r="E625" s="607"/>
      <c r="F625" s="607"/>
      <c r="G625" s="607"/>
      <c r="H625" s="608"/>
      <c r="I625" s="539"/>
      <c r="J625" s="539"/>
      <c r="K625" s="539"/>
      <c r="L625" s="539"/>
      <c r="M625" s="539"/>
      <c r="N625" s="539"/>
      <c r="O625" s="539"/>
      <c r="P625" s="539"/>
      <c r="Q625" s="630"/>
      <c r="R625" s="631"/>
      <c r="S625" s="631"/>
      <c r="T625" s="631"/>
      <c r="U625" s="631"/>
      <c r="V625" s="631"/>
      <c r="W625" s="631"/>
      <c r="X625" s="631"/>
      <c r="Y625" s="631"/>
      <c r="Z625" s="631"/>
      <c r="AA625" s="631"/>
      <c r="AB625" s="631"/>
      <c r="AC625" s="631"/>
      <c r="AD625" s="631"/>
      <c r="AE625" s="631"/>
      <c r="AF625" s="631"/>
      <c r="AG625" s="631"/>
      <c r="AH625" s="631"/>
      <c r="AI625" s="631"/>
      <c r="AJ625" s="631"/>
      <c r="AK625" s="631"/>
      <c r="AL625" s="632"/>
      <c r="AM625" s="660"/>
      <c r="AN625" s="661"/>
      <c r="AO625" s="661"/>
      <c r="AP625" s="661"/>
      <c r="AQ625" s="661"/>
      <c r="AR625" s="648"/>
      <c r="AS625" s="649"/>
      <c r="AT625" s="645"/>
      <c r="AU625" s="646"/>
      <c r="AV625" s="528"/>
      <c r="AW625" s="528"/>
      <c r="AX625" s="528"/>
      <c r="AY625" s="528"/>
      <c r="AZ625" s="528"/>
      <c r="BA625" s="528"/>
      <c r="BB625" s="647"/>
      <c r="BC625" s="105"/>
      <c r="BD625" s="103"/>
    </row>
    <row r="626" spans="1:56" ht="9" customHeight="1">
      <c r="A626" s="603"/>
      <c r="B626" s="604"/>
      <c r="C626" s="604"/>
      <c r="D626" s="604"/>
      <c r="E626" s="604"/>
      <c r="F626" s="604"/>
      <c r="G626" s="604"/>
      <c r="H626" s="605"/>
      <c r="I626" s="539"/>
      <c r="J626" s="539"/>
      <c r="K626" s="539"/>
      <c r="L626" s="539"/>
      <c r="M626" s="539"/>
      <c r="N626" s="539"/>
      <c r="O626" s="539"/>
      <c r="P626" s="539"/>
      <c r="Q626" s="653"/>
      <c r="R626" s="654"/>
      <c r="S626" s="654"/>
      <c r="T626" s="654"/>
      <c r="U626" s="654"/>
      <c r="V626" s="654"/>
      <c r="W626" s="654"/>
      <c r="X626" s="654"/>
      <c r="Y626" s="654"/>
      <c r="Z626" s="654"/>
      <c r="AA626" s="654"/>
      <c r="AB626" s="654"/>
      <c r="AC626" s="654"/>
      <c r="AD626" s="654"/>
      <c r="AE626" s="654"/>
      <c r="AF626" s="654"/>
      <c r="AG626" s="654"/>
      <c r="AH626" s="654"/>
      <c r="AI626" s="654"/>
      <c r="AJ626" s="654"/>
      <c r="AK626" s="654"/>
      <c r="AL626" s="655"/>
      <c r="AM626" s="656"/>
      <c r="AN626" s="657"/>
      <c r="AO626" s="657"/>
      <c r="AP626" s="657"/>
      <c r="AQ626" s="657"/>
      <c r="AR626" s="648" t="s">
        <v>285</v>
      </c>
      <c r="AS626" s="649"/>
      <c r="AT626" s="662" t="s">
        <v>311</v>
      </c>
      <c r="AU626" s="663"/>
      <c r="AV626" s="610"/>
      <c r="AW626" s="610"/>
      <c r="AX626" s="610"/>
      <c r="AY626" s="610"/>
      <c r="AZ626" s="610"/>
      <c r="BA626" s="610"/>
      <c r="BB626" s="641"/>
      <c r="BC626" s="105"/>
      <c r="BD626" s="103"/>
    </row>
    <row r="627" spans="1:56" ht="9" customHeight="1">
      <c r="A627" s="650"/>
      <c r="B627" s="651"/>
      <c r="C627" s="651"/>
      <c r="D627" s="651"/>
      <c r="E627" s="651"/>
      <c r="F627" s="651"/>
      <c r="G627" s="651"/>
      <c r="H627" s="652"/>
      <c r="I627" s="539"/>
      <c r="J627" s="539"/>
      <c r="K627" s="539"/>
      <c r="L627" s="539"/>
      <c r="M627" s="539"/>
      <c r="N627" s="539"/>
      <c r="O627" s="539"/>
      <c r="P627" s="539"/>
      <c r="Q627" s="627"/>
      <c r="R627" s="628"/>
      <c r="S627" s="628"/>
      <c r="T627" s="628"/>
      <c r="U627" s="628"/>
      <c r="V627" s="628"/>
      <c r="W627" s="628"/>
      <c r="X627" s="628"/>
      <c r="Y627" s="628"/>
      <c r="Z627" s="628"/>
      <c r="AA627" s="628"/>
      <c r="AB627" s="628"/>
      <c r="AC627" s="628"/>
      <c r="AD627" s="628"/>
      <c r="AE627" s="628"/>
      <c r="AF627" s="628"/>
      <c r="AG627" s="628"/>
      <c r="AH627" s="628"/>
      <c r="AI627" s="628"/>
      <c r="AJ627" s="628"/>
      <c r="AK627" s="628"/>
      <c r="AL627" s="629"/>
      <c r="AM627" s="658"/>
      <c r="AN627" s="659"/>
      <c r="AO627" s="659"/>
      <c r="AP627" s="659"/>
      <c r="AQ627" s="659"/>
      <c r="AR627" s="648"/>
      <c r="AS627" s="649"/>
      <c r="AT627" s="643"/>
      <c r="AU627" s="644"/>
      <c r="AV627" s="522"/>
      <c r="AW627" s="522"/>
      <c r="AX627" s="522"/>
      <c r="AY627" s="522"/>
      <c r="AZ627" s="522"/>
      <c r="BA627" s="522"/>
      <c r="BB627" s="642"/>
      <c r="BC627" s="105"/>
      <c r="BD627" s="103"/>
    </row>
    <row r="628" spans="1:56" ht="9" customHeight="1">
      <c r="A628" s="650"/>
      <c r="B628" s="651"/>
      <c r="C628" s="651"/>
      <c r="D628" s="651"/>
      <c r="E628" s="651"/>
      <c r="F628" s="651"/>
      <c r="G628" s="651"/>
      <c r="H628" s="652"/>
      <c r="I628" s="539"/>
      <c r="J628" s="539"/>
      <c r="K628" s="539"/>
      <c r="L628" s="539"/>
      <c r="M628" s="539"/>
      <c r="N628" s="539"/>
      <c r="O628" s="539"/>
      <c r="P628" s="539"/>
      <c r="Q628" s="627"/>
      <c r="R628" s="628"/>
      <c r="S628" s="628"/>
      <c r="T628" s="628"/>
      <c r="U628" s="628"/>
      <c r="V628" s="628"/>
      <c r="W628" s="628"/>
      <c r="X628" s="628"/>
      <c r="Y628" s="628"/>
      <c r="Z628" s="628"/>
      <c r="AA628" s="628"/>
      <c r="AB628" s="628"/>
      <c r="AC628" s="628"/>
      <c r="AD628" s="628"/>
      <c r="AE628" s="628"/>
      <c r="AF628" s="628"/>
      <c r="AG628" s="628"/>
      <c r="AH628" s="628"/>
      <c r="AI628" s="628"/>
      <c r="AJ628" s="628"/>
      <c r="AK628" s="628"/>
      <c r="AL628" s="629"/>
      <c r="AM628" s="658"/>
      <c r="AN628" s="659"/>
      <c r="AO628" s="659"/>
      <c r="AP628" s="659"/>
      <c r="AQ628" s="659"/>
      <c r="AR628" s="648"/>
      <c r="AS628" s="649"/>
      <c r="AT628" s="643" t="s">
        <v>312</v>
      </c>
      <c r="AU628" s="644"/>
      <c r="AV628" s="522"/>
      <c r="AW628" s="522"/>
      <c r="AX628" s="522"/>
      <c r="AY628" s="522"/>
      <c r="AZ628" s="522"/>
      <c r="BA628" s="522"/>
      <c r="BB628" s="642"/>
      <c r="BC628" s="105"/>
      <c r="BD628" s="103"/>
    </row>
    <row r="629" spans="1:56" ht="9" customHeight="1">
      <c r="A629" s="606"/>
      <c r="B629" s="607"/>
      <c r="C629" s="607"/>
      <c r="D629" s="607"/>
      <c r="E629" s="607"/>
      <c r="F629" s="607"/>
      <c r="G629" s="607"/>
      <c r="H629" s="608"/>
      <c r="I629" s="539"/>
      <c r="J629" s="539"/>
      <c r="K629" s="539"/>
      <c r="L629" s="539"/>
      <c r="M629" s="539"/>
      <c r="N629" s="539"/>
      <c r="O629" s="539"/>
      <c r="P629" s="539"/>
      <c r="Q629" s="630"/>
      <c r="R629" s="631"/>
      <c r="S629" s="631"/>
      <c r="T629" s="631"/>
      <c r="U629" s="631"/>
      <c r="V629" s="631"/>
      <c r="W629" s="631"/>
      <c r="X629" s="631"/>
      <c r="Y629" s="631"/>
      <c r="Z629" s="631"/>
      <c r="AA629" s="631"/>
      <c r="AB629" s="631"/>
      <c r="AC629" s="631"/>
      <c r="AD629" s="631"/>
      <c r="AE629" s="631"/>
      <c r="AF629" s="631"/>
      <c r="AG629" s="631"/>
      <c r="AH629" s="631"/>
      <c r="AI629" s="631"/>
      <c r="AJ629" s="631"/>
      <c r="AK629" s="631"/>
      <c r="AL629" s="632"/>
      <c r="AM629" s="660"/>
      <c r="AN629" s="661"/>
      <c r="AO629" s="661"/>
      <c r="AP629" s="661"/>
      <c r="AQ629" s="661"/>
      <c r="AR629" s="648"/>
      <c r="AS629" s="649"/>
      <c r="AT629" s="645"/>
      <c r="AU629" s="646"/>
      <c r="AV629" s="528"/>
      <c r="AW629" s="528"/>
      <c r="AX629" s="528"/>
      <c r="AY629" s="528"/>
      <c r="AZ629" s="528"/>
      <c r="BA629" s="528"/>
      <c r="BB629" s="647"/>
      <c r="BC629" s="105"/>
      <c r="BD629" s="103"/>
    </row>
    <row r="630" spans="1:56" ht="9" customHeight="1">
      <c r="A630" s="603"/>
      <c r="B630" s="604"/>
      <c r="C630" s="604"/>
      <c r="D630" s="604"/>
      <c r="E630" s="604"/>
      <c r="F630" s="604"/>
      <c r="G630" s="604"/>
      <c r="H630" s="605"/>
      <c r="I630" s="539"/>
      <c r="J630" s="539"/>
      <c r="K630" s="539"/>
      <c r="L630" s="539"/>
      <c r="M630" s="539"/>
      <c r="N630" s="539"/>
      <c r="O630" s="539"/>
      <c r="P630" s="539"/>
      <c r="Q630" s="653"/>
      <c r="R630" s="654"/>
      <c r="S630" s="654"/>
      <c r="T630" s="654"/>
      <c r="U630" s="654"/>
      <c r="V630" s="654"/>
      <c r="W630" s="654"/>
      <c r="X630" s="654"/>
      <c r="Y630" s="654"/>
      <c r="Z630" s="654"/>
      <c r="AA630" s="654"/>
      <c r="AB630" s="654"/>
      <c r="AC630" s="654"/>
      <c r="AD630" s="654"/>
      <c r="AE630" s="654"/>
      <c r="AF630" s="654"/>
      <c r="AG630" s="654"/>
      <c r="AH630" s="654"/>
      <c r="AI630" s="654"/>
      <c r="AJ630" s="654"/>
      <c r="AK630" s="654"/>
      <c r="AL630" s="655"/>
      <c r="AM630" s="656"/>
      <c r="AN630" s="657"/>
      <c r="AO630" s="657"/>
      <c r="AP630" s="657"/>
      <c r="AQ630" s="657"/>
      <c r="AR630" s="648" t="s">
        <v>285</v>
      </c>
      <c r="AS630" s="649"/>
      <c r="AT630" s="662" t="s">
        <v>311</v>
      </c>
      <c r="AU630" s="663"/>
      <c r="AV630" s="610"/>
      <c r="AW630" s="610"/>
      <c r="AX630" s="610"/>
      <c r="AY630" s="610"/>
      <c r="AZ630" s="610"/>
      <c r="BA630" s="610"/>
      <c r="BB630" s="641"/>
      <c r="BC630" s="105"/>
      <c r="BD630" s="103"/>
    </row>
    <row r="631" spans="1:56" ht="9" customHeight="1">
      <c r="A631" s="650"/>
      <c r="B631" s="651"/>
      <c r="C631" s="651"/>
      <c r="D631" s="651"/>
      <c r="E631" s="651"/>
      <c r="F631" s="651"/>
      <c r="G631" s="651"/>
      <c r="H631" s="652"/>
      <c r="I631" s="539"/>
      <c r="J631" s="539"/>
      <c r="K631" s="539"/>
      <c r="L631" s="539"/>
      <c r="M631" s="539"/>
      <c r="N631" s="539"/>
      <c r="O631" s="539"/>
      <c r="P631" s="539"/>
      <c r="Q631" s="627"/>
      <c r="R631" s="628"/>
      <c r="S631" s="628"/>
      <c r="T631" s="628"/>
      <c r="U631" s="628"/>
      <c r="V631" s="628"/>
      <c r="W631" s="628"/>
      <c r="X631" s="628"/>
      <c r="Y631" s="628"/>
      <c r="Z631" s="628"/>
      <c r="AA631" s="628"/>
      <c r="AB631" s="628"/>
      <c r="AC631" s="628"/>
      <c r="AD631" s="628"/>
      <c r="AE631" s="628"/>
      <c r="AF631" s="628"/>
      <c r="AG631" s="628"/>
      <c r="AH631" s="628"/>
      <c r="AI631" s="628"/>
      <c r="AJ631" s="628"/>
      <c r="AK631" s="628"/>
      <c r="AL631" s="629"/>
      <c r="AM631" s="658"/>
      <c r="AN631" s="659"/>
      <c r="AO631" s="659"/>
      <c r="AP631" s="659"/>
      <c r="AQ631" s="659"/>
      <c r="AR631" s="648"/>
      <c r="AS631" s="649"/>
      <c r="AT631" s="643"/>
      <c r="AU631" s="644"/>
      <c r="AV631" s="522"/>
      <c r="AW631" s="522"/>
      <c r="AX631" s="522"/>
      <c r="AY631" s="522"/>
      <c r="AZ631" s="522"/>
      <c r="BA631" s="522"/>
      <c r="BB631" s="642"/>
      <c r="BC631" s="105"/>
      <c r="BD631" s="103"/>
    </row>
    <row r="632" spans="1:56" ht="9" customHeight="1">
      <c r="A632" s="650"/>
      <c r="B632" s="651"/>
      <c r="C632" s="651"/>
      <c r="D632" s="651"/>
      <c r="E632" s="651"/>
      <c r="F632" s="651"/>
      <c r="G632" s="651"/>
      <c r="H632" s="652"/>
      <c r="I632" s="539"/>
      <c r="J632" s="539"/>
      <c r="K632" s="539"/>
      <c r="L632" s="539"/>
      <c r="M632" s="539"/>
      <c r="N632" s="539"/>
      <c r="O632" s="539"/>
      <c r="P632" s="539"/>
      <c r="Q632" s="627"/>
      <c r="R632" s="628"/>
      <c r="S632" s="628"/>
      <c r="T632" s="628"/>
      <c r="U632" s="628"/>
      <c r="V632" s="628"/>
      <c r="W632" s="628"/>
      <c r="X632" s="628"/>
      <c r="Y632" s="628"/>
      <c r="Z632" s="628"/>
      <c r="AA632" s="628"/>
      <c r="AB632" s="628"/>
      <c r="AC632" s="628"/>
      <c r="AD632" s="628"/>
      <c r="AE632" s="628"/>
      <c r="AF632" s="628"/>
      <c r="AG632" s="628"/>
      <c r="AH632" s="628"/>
      <c r="AI632" s="628"/>
      <c r="AJ632" s="628"/>
      <c r="AK632" s="628"/>
      <c r="AL632" s="629"/>
      <c r="AM632" s="658"/>
      <c r="AN632" s="659"/>
      <c r="AO632" s="659"/>
      <c r="AP632" s="659"/>
      <c r="AQ632" s="659"/>
      <c r="AR632" s="648"/>
      <c r="AS632" s="649"/>
      <c r="AT632" s="643" t="s">
        <v>312</v>
      </c>
      <c r="AU632" s="644"/>
      <c r="AV632" s="522"/>
      <c r="AW632" s="522"/>
      <c r="AX632" s="522"/>
      <c r="AY632" s="522"/>
      <c r="AZ632" s="522"/>
      <c r="BA632" s="522"/>
      <c r="BB632" s="642"/>
      <c r="BC632" s="105"/>
      <c r="BD632" s="103"/>
    </row>
    <row r="633" spans="1:56" ht="9" customHeight="1">
      <c r="A633" s="606"/>
      <c r="B633" s="607"/>
      <c r="C633" s="607"/>
      <c r="D633" s="607"/>
      <c r="E633" s="607"/>
      <c r="F633" s="607"/>
      <c r="G633" s="607"/>
      <c r="H633" s="608"/>
      <c r="I633" s="539"/>
      <c r="J633" s="539"/>
      <c r="K633" s="539"/>
      <c r="L633" s="539"/>
      <c r="M633" s="539"/>
      <c r="N633" s="539"/>
      <c r="O633" s="539"/>
      <c r="P633" s="539"/>
      <c r="Q633" s="630"/>
      <c r="R633" s="631"/>
      <c r="S633" s="631"/>
      <c r="T633" s="631"/>
      <c r="U633" s="631"/>
      <c r="V633" s="631"/>
      <c r="W633" s="631"/>
      <c r="X633" s="631"/>
      <c r="Y633" s="631"/>
      <c r="Z633" s="631"/>
      <c r="AA633" s="631"/>
      <c r="AB633" s="631"/>
      <c r="AC633" s="631"/>
      <c r="AD633" s="631"/>
      <c r="AE633" s="631"/>
      <c r="AF633" s="631"/>
      <c r="AG633" s="631"/>
      <c r="AH633" s="631"/>
      <c r="AI633" s="631"/>
      <c r="AJ633" s="631"/>
      <c r="AK633" s="631"/>
      <c r="AL633" s="632"/>
      <c r="AM633" s="660"/>
      <c r="AN633" s="661"/>
      <c r="AO633" s="661"/>
      <c r="AP633" s="661"/>
      <c r="AQ633" s="661"/>
      <c r="AR633" s="648"/>
      <c r="AS633" s="649"/>
      <c r="AT633" s="645"/>
      <c r="AU633" s="646"/>
      <c r="AV633" s="528"/>
      <c r="AW633" s="528"/>
      <c r="AX633" s="528"/>
      <c r="AY633" s="528"/>
      <c r="AZ633" s="528"/>
      <c r="BA633" s="528"/>
      <c r="BB633" s="647"/>
      <c r="BC633" s="105"/>
      <c r="BD633" s="103"/>
    </row>
    <row r="634" spans="1:56" ht="9" customHeight="1">
      <c r="A634" s="603"/>
      <c r="B634" s="604"/>
      <c r="C634" s="604"/>
      <c r="D634" s="604"/>
      <c r="E634" s="604"/>
      <c r="F634" s="604"/>
      <c r="G634" s="604"/>
      <c r="H634" s="605"/>
      <c r="I634" s="539"/>
      <c r="J634" s="539"/>
      <c r="K634" s="539"/>
      <c r="L634" s="539"/>
      <c r="M634" s="539"/>
      <c r="N634" s="539"/>
      <c r="O634" s="539"/>
      <c r="P634" s="539"/>
      <c r="Q634" s="653"/>
      <c r="R634" s="654"/>
      <c r="S634" s="654"/>
      <c r="T634" s="654"/>
      <c r="U634" s="654"/>
      <c r="V634" s="654"/>
      <c r="W634" s="654"/>
      <c r="X634" s="654"/>
      <c r="Y634" s="654"/>
      <c r="Z634" s="654"/>
      <c r="AA634" s="654"/>
      <c r="AB634" s="654"/>
      <c r="AC634" s="654"/>
      <c r="AD634" s="654"/>
      <c r="AE634" s="654"/>
      <c r="AF634" s="654"/>
      <c r="AG634" s="654"/>
      <c r="AH634" s="654"/>
      <c r="AI634" s="654"/>
      <c r="AJ634" s="654"/>
      <c r="AK634" s="654"/>
      <c r="AL634" s="655"/>
      <c r="AM634" s="656"/>
      <c r="AN634" s="657"/>
      <c r="AO634" s="657"/>
      <c r="AP634" s="657"/>
      <c r="AQ634" s="657"/>
      <c r="AR634" s="648" t="s">
        <v>285</v>
      </c>
      <c r="AS634" s="649"/>
      <c r="AT634" s="662" t="s">
        <v>311</v>
      </c>
      <c r="AU634" s="663"/>
      <c r="AV634" s="610"/>
      <c r="AW634" s="610"/>
      <c r="AX634" s="610"/>
      <c r="AY634" s="610"/>
      <c r="AZ634" s="610"/>
      <c r="BA634" s="610"/>
      <c r="BB634" s="641"/>
      <c r="BC634" s="105"/>
      <c r="BD634" s="103"/>
    </row>
    <row r="635" spans="1:56" ht="9" customHeight="1">
      <c r="A635" s="650"/>
      <c r="B635" s="651"/>
      <c r="C635" s="651"/>
      <c r="D635" s="651"/>
      <c r="E635" s="651"/>
      <c r="F635" s="651"/>
      <c r="G635" s="651"/>
      <c r="H635" s="652"/>
      <c r="I635" s="539"/>
      <c r="J635" s="539"/>
      <c r="K635" s="539"/>
      <c r="L635" s="539"/>
      <c r="M635" s="539"/>
      <c r="N635" s="539"/>
      <c r="O635" s="539"/>
      <c r="P635" s="539"/>
      <c r="Q635" s="627"/>
      <c r="R635" s="628"/>
      <c r="S635" s="628"/>
      <c r="T635" s="628"/>
      <c r="U635" s="628"/>
      <c r="V635" s="628"/>
      <c r="W635" s="628"/>
      <c r="X635" s="628"/>
      <c r="Y635" s="628"/>
      <c r="Z635" s="628"/>
      <c r="AA635" s="628"/>
      <c r="AB635" s="628"/>
      <c r="AC635" s="628"/>
      <c r="AD635" s="628"/>
      <c r="AE635" s="628"/>
      <c r="AF635" s="628"/>
      <c r="AG635" s="628"/>
      <c r="AH635" s="628"/>
      <c r="AI635" s="628"/>
      <c r="AJ635" s="628"/>
      <c r="AK635" s="628"/>
      <c r="AL635" s="629"/>
      <c r="AM635" s="658"/>
      <c r="AN635" s="659"/>
      <c r="AO635" s="659"/>
      <c r="AP635" s="659"/>
      <c r="AQ635" s="659"/>
      <c r="AR635" s="648"/>
      <c r="AS635" s="649"/>
      <c r="AT635" s="643"/>
      <c r="AU635" s="644"/>
      <c r="AV635" s="522"/>
      <c r="AW635" s="522"/>
      <c r="AX635" s="522"/>
      <c r="AY635" s="522"/>
      <c r="AZ635" s="522"/>
      <c r="BA635" s="522"/>
      <c r="BB635" s="642"/>
      <c r="BC635" s="105"/>
      <c r="BD635" s="103"/>
    </row>
    <row r="636" spans="1:56" ht="9" customHeight="1">
      <c r="A636" s="650"/>
      <c r="B636" s="651"/>
      <c r="C636" s="651"/>
      <c r="D636" s="651"/>
      <c r="E636" s="651"/>
      <c r="F636" s="651"/>
      <c r="G636" s="651"/>
      <c r="H636" s="652"/>
      <c r="I636" s="539"/>
      <c r="J636" s="539"/>
      <c r="K636" s="539"/>
      <c r="L636" s="539"/>
      <c r="M636" s="539"/>
      <c r="N636" s="539"/>
      <c r="O636" s="539"/>
      <c r="P636" s="539"/>
      <c r="Q636" s="627"/>
      <c r="R636" s="628"/>
      <c r="S636" s="628"/>
      <c r="T636" s="628"/>
      <c r="U636" s="628"/>
      <c r="V636" s="628"/>
      <c r="W636" s="628"/>
      <c r="X636" s="628"/>
      <c r="Y636" s="628"/>
      <c r="Z636" s="628"/>
      <c r="AA636" s="628"/>
      <c r="AB636" s="628"/>
      <c r="AC636" s="628"/>
      <c r="AD636" s="628"/>
      <c r="AE636" s="628"/>
      <c r="AF636" s="628"/>
      <c r="AG636" s="628"/>
      <c r="AH636" s="628"/>
      <c r="AI636" s="628"/>
      <c r="AJ636" s="628"/>
      <c r="AK636" s="628"/>
      <c r="AL636" s="629"/>
      <c r="AM636" s="658"/>
      <c r="AN636" s="659"/>
      <c r="AO636" s="659"/>
      <c r="AP636" s="659"/>
      <c r="AQ636" s="659"/>
      <c r="AR636" s="648"/>
      <c r="AS636" s="649"/>
      <c r="AT636" s="643" t="s">
        <v>312</v>
      </c>
      <c r="AU636" s="644"/>
      <c r="AV636" s="522"/>
      <c r="AW636" s="522"/>
      <c r="AX636" s="522"/>
      <c r="AY636" s="522"/>
      <c r="AZ636" s="522"/>
      <c r="BA636" s="522"/>
      <c r="BB636" s="642"/>
      <c r="BC636" s="105"/>
      <c r="BD636" s="103"/>
    </row>
    <row r="637" spans="1:56" ht="9" customHeight="1">
      <c r="A637" s="606"/>
      <c r="B637" s="607"/>
      <c r="C637" s="607"/>
      <c r="D637" s="607"/>
      <c r="E637" s="607"/>
      <c r="F637" s="607"/>
      <c r="G637" s="607"/>
      <c r="H637" s="608"/>
      <c r="I637" s="539"/>
      <c r="J637" s="539"/>
      <c r="K637" s="539"/>
      <c r="L637" s="539"/>
      <c r="M637" s="539"/>
      <c r="N637" s="539"/>
      <c r="O637" s="539"/>
      <c r="P637" s="539"/>
      <c r="Q637" s="630"/>
      <c r="R637" s="631"/>
      <c r="S637" s="631"/>
      <c r="T637" s="631"/>
      <c r="U637" s="631"/>
      <c r="V637" s="631"/>
      <c r="W637" s="631"/>
      <c r="X637" s="631"/>
      <c r="Y637" s="631"/>
      <c r="Z637" s="631"/>
      <c r="AA637" s="631"/>
      <c r="AB637" s="631"/>
      <c r="AC637" s="631"/>
      <c r="AD637" s="631"/>
      <c r="AE637" s="631"/>
      <c r="AF637" s="631"/>
      <c r="AG637" s="631"/>
      <c r="AH637" s="631"/>
      <c r="AI637" s="631"/>
      <c r="AJ637" s="631"/>
      <c r="AK637" s="631"/>
      <c r="AL637" s="632"/>
      <c r="AM637" s="660"/>
      <c r="AN637" s="661"/>
      <c r="AO637" s="661"/>
      <c r="AP637" s="661"/>
      <c r="AQ637" s="661"/>
      <c r="AR637" s="648"/>
      <c r="AS637" s="649"/>
      <c r="AT637" s="645"/>
      <c r="AU637" s="646"/>
      <c r="AV637" s="528"/>
      <c r="AW637" s="528"/>
      <c r="AX637" s="528"/>
      <c r="AY637" s="528"/>
      <c r="AZ637" s="528"/>
      <c r="BA637" s="528"/>
      <c r="BB637" s="647"/>
      <c r="BC637" s="105"/>
      <c r="BD637" s="103"/>
    </row>
    <row r="638" spans="1:56" ht="9" customHeight="1">
      <c r="A638" s="603"/>
      <c r="B638" s="604"/>
      <c r="C638" s="604"/>
      <c r="D638" s="604"/>
      <c r="E638" s="604"/>
      <c r="F638" s="604"/>
      <c r="G638" s="604"/>
      <c r="H638" s="605"/>
      <c r="I638" s="539"/>
      <c r="J638" s="539"/>
      <c r="K638" s="539"/>
      <c r="L638" s="539"/>
      <c r="M638" s="539"/>
      <c r="N638" s="539"/>
      <c r="O638" s="539"/>
      <c r="P638" s="539"/>
      <c r="Q638" s="653"/>
      <c r="R638" s="654"/>
      <c r="S638" s="654"/>
      <c r="T638" s="654"/>
      <c r="U638" s="654"/>
      <c r="V638" s="654"/>
      <c r="W638" s="654"/>
      <c r="X638" s="654"/>
      <c r="Y638" s="654"/>
      <c r="Z638" s="654"/>
      <c r="AA638" s="654"/>
      <c r="AB638" s="654"/>
      <c r="AC638" s="654"/>
      <c r="AD638" s="654"/>
      <c r="AE638" s="654"/>
      <c r="AF638" s="654"/>
      <c r="AG638" s="654"/>
      <c r="AH638" s="654"/>
      <c r="AI638" s="654"/>
      <c r="AJ638" s="654"/>
      <c r="AK638" s="654"/>
      <c r="AL638" s="655"/>
      <c r="AM638" s="656"/>
      <c r="AN638" s="657"/>
      <c r="AO638" s="657"/>
      <c r="AP638" s="657"/>
      <c r="AQ638" s="657"/>
      <c r="AR638" s="648" t="s">
        <v>285</v>
      </c>
      <c r="AS638" s="649"/>
      <c r="AT638" s="662" t="s">
        <v>311</v>
      </c>
      <c r="AU638" s="663"/>
      <c r="AV638" s="610"/>
      <c r="AW638" s="610"/>
      <c r="AX638" s="610"/>
      <c r="AY638" s="610"/>
      <c r="AZ638" s="610"/>
      <c r="BA638" s="610"/>
      <c r="BB638" s="641"/>
      <c r="BC638" s="105"/>
      <c r="BD638" s="103"/>
    </row>
    <row r="639" spans="1:56" ht="9" customHeight="1">
      <c r="A639" s="650"/>
      <c r="B639" s="651"/>
      <c r="C639" s="651"/>
      <c r="D639" s="651"/>
      <c r="E639" s="651"/>
      <c r="F639" s="651"/>
      <c r="G639" s="651"/>
      <c r="H639" s="652"/>
      <c r="I639" s="539"/>
      <c r="J639" s="539"/>
      <c r="K639" s="539"/>
      <c r="L639" s="539"/>
      <c r="M639" s="539"/>
      <c r="N639" s="539"/>
      <c r="O639" s="539"/>
      <c r="P639" s="539"/>
      <c r="Q639" s="627"/>
      <c r="R639" s="628"/>
      <c r="S639" s="628"/>
      <c r="T639" s="628"/>
      <c r="U639" s="628"/>
      <c r="V639" s="628"/>
      <c r="W639" s="628"/>
      <c r="X639" s="628"/>
      <c r="Y639" s="628"/>
      <c r="Z639" s="628"/>
      <c r="AA639" s="628"/>
      <c r="AB639" s="628"/>
      <c r="AC639" s="628"/>
      <c r="AD639" s="628"/>
      <c r="AE639" s="628"/>
      <c r="AF639" s="628"/>
      <c r="AG639" s="628"/>
      <c r="AH639" s="628"/>
      <c r="AI639" s="628"/>
      <c r="AJ639" s="628"/>
      <c r="AK639" s="628"/>
      <c r="AL639" s="629"/>
      <c r="AM639" s="658"/>
      <c r="AN639" s="659"/>
      <c r="AO639" s="659"/>
      <c r="AP639" s="659"/>
      <c r="AQ639" s="659"/>
      <c r="AR639" s="648"/>
      <c r="AS639" s="649"/>
      <c r="AT639" s="643"/>
      <c r="AU639" s="644"/>
      <c r="AV639" s="522"/>
      <c r="AW639" s="522"/>
      <c r="AX639" s="522"/>
      <c r="AY639" s="522"/>
      <c r="AZ639" s="522"/>
      <c r="BA639" s="522"/>
      <c r="BB639" s="642"/>
      <c r="BC639" s="105"/>
      <c r="BD639" s="103"/>
    </row>
    <row r="640" spans="1:56" ht="9" customHeight="1">
      <c r="A640" s="650"/>
      <c r="B640" s="651"/>
      <c r="C640" s="651"/>
      <c r="D640" s="651"/>
      <c r="E640" s="651"/>
      <c r="F640" s="651"/>
      <c r="G640" s="651"/>
      <c r="H640" s="652"/>
      <c r="I640" s="539"/>
      <c r="J640" s="539"/>
      <c r="K640" s="539"/>
      <c r="L640" s="539"/>
      <c r="M640" s="539"/>
      <c r="N640" s="539"/>
      <c r="O640" s="539"/>
      <c r="P640" s="539"/>
      <c r="Q640" s="627"/>
      <c r="R640" s="628"/>
      <c r="S640" s="628"/>
      <c r="T640" s="628"/>
      <c r="U640" s="628"/>
      <c r="V640" s="628"/>
      <c r="W640" s="628"/>
      <c r="X640" s="628"/>
      <c r="Y640" s="628"/>
      <c r="Z640" s="628"/>
      <c r="AA640" s="628"/>
      <c r="AB640" s="628"/>
      <c r="AC640" s="628"/>
      <c r="AD640" s="628"/>
      <c r="AE640" s="628"/>
      <c r="AF640" s="628"/>
      <c r="AG640" s="628"/>
      <c r="AH640" s="628"/>
      <c r="AI640" s="628"/>
      <c r="AJ640" s="628"/>
      <c r="AK640" s="628"/>
      <c r="AL640" s="629"/>
      <c r="AM640" s="658"/>
      <c r="AN640" s="659"/>
      <c r="AO640" s="659"/>
      <c r="AP640" s="659"/>
      <c r="AQ640" s="659"/>
      <c r="AR640" s="648"/>
      <c r="AS640" s="649"/>
      <c r="AT640" s="643" t="s">
        <v>312</v>
      </c>
      <c r="AU640" s="644"/>
      <c r="AV640" s="522"/>
      <c r="AW640" s="522"/>
      <c r="AX640" s="522"/>
      <c r="AY640" s="522"/>
      <c r="AZ640" s="522"/>
      <c r="BA640" s="522"/>
      <c r="BB640" s="642"/>
      <c r="BC640" s="105"/>
      <c r="BD640" s="103"/>
    </row>
    <row r="641" spans="1:56" ht="9" customHeight="1">
      <c r="A641" s="606"/>
      <c r="B641" s="607"/>
      <c r="C641" s="607"/>
      <c r="D641" s="607"/>
      <c r="E641" s="607"/>
      <c r="F641" s="607"/>
      <c r="G641" s="607"/>
      <c r="H641" s="608"/>
      <c r="I641" s="539"/>
      <c r="J641" s="539"/>
      <c r="K641" s="539"/>
      <c r="L641" s="539"/>
      <c r="M641" s="539"/>
      <c r="N641" s="539"/>
      <c r="O641" s="539"/>
      <c r="P641" s="539"/>
      <c r="Q641" s="630"/>
      <c r="R641" s="631"/>
      <c r="S641" s="631"/>
      <c r="T641" s="631"/>
      <c r="U641" s="631"/>
      <c r="V641" s="631"/>
      <c r="W641" s="631"/>
      <c r="X641" s="631"/>
      <c r="Y641" s="631"/>
      <c r="Z641" s="631"/>
      <c r="AA641" s="631"/>
      <c r="AB641" s="631"/>
      <c r="AC641" s="631"/>
      <c r="AD641" s="631"/>
      <c r="AE641" s="631"/>
      <c r="AF641" s="631"/>
      <c r="AG641" s="631"/>
      <c r="AH641" s="631"/>
      <c r="AI641" s="631"/>
      <c r="AJ641" s="631"/>
      <c r="AK641" s="631"/>
      <c r="AL641" s="632"/>
      <c r="AM641" s="660"/>
      <c r="AN641" s="661"/>
      <c r="AO641" s="661"/>
      <c r="AP641" s="661"/>
      <c r="AQ641" s="661"/>
      <c r="AR641" s="648"/>
      <c r="AS641" s="649"/>
      <c r="AT641" s="645"/>
      <c r="AU641" s="646"/>
      <c r="AV641" s="528"/>
      <c r="AW641" s="528"/>
      <c r="AX641" s="528"/>
      <c r="AY641" s="528"/>
      <c r="AZ641" s="528"/>
      <c r="BA641" s="528"/>
      <c r="BB641" s="647"/>
      <c r="BC641" s="105"/>
      <c r="BD641" s="103"/>
    </row>
    <row r="642" spans="1:56" ht="9" customHeight="1">
      <c r="A642" s="603"/>
      <c r="B642" s="604"/>
      <c r="C642" s="604"/>
      <c r="D642" s="604"/>
      <c r="E642" s="604"/>
      <c r="F642" s="604"/>
      <c r="G642" s="604"/>
      <c r="H642" s="605"/>
      <c r="I642" s="539"/>
      <c r="J642" s="539"/>
      <c r="K642" s="539"/>
      <c r="L642" s="539"/>
      <c r="M642" s="539"/>
      <c r="N642" s="539"/>
      <c r="O642" s="539"/>
      <c r="P642" s="539"/>
      <c r="Q642" s="653"/>
      <c r="R642" s="654"/>
      <c r="S642" s="654"/>
      <c r="T642" s="654"/>
      <c r="U642" s="654"/>
      <c r="V642" s="654"/>
      <c r="W642" s="654"/>
      <c r="X642" s="654"/>
      <c r="Y642" s="654"/>
      <c r="Z642" s="654"/>
      <c r="AA642" s="654"/>
      <c r="AB642" s="654"/>
      <c r="AC642" s="654"/>
      <c r="AD642" s="654"/>
      <c r="AE642" s="654"/>
      <c r="AF642" s="654"/>
      <c r="AG642" s="654"/>
      <c r="AH642" s="654"/>
      <c r="AI642" s="654"/>
      <c r="AJ642" s="654"/>
      <c r="AK642" s="654"/>
      <c r="AL642" s="655"/>
      <c r="AM642" s="656"/>
      <c r="AN642" s="657"/>
      <c r="AO642" s="657"/>
      <c r="AP642" s="657"/>
      <c r="AQ642" s="657"/>
      <c r="AR642" s="648" t="s">
        <v>285</v>
      </c>
      <c r="AS642" s="649"/>
      <c r="AT642" s="662" t="s">
        <v>311</v>
      </c>
      <c r="AU642" s="663"/>
      <c r="AV642" s="610"/>
      <c r="AW642" s="610"/>
      <c r="AX642" s="610"/>
      <c r="AY642" s="610"/>
      <c r="AZ642" s="610"/>
      <c r="BA642" s="610"/>
      <c r="BB642" s="641"/>
      <c r="BC642" s="105"/>
      <c r="BD642" s="103"/>
    </row>
    <row r="643" spans="1:56" ht="9" customHeight="1">
      <c r="A643" s="650"/>
      <c r="B643" s="651"/>
      <c r="C643" s="651"/>
      <c r="D643" s="651"/>
      <c r="E643" s="651"/>
      <c r="F643" s="651"/>
      <c r="G643" s="651"/>
      <c r="H643" s="652"/>
      <c r="I643" s="539"/>
      <c r="J643" s="539"/>
      <c r="K643" s="539"/>
      <c r="L643" s="539"/>
      <c r="M643" s="539"/>
      <c r="N643" s="539"/>
      <c r="O643" s="539"/>
      <c r="P643" s="539"/>
      <c r="Q643" s="627"/>
      <c r="R643" s="628"/>
      <c r="S643" s="628"/>
      <c r="T643" s="628"/>
      <c r="U643" s="628"/>
      <c r="V643" s="628"/>
      <c r="W643" s="628"/>
      <c r="X643" s="628"/>
      <c r="Y643" s="628"/>
      <c r="Z643" s="628"/>
      <c r="AA643" s="628"/>
      <c r="AB643" s="628"/>
      <c r="AC643" s="628"/>
      <c r="AD643" s="628"/>
      <c r="AE643" s="628"/>
      <c r="AF643" s="628"/>
      <c r="AG643" s="628"/>
      <c r="AH643" s="628"/>
      <c r="AI643" s="628"/>
      <c r="AJ643" s="628"/>
      <c r="AK643" s="628"/>
      <c r="AL643" s="629"/>
      <c r="AM643" s="658"/>
      <c r="AN643" s="659"/>
      <c r="AO643" s="659"/>
      <c r="AP643" s="659"/>
      <c r="AQ643" s="659"/>
      <c r="AR643" s="648"/>
      <c r="AS643" s="649"/>
      <c r="AT643" s="643"/>
      <c r="AU643" s="644"/>
      <c r="AV643" s="522"/>
      <c r="AW643" s="522"/>
      <c r="AX643" s="522"/>
      <c r="AY643" s="522"/>
      <c r="AZ643" s="522"/>
      <c r="BA643" s="522"/>
      <c r="BB643" s="642"/>
      <c r="BC643" s="105"/>
      <c r="BD643" s="103"/>
    </row>
    <row r="644" spans="1:56" ht="9" customHeight="1">
      <c r="A644" s="650"/>
      <c r="B644" s="651"/>
      <c r="C644" s="651"/>
      <c r="D644" s="651"/>
      <c r="E644" s="651"/>
      <c r="F644" s="651"/>
      <c r="G644" s="651"/>
      <c r="H644" s="652"/>
      <c r="I644" s="539"/>
      <c r="J644" s="539"/>
      <c r="K644" s="539"/>
      <c r="L644" s="539"/>
      <c r="M644" s="539"/>
      <c r="N644" s="539"/>
      <c r="O644" s="539"/>
      <c r="P644" s="539"/>
      <c r="Q644" s="627"/>
      <c r="R644" s="628"/>
      <c r="S644" s="628"/>
      <c r="T644" s="628"/>
      <c r="U644" s="628"/>
      <c r="V644" s="628"/>
      <c r="W644" s="628"/>
      <c r="X644" s="628"/>
      <c r="Y644" s="628"/>
      <c r="Z644" s="628"/>
      <c r="AA644" s="628"/>
      <c r="AB644" s="628"/>
      <c r="AC644" s="628"/>
      <c r="AD644" s="628"/>
      <c r="AE644" s="628"/>
      <c r="AF644" s="628"/>
      <c r="AG644" s="628"/>
      <c r="AH644" s="628"/>
      <c r="AI644" s="628"/>
      <c r="AJ644" s="628"/>
      <c r="AK644" s="628"/>
      <c r="AL644" s="629"/>
      <c r="AM644" s="658"/>
      <c r="AN644" s="659"/>
      <c r="AO644" s="659"/>
      <c r="AP644" s="659"/>
      <c r="AQ644" s="659"/>
      <c r="AR644" s="648"/>
      <c r="AS644" s="649"/>
      <c r="AT644" s="643" t="s">
        <v>312</v>
      </c>
      <c r="AU644" s="644"/>
      <c r="AV644" s="522"/>
      <c r="AW644" s="522"/>
      <c r="AX644" s="522"/>
      <c r="AY644" s="522"/>
      <c r="AZ644" s="522"/>
      <c r="BA644" s="522"/>
      <c r="BB644" s="642"/>
      <c r="BC644" s="105"/>
      <c r="BD644" s="103"/>
    </row>
    <row r="645" spans="1:56" ht="9" customHeight="1">
      <c r="A645" s="606"/>
      <c r="B645" s="607"/>
      <c r="C645" s="607"/>
      <c r="D645" s="607"/>
      <c r="E645" s="607"/>
      <c r="F645" s="607"/>
      <c r="G645" s="607"/>
      <c r="H645" s="608"/>
      <c r="I645" s="539"/>
      <c r="J645" s="539"/>
      <c r="K645" s="539"/>
      <c r="L645" s="539"/>
      <c r="M645" s="539"/>
      <c r="N645" s="539"/>
      <c r="O645" s="539"/>
      <c r="P645" s="539"/>
      <c r="Q645" s="630"/>
      <c r="R645" s="631"/>
      <c r="S645" s="631"/>
      <c r="T645" s="631"/>
      <c r="U645" s="631"/>
      <c r="V645" s="631"/>
      <c r="W645" s="631"/>
      <c r="X645" s="631"/>
      <c r="Y645" s="631"/>
      <c r="Z645" s="631"/>
      <c r="AA645" s="631"/>
      <c r="AB645" s="631"/>
      <c r="AC645" s="631"/>
      <c r="AD645" s="631"/>
      <c r="AE645" s="631"/>
      <c r="AF645" s="631"/>
      <c r="AG645" s="631"/>
      <c r="AH645" s="631"/>
      <c r="AI645" s="631"/>
      <c r="AJ645" s="631"/>
      <c r="AK645" s="631"/>
      <c r="AL645" s="632"/>
      <c r="AM645" s="660"/>
      <c r="AN645" s="661"/>
      <c r="AO645" s="661"/>
      <c r="AP645" s="661"/>
      <c r="AQ645" s="661"/>
      <c r="AR645" s="648"/>
      <c r="AS645" s="649"/>
      <c r="AT645" s="645"/>
      <c r="AU645" s="646"/>
      <c r="AV645" s="528"/>
      <c r="AW645" s="528"/>
      <c r="AX645" s="528"/>
      <c r="AY645" s="528"/>
      <c r="AZ645" s="528"/>
      <c r="BA645" s="528"/>
      <c r="BB645" s="647"/>
      <c r="BC645" s="105"/>
      <c r="BD645" s="103"/>
    </row>
    <row r="646" spans="1:56" ht="9" customHeight="1">
      <c r="A646" s="603"/>
      <c r="B646" s="604"/>
      <c r="C646" s="604"/>
      <c r="D646" s="604"/>
      <c r="E646" s="604"/>
      <c r="F646" s="604"/>
      <c r="G646" s="604"/>
      <c r="H646" s="605"/>
      <c r="I646" s="539"/>
      <c r="J646" s="539"/>
      <c r="K646" s="539"/>
      <c r="L646" s="539"/>
      <c r="M646" s="539"/>
      <c r="N646" s="539"/>
      <c r="O646" s="539"/>
      <c r="P646" s="539"/>
      <c r="Q646" s="653"/>
      <c r="R646" s="654"/>
      <c r="S646" s="654"/>
      <c r="T646" s="654"/>
      <c r="U646" s="654"/>
      <c r="V646" s="654"/>
      <c r="W646" s="654"/>
      <c r="X646" s="654"/>
      <c r="Y646" s="654"/>
      <c r="Z646" s="654"/>
      <c r="AA646" s="654"/>
      <c r="AB646" s="654"/>
      <c r="AC646" s="654"/>
      <c r="AD646" s="654"/>
      <c r="AE646" s="654"/>
      <c r="AF646" s="654"/>
      <c r="AG646" s="654"/>
      <c r="AH646" s="654"/>
      <c r="AI646" s="654"/>
      <c r="AJ646" s="654"/>
      <c r="AK646" s="654"/>
      <c r="AL646" s="655"/>
      <c r="AM646" s="656"/>
      <c r="AN646" s="657"/>
      <c r="AO646" s="657"/>
      <c r="AP646" s="657"/>
      <c r="AQ646" s="657"/>
      <c r="AR646" s="648" t="s">
        <v>285</v>
      </c>
      <c r="AS646" s="649"/>
      <c r="AT646" s="662" t="s">
        <v>311</v>
      </c>
      <c r="AU646" s="663"/>
      <c r="AV646" s="610"/>
      <c r="AW646" s="610"/>
      <c r="AX646" s="610"/>
      <c r="AY646" s="610"/>
      <c r="AZ646" s="610"/>
      <c r="BA646" s="610"/>
      <c r="BB646" s="641"/>
      <c r="BC646" s="105"/>
      <c r="BD646" s="103"/>
    </row>
    <row r="647" spans="1:56" ht="9" customHeight="1">
      <c r="A647" s="650"/>
      <c r="B647" s="651"/>
      <c r="C647" s="651"/>
      <c r="D647" s="651"/>
      <c r="E647" s="651"/>
      <c r="F647" s="651"/>
      <c r="G647" s="651"/>
      <c r="H647" s="652"/>
      <c r="I647" s="539"/>
      <c r="J647" s="539"/>
      <c r="K647" s="539"/>
      <c r="L647" s="539"/>
      <c r="M647" s="539"/>
      <c r="N647" s="539"/>
      <c r="O647" s="539"/>
      <c r="P647" s="539"/>
      <c r="Q647" s="627"/>
      <c r="R647" s="628"/>
      <c r="S647" s="628"/>
      <c r="T647" s="628"/>
      <c r="U647" s="628"/>
      <c r="V647" s="628"/>
      <c r="W647" s="628"/>
      <c r="X647" s="628"/>
      <c r="Y647" s="628"/>
      <c r="Z647" s="628"/>
      <c r="AA647" s="628"/>
      <c r="AB647" s="628"/>
      <c r="AC647" s="628"/>
      <c r="AD647" s="628"/>
      <c r="AE647" s="628"/>
      <c r="AF647" s="628"/>
      <c r="AG647" s="628"/>
      <c r="AH647" s="628"/>
      <c r="AI647" s="628"/>
      <c r="AJ647" s="628"/>
      <c r="AK647" s="628"/>
      <c r="AL647" s="629"/>
      <c r="AM647" s="658"/>
      <c r="AN647" s="659"/>
      <c r="AO647" s="659"/>
      <c r="AP647" s="659"/>
      <c r="AQ647" s="659"/>
      <c r="AR647" s="648"/>
      <c r="AS647" s="649"/>
      <c r="AT647" s="643"/>
      <c r="AU647" s="644"/>
      <c r="AV647" s="522"/>
      <c r="AW647" s="522"/>
      <c r="AX647" s="522"/>
      <c r="AY647" s="522"/>
      <c r="AZ647" s="522"/>
      <c r="BA647" s="522"/>
      <c r="BB647" s="642"/>
      <c r="BC647" s="105"/>
      <c r="BD647" s="103"/>
    </row>
    <row r="648" spans="1:56" ht="9" customHeight="1">
      <c r="A648" s="650"/>
      <c r="B648" s="651"/>
      <c r="C648" s="651"/>
      <c r="D648" s="651"/>
      <c r="E648" s="651"/>
      <c r="F648" s="651"/>
      <c r="G648" s="651"/>
      <c r="H648" s="652"/>
      <c r="I648" s="539"/>
      <c r="J648" s="539"/>
      <c r="K648" s="539"/>
      <c r="L648" s="539"/>
      <c r="M648" s="539"/>
      <c r="N648" s="539"/>
      <c r="O648" s="539"/>
      <c r="P648" s="539"/>
      <c r="Q648" s="627"/>
      <c r="R648" s="628"/>
      <c r="S648" s="628"/>
      <c r="T648" s="628"/>
      <c r="U648" s="628"/>
      <c r="V648" s="628"/>
      <c r="W648" s="628"/>
      <c r="X648" s="628"/>
      <c r="Y648" s="628"/>
      <c r="Z648" s="628"/>
      <c r="AA648" s="628"/>
      <c r="AB648" s="628"/>
      <c r="AC648" s="628"/>
      <c r="AD648" s="628"/>
      <c r="AE648" s="628"/>
      <c r="AF648" s="628"/>
      <c r="AG648" s="628"/>
      <c r="AH648" s="628"/>
      <c r="AI648" s="628"/>
      <c r="AJ648" s="628"/>
      <c r="AK648" s="628"/>
      <c r="AL648" s="629"/>
      <c r="AM648" s="658"/>
      <c r="AN648" s="659"/>
      <c r="AO648" s="659"/>
      <c r="AP648" s="659"/>
      <c r="AQ648" s="659"/>
      <c r="AR648" s="648"/>
      <c r="AS648" s="649"/>
      <c r="AT648" s="643" t="s">
        <v>312</v>
      </c>
      <c r="AU648" s="644"/>
      <c r="AV648" s="522"/>
      <c r="AW648" s="522"/>
      <c r="AX648" s="522"/>
      <c r="AY648" s="522"/>
      <c r="AZ648" s="522"/>
      <c r="BA648" s="522"/>
      <c r="BB648" s="642"/>
      <c r="BC648" s="105"/>
      <c r="BD648" s="103"/>
    </row>
    <row r="649" spans="1:56" ht="9" customHeight="1">
      <c r="A649" s="664"/>
      <c r="B649" s="665"/>
      <c r="C649" s="665"/>
      <c r="D649" s="665"/>
      <c r="E649" s="665"/>
      <c r="F649" s="665"/>
      <c r="G649" s="665"/>
      <c r="H649" s="666"/>
      <c r="I649" s="667"/>
      <c r="J649" s="667"/>
      <c r="K649" s="667"/>
      <c r="L649" s="667"/>
      <c r="M649" s="667"/>
      <c r="N649" s="667"/>
      <c r="O649" s="667"/>
      <c r="P649" s="667"/>
      <c r="Q649" s="668"/>
      <c r="R649" s="669"/>
      <c r="S649" s="669"/>
      <c r="T649" s="669"/>
      <c r="U649" s="669"/>
      <c r="V649" s="669"/>
      <c r="W649" s="669"/>
      <c r="X649" s="669"/>
      <c r="Y649" s="669"/>
      <c r="Z649" s="669"/>
      <c r="AA649" s="669"/>
      <c r="AB649" s="669"/>
      <c r="AC649" s="669"/>
      <c r="AD649" s="669"/>
      <c r="AE649" s="669"/>
      <c r="AF649" s="669"/>
      <c r="AG649" s="669"/>
      <c r="AH649" s="669"/>
      <c r="AI649" s="669"/>
      <c r="AJ649" s="669"/>
      <c r="AK649" s="669"/>
      <c r="AL649" s="670"/>
      <c r="AM649" s="671"/>
      <c r="AN649" s="672"/>
      <c r="AO649" s="672"/>
      <c r="AP649" s="672"/>
      <c r="AQ649" s="672"/>
      <c r="AR649" s="673"/>
      <c r="AS649" s="674"/>
      <c r="AT649" s="675"/>
      <c r="AU649" s="676"/>
      <c r="AV649" s="553"/>
      <c r="AW649" s="553"/>
      <c r="AX649" s="553"/>
      <c r="AY649" s="553"/>
      <c r="AZ649" s="553"/>
      <c r="BA649" s="553"/>
      <c r="BB649" s="677"/>
      <c r="BC649" s="105"/>
      <c r="BD649" s="103"/>
    </row>
    <row r="650" spans="1:56" ht="9" customHeight="1">
      <c r="A650" s="331" t="str">
        <f>$A$92</f>
        <v>業務委託【官公庁】　直前１ヶ年の実績調書（履行末が平成30年4月～令和元年6月の業務）</v>
      </c>
      <c r="B650" s="331"/>
      <c r="C650" s="331"/>
      <c r="D650" s="331"/>
      <c r="E650" s="331"/>
      <c r="F650" s="331"/>
      <c r="G650" s="331"/>
      <c r="H650" s="331"/>
      <c r="I650" s="331"/>
      <c r="J650" s="331"/>
      <c r="K650" s="331"/>
      <c r="L650" s="331"/>
      <c r="M650" s="331"/>
      <c r="N650" s="331"/>
      <c r="O650" s="331"/>
      <c r="P650" s="331"/>
      <c r="Q650" s="331"/>
      <c r="R650" s="331"/>
      <c r="S650" s="331"/>
      <c r="T650" s="331"/>
      <c r="U650" s="331"/>
      <c r="V650" s="331"/>
      <c r="W650" s="331"/>
      <c r="X650" s="331"/>
      <c r="Y650" s="331"/>
      <c r="Z650" s="331"/>
      <c r="AA650" s="331"/>
      <c r="AB650" s="331"/>
      <c r="AC650" s="331"/>
      <c r="AD650" s="331"/>
      <c r="AE650" s="331"/>
      <c r="AF650" s="331"/>
      <c r="AG650" s="331"/>
      <c r="AH650" s="331"/>
      <c r="AI650" s="331"/>
      <c r="AJ650" s="331"/>
      <c r="AK650" s="331"/>
      <c r="AL650" s="331"/>
      <c r="AM650" s="331"/>
      <c r="AN650" s="331"/>
      <c r="AO650" s="331"/>
      <c r="AP650" s="331"/>
      <c r="AQ650" s="331"/>
      <c r="AR650" s="331"/>
      <c r="AS650" s="331"/>
      <c r="AT650" s="331"/>
      <c r="AU650" s="331"/>
      <c r="AV650" s="331"/>
      <c r="AW650" s="331"/>
      <c r="AX650" s="331"/>
      <c r="AY650" s="331"/>
      <c r="AZ650" s="331"/>
      <c r="BA650" s="331"/>
      <c r="BB650" s="331"/>
      <c r="BC650" s="106"/>
      <c r="BD650" s="106"/>
    </row>
    <row r="651" spans="1:56" ht="9" customHeight="1">
      <c r="A651" s="331"/>
      <c r="B651" s="331"/>
      <c r="C651" s="331"/>
      <c r="D651" s="331"/>
      <c r="E651" s="331"/>
      <c r="F651" s="331"/>
      <c r="G651" s="331"/>
      <c r="H651" s="331"/>
      <c r="I651" s="331"/>
      <c r="J651" s="331"/>
      <c r="K651" s="331"/>
      <c r="L651" s="331"/>
      <c r="M651" s="331"/>
      <c r="N651" s="331"/>
      <c r="O651" s="331"/>
      <c r="P651" s="331"/>
      <c r="Q651" s="331"/>
      <c r="R651" s="331"/>
      <c r="S651" s="331"/>
      <c r="T651" s="331"/>
      <c r="U651" s="331"/>
      <c r="V651" s="331"/>
      <c r="W651" s="331"/>
      <c r="X651" s="331"/>
      <c r="Y651" s="331"/>
      <c r="Z651" s="331"/>
      <c r="AA651" s="331"/>
      <c r="AB651" s="331"/>
      <c r="AC651" s="331"/>
      <c r="AD651" s="331"/>
      <c r="AE651" s="331"/>
      <c r="AF651" s="331"/>
      <c r="AG651" s="331"/>
      <c r="AH651" s="331"/>
      <c r="AI651" s="331"/>
      <c r="AJ651" s="331"/>
      <c r="AK651" s="331"/>
      <c r="AL651" s="331"/>
      <c r="AM651" s="331"/>
      <c r="AN651" s="331"/>
      <c r="AO651" s="331"/>
      <c r="AP651" s="331"/>
      <c r="AQ651" s="331"/>
      <c r="AR651" s="331"/>
      <c r="AS651" s="331"/>
      <c r="AT651" s="331"/>
      <c r="AU651" s="331"/>
      <c r="AV651" s="331"/>
      <c r="AW651" s="331"/>
      <c r="AX651" s="331"/>
      <c r="AY651" s="331"/>
      <c r="AZ651" s="331"/>
      <c r="BA651" s="331"/>
      <c r="BB651" s="331"/>
      <c r="BC651" s="106"/>
      <c r="BD651" s="106"/>
    </row>
    <row r="652" spans="1:56" ht="9" customHeight="1">
      <c r="A652" s="680"/>
      <c r="B652" s="680"/>
      <c r="C652" s="680"/>
      <c r="D652" s="680"/>
      <c r="E652" s="680"/>
      <c r="F652" s="680"/>
      <c r="G652" s="680"/>
      <c r="H652" s="680"/>
      <c r="I652" s="680"/>
      <c r="J652" s="680"/>
      <c r="K652" s="680"/>
      <c r="L652" s="680"/>
      <c r="M652" s="680"/>
      <c r="N652" s="680"/>
      <c r="O652" s="680"/>
      <c r="P652" s="680"/>
      <c r="Q652" s="680"/>
      <c r="R652" s="680"/>
      <c r="S652" s="680"/>
      <c r="T652" s="680"/>
      <c r="U652" s="680"/>
      <c r="V652" s="680"/>
      <c r="W652" s="680"/>
      <c r="X652" s="680"/>
      <c r="Y652" s="680"/>
      <c r="Z652" s="680"/>
      <c r="AA652" s="680"/>
      <c r="AB652" s="680"/>
      <c r="AC652" s="680"/>
      <c r="AD652" s="680"/>
      <c r="AE652" s="680"/>
      <c r="AF652" s="680"/>
      <c r="AG652" s="680"/>
      <c r="AH652" s="680"/>
      <c r="AI652" s="680"/>
      <c r="AJ652" s="680"/>
      <c r="AK652" s="680"/>
      <c r="AL652" s="680"/>
      <c r="AM652" s="680"/>
      <c r="AN652" s="680"/>
      <c r="AO652" s="680"/>
      <c r="AP652" s="680"/>
      <c r="AQ652" s="680"/>
      <c r="AR652" s="680"/>
      <c r="AS652" s="680"/>
      <c r="AT652" s="680"/>
      <c r="AU652" s="680"/>
      <c r="AV652" s="680"/>
      <c r="AW652" s="680"/>
      <c r="AX652" s="680"/>
      <c r="AY652" s="680"/>
      <c r="AZ652" s="680"/>
      <c r="BA652" s="680"/>
      <c r="BB652" s="680"/>
      <c r="BC652" s="106"/>
      <c r="BD652" s="106"/>
    </row>
    <row r="653" spans="1:56" ht="9" customHeight="1">
      <c r="A653" s="429" t="s">
        <v>455</v>
      </c>
      <c r="B653" s="430"/>
      <c r="C653" s="430"/>
      <c r="D653" s="430"/>
      <c r="E653" s="430"/>
      <c r="F653" s="430"/>
      <c r="G653" s="430"/>
      <c r="H653" s="678"/>
      <c r="I653" s="568" t="s">
        <v>309</v>
      </c>
      <c r="J653" s="568"/>
      <c r="K653" s="568"/>
      <c r="L653" s="568"/>
      <c r="M653" s="568"/>
      <c r="N653" s="568"/>
      <c r="O653" s="568"/>
      <c r="P653" s="568"/>
      <c r="Q653" s="633" t="s">
        <v>335</v>
      </c>
      <c r="R653" s="430"/>
      <c r="S653" s="430"/>
      <c r="T653" s="430"/>
      <c r="U653" s="430"/>
      <c r="V653" s="430"/>
      <c r="W653" s="430"/>
      <c r="X653" s="430"/>
      <c r="Y653" s="430"/>
      <c r="Z653" s="430"/>
      <c r="AA653" s="430"/>
      <c r="AB653" s="430"/>
      <c r="AC653" s="430"/>
      <c r="AD653" s="430"/>
      <c r="AE653" s="430"/>
      <c r="AF653" s="430"/>
      <c r="AG653" s="430"/>
      <c r="AH653" s="430"/>
      <c r="AI653" s="430"/>
      <c r="AJ653" s="430"/>
      <c r="AK653" s="430"/>
      <c r="AL653" s="678"/>
      <c r="AM653" s="633" t="s">
        <v>310</v>
      </c>
      <c r="AN653" s="430"/>
      <c r="AO653" s="430"/>
      <c r="AP653" s="430"/>
      <c r="AQ653" s="430"/>
      <c r="AR653" s="430"/>
      <c r="AS653" s="678"/>
      <c r="AT653" s="568" t="s">
        <v>332</v>
      </c>
      <c r="AU653" s="568"/>
      <c r="AV653" s="568"/>
      <c r="AW653" s="568"/>
      <c r="AX653" s="568"/>
      <c r="AY653" s="568"/>
      <c r="AZ653" s="568"/>
      <c r="BA653" s="568"/>
      <c r="BB653" s="681"/>
      <c r="BC653" s="101"/>
      <c r="BD653" s="102"/>
    </row>
    <row r="654" spans="1:56" ht="9" customHeight="1">
      <c r="A654" s="679"/>
      <c r="B654" s="510"/>
      <c r="C654" s="510"/>
      <c r="D654" s="510"/>
      <c r="E654" s="510"/>
      <c r="F654" s="510"/>
      <c r="G654" s="510"/>
      <c r="H654" s="511"/>
      <c r="I654" s="570"/>
      <c r="J654" s="570"/>
      <c r="K654" s="570"/>
      <c r="L654" s="570"/>
      <c r="M654" s="570"/>
      <c r="N654" s="570"/>
      <c r="O654" s="570"/>
      <c r="P654" s="570"/>
      <c r="Q654" s="509"/>
      <c r="R654" s="510"/>
      <c r="S654" s="510"/>
      <c r="T654" s="510"/>
      <c r="U654" s="510"/>
      <c r="V654" s="510"/>
      <c r="W654" s="510"/>
      <c r="X654" s="510"/>
      <c r="Y654" s="510"/>
      <c r="Z654" s="510"/>
      <c r="AA654" s="510"/>
      <c r="AB654" s="510"/>
      <c r="AC654" s="510"/>
      <c r="AD654" s="510"/>
      <c r="AE654" s="510"/>
      <c r="AF654" s="510"/>
      <c r="AG654" s="510"/>
      <c r="AH654" s="510"/>
      <c r="AI654" s="510"/>
      <c r="AJ654" s="510"/>
      <c r="AK654" s="510"/>
      <c r="AL654" s="511"/>
      <c r="AM654" s="509"/>
      <c r="AN654" s="510"/>
      <c r="AO654" s="510"/>
      <c r="AP654" s="510"/>
      <c r="AQ654" s="510"/>
      <c r="AR654" s="510"/>
      <c r="AS654" s="511"/>
      <c r="AT654" s="570"/>
      <c r="AU654" s="570"/>
      <c r="AV654" s="570"/>
      <c r="AW654" s="570"/>
      <c r="AX654" s="570"/>
      <c r="AY654" s="570"/>
      <c r="AZ654" s="570"/>
      <c r="BA654" s="570"/>
      <c r="BB654" s="682"/>
      <c r="BC654" s="101"/>
      <c r="BD654" s="102"/>
    </row>
    <row r="655" spans="1:56" ht="8.1" customHeight="1">
      <c r="A655" s="603"/>
      <c r="B655" s="604"/>
      <c r="C655" s="604"/>
      <c r="D655" s="604"/>
      <c r="E655" s="604"/>
      <c r="F655" s="604"/>
      <c r="G655" s="604"/>
      <c r="H655" s="605"/>
      <c r="I655" s="539"/>
      <c r="J655" s="539"/>
      <c r="K655" s="539"/>
      <c r="L655" s="539"/>
      <c r="M655" s="539"/>
      <c r="N655" s="539"/>
      <c r="O655" s="539"/>
      <c r="P655" s="539"/>
      <c r="Q655" s="653"/>
      <c r="R655" s="654"/>
      <c r="S655" s="654"/>
      <c r="T655" s="654"/>
      <c r="U655" s="654"/>
      <c r="V655" s="654"/>
      <c r="W655" s="654"/>
      <c r="X655" s="654"/>
      <c r="Y655" s="654"/>
      <c r="Z655" s="654"/>
      <c r="AA655" s="654"/>
      <c r="AB655" s="654"/>
      <c r="AC655" s="654"/>
      <c r="AD655" s="654"/>
      <c r="AE655" s="654"/>
      <c r="AF655" s="654"/>
      <c r="AG655" s="654"/>
      <c r="AH655" s="654"/>
      <c r="AI655" s="654"/>
      <c r="AJ655" s="654"/>
      <c r="AK655" s="654"/>
      <c r="AL655" s="655"/>
      <c r="AM655" s="656"/>
      <c r="AN655" s="657"/>
      <c r="AO655" s="657"/>
      <c r="AP655" s="657"/>
      <c r="AQ655" s="657"/>
      <c r="AR655" s="648" t="s">
        <v>285</v>
      </c>
      <c r="AS655" s="649"/>
      <c r="AT655" s="662" t="s">
        <v>311</v>
      </c>
      <c r="AU655" s="663"/>
      <c r="AV655" s="610"/>
      <c r="AW655" s="610"/>
      <c r="AX655" s="610"/>
      <c r="AY655" s="610"/>
      <c r="AZ655" s="610"/>
      <c r="BA655" s="610"/>
      <c r="BB655" s="641"/>
      <c r="BC655" s="105"/>
      <c r="BD655" s="103"/>
    </row>
    <row r="656" spans="1:56" ht="8.1" customHeight="1">
      <c r="A656" s="650"/>
      <c r="B656" s="651"/>
      <c r="C656" s="651"/>
      <c r="D656" s="651"/>
      <c r="E656" s="651"/>
      <c r="F656" s="651"/>
      <c r="G656" s="651"/>
      <c r="H656" s="652"/>
      <c r="I656" s="539"/>
      <c r="J656" s="539"/>
      <c r="K656" s="539"/>
      <c r="L656" s="539"/>
      <c r="M656" s="539"/>
      <c r="N656" s="539"/>
      <c r="O656" s="539"/>
      <c r="P656" s="539"/>
      <c r="Q656" s="627"/>
      <c r="R656" s="628"/>
      <c r="S656" s="628"/>
      <c r="T656" s="628"/>
      <c r="U656" s="628"/>
      <c r="V656" s="628"/>
      <c r="W656" s="628"/>
      <c r="X656" s="628"/>
      <c r="Y656" s="628"/>
      <c r="Z656" s="628"/>
      <c r="AA656" s="628"/>
      <c r="AB656" s="628"/>
      <c r="AC656" s="628"/>
      <c r="AD656" s="628"/>
      <c r="AE656" s="628"/>
      <c r="AF656" s="628"/>
      <c r="AG656" s="628"/>
      <c r="AH656" s="628"/>
      <c r="AI656" s="628"/>
      <c r="AJ656" s="628"/>
      <c r="AK656" s="628"/>
      <c r="AL656" s="629"/>
      <c r="AM656" s="658"/>
      <c r="AN656" s="659"/>
      <c r="AO656" s="659"/>
      <c r="AP656" s="659"/>
      <c r="AQ656" s="659"/>
      <c r="AR656" s="648"/>
      <c r="AS656" s="649"/>
      <c r="AT656" s="643"/>
      <c r="AU656" s="644"/>
      <c r="AV656" s="522"/>
      <c r="AW656" s="522"/>
      <c r="AX656" s="522"/>
      <c r="AY656" s="522"/>
      <c r="AZ656" s="522"/>
      <c r="BA656" s="522"/>
      <c r="BB656" s="642"/>
      <c r="BC656" s="105"/>
      <c r="BD656" s="103"/>
    </row>
    <row r="657" spans="1:56" ht="8.1" customHeight="1">
      <c r="A657" s="650"/>
      <c r="B657" s="651"/>
      <c r="C657" s="651"/>
      <c r="D657" s="651"/>
      <c r="E657" s="651"/>
      <c r="F657" s="651"/>
      <c r="G657" s="651"/>
      <c r="H657" s="652"/>
      <c r="I657" s="539"/>
      <c r="J657" s="539"/>
      <c r="K657" s="539"/>
      <c r="L657" s="539"/>
      <c r="M657" s="539"/>
      <c r="N657" s="539"/>
      <c r="O657" s="539"/>
      <c r="P657" s="539"/>
      <c r="Q657" s="627"/>
      <c r="R657" s="628"/>
      <c r="S657" s="628"/>
      <c r="T657" s="628"/>
      <c r="U657" s="628"/>
      <c r="V657" s="628"/>
      <c r="W657" s="628"/>
      <c r="X657" s="628"/>
      <c r="Y657" s="628"/>
      <c r="Z657" s="628"/>
      <c r="AA657" s="628"/>
      <c r="AB657" s="628"/>
      <c r="AC657" s="628"/>
      <c r="AD657" s="628"/>
      <c r="AE657" s="628"/>
      <c r="AF657" s="628"/>
      <c r="AG657" s="628"/>
      <c r="AH657" s="628"/>
      <c r="AI657" s="628"/>
      <c r="AJ657" s="628"/>
      <c r="AK657" s="628"/>
      <c r="AL657" s="629"/>
      <c r="AM657" s="658"/>
      <c r="AN657" s="659"/>
      <c r="AO657" s="659"/>
      <c r="AP657" s="659"/>
      <c r="AQ657" s="659"/>
      <c r="AR657" s="648"/>
      <c r="AS657" s="649"/>
      <c r="AT657" s="643" t="s">
        <v>312</v>
      </c>
      <c r="AU657" s="644"/>
      <c r="AV657" s="522"/>
      <c r="AW657" s="522"/>
      <c r="AX657" s="522"/>
      <c r="AY657" s="522"/>
      <c r="AZ657" s="522"/>
      <c r="BA657" s="522"/>
      <c r="BB657" s="642"/>
      <c r="BC657" s="105"/>
      <c r="BD657" s="103"/>
    </row>
    <row r="658" spans="1:56" ht="8.1" customHeight="1">
      <c r="A658" s="606"/>
      <c r="B658" s="607"/>
      <c r="C658" s="607"/>
      <c r="D658" s="607"/>
      <c r="E658" s="607"/>
      <c r="F658" s="607"/>
      <c r="G658" s="607"/>
      <c r="H658" s="608"/>
      <c r="I658" s="539"/>
      <c r="J658" s="539"/>
      <c r="K658" s="539"/>
      <c r="L658" s="539"/>
      <c r="M658" s="539"/>
      <c r="N658" s="539"/>
      <c r="O658" s="539"/>
      <c r="P658" s="539"/>
      <c r="Q658" s="630"/>
      <c r="R658" s="631"/>
      <c r="S658" s="631"/>
      <c r="T658" s="631"/>
      <c r="U658" s="631"/>
      <c r="V658" s="631"/>
      <c r="W658" s="631"/>
      <c r="X658" s="631"/>
      <c r="Y658" s="631"/>
      <c r="Z658" s="631"/>
      <c r="AA658" s="631"/>
      <c r="AB658" s="631"/>
      <c r="AC658" s="631"/>
      <c r="AD658" s="631"/>
      <c r="AE658" s="631"/>
      <c r="AF658" s="631"/>
      <c r="AG658" s="631"/>
      <c r="AH658" s="631"/>
      <c r="AI658" s="631"/>
      <c r="AJ658" s="631"/>
      <c r="AK658" s="631"/>
      <c r="AL658" s="632"/>
      <c r="AM658" s="660"/>
      <c r="AN658" s="661"/>
      <c r="AO658" s="661"/>
      <c r="AP658" s="661"/>
      <c r="AQ658" s="661"/>
      <c r="AR658" s="648"/>
      <c r="AS658" s="649"/>
      <c r="AT658" s="645"/>
      <c r="AU658" s="646"/>
      <c r="AV658" s="528"/>
      <c r="AW658" s="528"/>
      <c r="AX658" s="528"/>
      <c r="AY658" s="528"/>
      <c r="AZ658" s="528"/>
      <c r="BA658" s="528"/>
      <c r="BB658" s="647"/>
      <c r="BC658" s="105"/>
      <c r="BD658" s="103"/>
    </row>
    <row r="659" spans="1:56" ht="9" customHeight="1">
      <c r="A659" s="603"/>
      <c r="B659" s="604"/>
      <c r="C659" s="604"/>
      <c r="D659" s="604"/>
      <c r="E659" s="604"/>
      <c r="F659" s="604"/>
      <c r="G659" s="604"/>
      <c r="H659" s="605"/>
      <c r="I659" s="539"/>
      <c r="J659" s="539"/>
      <c r="K659" s="539"/>
      <c r="L659" s="539"/>
      <c r="M659" s="539"/>
      <c r="N659" s="539"/>
      <c r="O659" s="539"/>
      <c r="P659" s="539"/>
      <c r="Q659" s="653"/>
      <c r="R659" s="654"/>
      <c r="S659" s="654"/>
      <c r="T659" s="654"/>
      <c r="U659" s="654"/>
      <c r="V659" s="654"/>
      <c r="W659" s="654"/>
      <c r="X659" s="654"/>
      <c r="Y659" s="654"/>
      <c r="Z659" s="654"/>
      <c r="AA659" s="654"/>
      <c r="AB659" s="654"/>
      <c r="AC659" s="654"/>
      <c r="AD659" s="654"/>
      <c r="AE659" s="654"/>
      <c r="AF659" s="654"/>
      <c r="AG659" s="654"/>
      <c r="AH659" s="654"/>
      <c r="AI659" s="654"/>
      <c r="AJ659" s="654"/>
      <c r="AK659" s="654"/>
      <c r="AL659" s="655"/>
      <c r="AM659" s="656"/>
      <c r="AN659" s="657"/>
      <c r="AO659" s="657"/>
      <c r="AP659" s="657"/>
      <c r="AQ659" s="657"/>
      <c r="AR659" s="648" t="s">
        <v>285</v>
      </c>
      <c r="AS659" s="649"/>
      <c r="AT659" s="662" t="s">
        <v>311</v>
      </c>
      <c r="AU659" s="663"/>
      <c r="AV659" s="610"/>
      <c r="AW659" s="610"/>
      <c r="AX659" s="610"/>
      <c r="AY659" s="610"/>
      <c r="AZ659" s="610"/>
      <c r="BA659" s="610"/>
      <c r="BB659" s="641"/>
      <c r="BC659" s="105"/>
      <c r="BD659" s="103"/>
    </row>
    <row r="660" spans="1:56" ht="9" customHeight="1">
      <c r="A660" s="650"/>
      <c r="B660" s="651"/>
      <c r="C660" s="651"/>
      <c r="D660" s="651"/>
      <c r="E660" s="651"/>
      <c r="F660" s="651"/>
      <c r="G660" s="651"/>
      <c r="H660" s="652"/>
      <c r="I660" s="539"/>
      <c r="J660" s="539"/>
      <c r="K660" s="539"/>
      <c r="L660" s="539"/>
      <c r="M660" s="539"/>
      <c r="N660" s="539"/>
      <c r="O660" s="539"/>
      <c r="P660" s="539"/>
      <c r="Q660" s="627"/>
      <c r="R660" s="628"/>
      <c r="S660" s="628"/>
      <c r="T660" s="628"/>
      <c r="U660" s="628"/>
      <c r="V660" s="628"/>
      <c r="W660" s="628"/>
      <c r="X660" s="628"/>
      <c r="Y660" s="628"/>
      <c r="Z660" s="628"/>
      <c r="AA660" s="628"/>
      <c r="AB660" s="628"/>
      <c r="AC660" s="628"/>
      <c r="AD660" s="628"/>
      <c r="AE660" s="628"/>
      <c r="AF660" s="628"/>
      <c r="AG660" s="628"/>
      <c r="AH660" s="628"/>
      <c r="AI660" s="628"/>
      <c r="AJ660" s="628"/>
      <c r="AK660" s="628"/>
      <c r="AL660" s="629"/>
      <c r="AM660" s="658"/>
      <c r="AN660" s="659"/>
      <c r="AO660" s="659"/>
      <c r="AP660" s="659"/>
      <c r="AQ660" s="659"/>
      <c r="AR660" s="648"/>
      <c r="AS660" s="649"/>
      <c r="AT660" s="643"/>
      <c r="AU660" s="644"/>
      <c r="AV660" s="522"/>
      <c r="AW660" s="522"/>
      <c r="AX660" s="522"/>
      <c r="AY660" s="522"/>
      <c r="AZ660" s="522"/>
      <c r="BA660" s="522"/>
      <c r="BB660" s="642"/>
      <c r="BC660" s="105"/>
      <c r="BD660" s="103"/>
    </row>
    <row r="661" spans="1:56" ht="9" customHeight="1">
      <c r="A661" s="650"/>
      <c r="B661" s="651"/>
      <c r="C661" s="651"/>
      <c r="D661" s="651"/>
      <c r="E661" s="651"/>
      <c r="F661" s="651"/>
      <c r="G661" s="651"/>
      <c r="H661" s="652"/>
      <c r="I661" s="539"/>
      <c r="J661" s="539"/>
      <c r="K661" s="539"/>
      <c r="L661" s="539"/>
      <c r="M661" s="539"/>
      <c r="N661" s="539"/>
      <c r="O661" s="539"/>
      <c r="P661" s="539"/>
      <c r="Q661" s="627"/>
      <c r="R661" s="628"/>
      <c r="S661" s="628"/>
      <c r="T661" s="628"/>
      <c r="U661" s="628"/>
      <c r="V661" s="628"/>
      <c r="W661" s="628"/>
      <c r="X661" s="628"/>
      <c r="Y661" s="628"/>
      <c r="Z661" s="628"/>
      <c r="AA661" s="628"/>
      <c r="AB661" s="628"/>
      <c r="AC661" s="628"/>
      <c r="AD661" s="628"/>
      <c r="AE661" s="628"/>
      <c r="AF661" s="628"/>
      <c r="AG661" s="628"/>
      <c r="AH661" s="628"/>
      <c r="AI661" s="628"/>
      <c r="AJ661" s="628"/>
      <c r="AK661" s="628"/>
      <c r="AL661" s="629"/>
      <c r="AM661" s="658"/>
      <c r="AN661" s="659"/>
      <c r="AO661" s="659"/>
      <c r="AP661" s="659"/>
      <c r="AQ661" s="659"/>
      <c r="AR661" s="648"/>
      <c r="AS661" s="649"/>
      <c r="AT661" s="643" t="s">
        <v>312</v>
      </c>
      <c r="AU661" s="644"/>
      <c r="AV661" s="522"/>
      <c r="AW661" s="522"/>
      <c r="AX661" s="522"/>
      <c r="AY661" s="522"/>
      <c r="AZ661" s="522"/>
      <c r="BA661" s="522"/>
      <c r="BB661" s="642"/>
      <c r="BC661" s="105"/>
      <c r="BD661" s="103"/>
    </row>
    <row r="662" spans="1:56" ht="9" customHeight="1">
      <c r="A662" s="606"/>
      <c r="B662" s="607"/>
      <c r="C662" s="607"/>
      <c r="D662" s="607"/>
      <c r="E662" s="607"/>
      <c r="F662" s="607"/>
      <c r="G662" s="607"/>
      <c r="H662" s="608"/>
      <c r="I662" s="539"/>
      <c r="J662" s="539"/>
      <c r="K662" s="539"/>
      <c r="L662" s="539"/>
      <c r="M662" s="539"/>
      <c r="N662" s="539"/>
      <c r="O662" s="539"/>
      <c r="P662" s="539"/>
      <c r="Q662" s="630"/>
      <c r="R662" s="631"/>
      <c r="S662" s="631"/>
      <c r="T662" s="631"/>
      <c r="U662" s="631"/>
      <c r="V662" s="631"/>
      <c r="W662" s="631"/>
      <c r="X662" s="631"/>
      <c r="Y662" s="631"/>
      <c r="Z662" s="631"/>
      <c r="AA662" s="631"/>
      <c r="AB662" s="631"/>
      <c r="AC662" s="631"/>
      <c r="AD662" s="631"/>
      <c r="AE662" s="631"/>
      <c r="AF662" s="631"/>
      <c r="AG662" s="631"/>
      <c r="AH662" s="631"/>
      <c r="AI662" s="631"/>
      <c r="AJ662" s="631"/>
      <c r="AK662" s="631"/>
      <c r="AL662" s="632"/>
      <c r="AM662" s="660"/>
      <c r="AN662" s="661"/>
      <c r="AO662" s="661"/>
      <c r="AP662" s="661"/>
      <c r="AQ662" s="661"/>
      <c r="AR662" s="648"/>
      <c r="AS662" s="649"/>
      <c r="AT662" s="645"/>
      <c r="AU662" s="646"/>
      <c r="AV662" s="528"/>
      <c r="AW662" s="528"/>
      <c r="AX662" s="528"/>
      <c r="AY662" s="528"/>
      <c r="AZ662" s="528"/>
      <c r="BA662" s="528"/>
      <c r="BB662" s="647"/>
      <c r="BC662" s="105"/>
      <c r="BD662" s="103"/>
    </row>
    <row r="663" spans="1:56" ht="9" customHeight="1">
      <c r="A663" s="603"/>
      <c r="B663" s="604"/>
      <c r="C663" s="604"/>
      <c r="D663" s="604"/>
      <c r="E663" s="604"/>
      <c r="F663" s="604"/>
      <c r="G663" s="604"/>
      <c r="H663" s="605"/>
      <c r="I663" s="539"/>
      <c r="J663" s="539"/>
      <c r="K663" s="539"/>
      <c r="L663" s="539"/>
      <c r="M663" s="539"/>
      <c r="N663" s="539"/>
      <c r="O663" s="539"/>
      <c r="P663" s="539"/>
      <c r="Q663" s="653"/>
      <c r="R663" s="654"/>
      <c r="S663" s="654"/>
      <c r="T663" s="654"/>
      <c r="U663" s="654"/>
      <c r="V663" s="654"/>
      <c r="W663" s="654"/>
      <c r="X663" s="654"/>
      <c r="Y663" s="654"/>
      <c r="Z663" s="654"/>
      <c r="AA663" s="654"/>
      <c r="AB663" s="654"/>
      <c r="AC663" s="654"/>
      <c r="AD663" s="654"/>
      <c r="AE663" s="654"/>
      <c r="AF663" s="654"/>
      <c r="AG663" s="654"/>
      <c r="AH663" s="654"/>
      <c r="AI663" s="654"/>
      <c r="AJ663" s="654"/>
      <c r="AK663" s="654"/>
      <c r="AL663" s="655"/>
      <c r="AM663" s="656"/>
      <c r="AN663" s="657"/>
      <c r="AO663" s="657"/>
      <c r="AP663" s="657"/>
      <c r="AQ663" s="657"/>
      <c r="AR663" s="648" t="s">
        <v>285</v>
      </c>
      <c r="AS663" s="649"/>
      <c r="AT663" s="662" t="s">
        <v>311</v>
      </c>
      <c r="AU663" s="663"/>
      <c r="AV663" s="610"/>
      <c r="AW663" s="610"/>
      <c r="AX663" s="610"/>
      <c r="AY663" s="610"/>
      <c r="AZ663" s="610"/>
      <c r="BA663" s="610"/>
      <c r="BB663" s="641"/>
      <c r="BC663" s="105"/>
      <c r="BD663" s="103"/>
    </row>
    <row r="664" spans="1:56" ht="9" customHeight="1">
      <c r="A664" s="650"/>
      <c r="B664" s="651"/>
      <c r="C664" s="651"/>
      <c r="D664" s="651"/>
      <c r="E664" s="651"/>
      <c r="F664" s="651"/>
      <c r="G664" s="651"/>
      <c r="H664" s="652"/>
      <c r="I664" s="539"/>
      <c r="J664" s="539"/>
      <c r="K664" s="539"/>
      <c r="L664" s="539"/>
      <c r="M664" s="539"/>
      <c r="N664" s="539"/>
      <c r="O664" s="539"/>
      <c r="P664" s="539"/>
      <c r="Q664" s="627"/>
      <c r="R664" s="628"/>
      <c r="S664" s="628"/>
      <c r="T664" s="628"/>
      <c r="U664" s="628"/>
      <c r="V664" s="628"/>
      <c r="W664" s="628"/>
      <c r="X664" s="628"/>
      <c r="Y664" s="628"/>
      <c r="Z664" s="628"/>
      <c r="AA664" s="628"/>
      <c r="AB664" s="628"/>
      <c r="AC664" s="628"/>
      <c r="AD664" s="628"/>
      <c r="AE664" s="628"/>
      <c r="AF664" s="628"/>
      <c r="AG664" s="628"/>
      <c r="AH664" s="628"/>
      <c r="AI664" s="628"/>
      <c r="AJ664" s="628"/>
      <c r="AK664" s="628"/>
      <c r="AL664" s="629"/>
      <c r="AM664" s="658"/>
      <c r="AN664" s="659"/>
      <c r="AO664" s="659"/>
      <c r="AP664" s="659"/>
      <c r="AQ664" s="659"/>
      <c r="AR664" s="648"/>
      <c r="AS664" s="649"/>
      <c r="AT664" s="643"/>
      <c r="AU664" s="644"/>
      <c r="AV664" s="522"/>
      <c r="AW664" s="522"/>
      <c r="AX664" s="522"/>
      <c r="AY664" s="522"/>
      <c r="AZ664" s="522"/>
      <c r="BA664" s="522"/>
      <c r="BB664" s="642"/>
      <c r="BC664" s="105"/>
      <c r="BD664" s="103"/>
    </row>
    <row r="665" spans="1:56" ht="9" customHeight="1">
      <c r="A665" s="650"/>
      <c r="B665" s="651"/>
      <c r="C665" s="651"/>
      <c r="D665" s="651"/>
      <c r="E665" s="651"/>
      <c r="F665" s="651"/>
      <c r="G665" s="651"/>
      <c r="H665" s="652"/>
      <c r="I665" s="539"/>
      <c r="J665" s="539"/>
      <c r="K665" s="539"/>
      <c r="L665" s="539"/>
      <c r="M665" s="539"/>
      <c r="N665" s="539"/>
      <c r="O665" s="539"/>
      <c r="P665" s="539"/>
      <c r="Q665" s="627"/>
      <c r="R665" s="628"/>
      <c r="S665" s="628"/>
      <c r="T665" s="628"/>
      <c r="U665" s="628"/>
      <c r="V665" s="628"/>
      <c r="W665" s="628"/>
      <c r="X665" s="628"/>
      <c r="Y665" s="628"/>
      <c r="Z665" s="628"/>
      <c r="AA665" s="628"/>
      <c r="AB665" s="628"/>
      <c r="AC665" s="628"/>
      <c r="AD665" s="628"/>
      <c r="AE665" s="628"/>
      <c r="AF665" s="628"/>
      <c r="AG665" s="628"/>
      <c r="AH665" s="628"/>
      <c r="AI665" s="628"/>
      <c r="AJ665" s="628"/>
      <c r="AK665" s="628"/>
      <c r="AL665" s="629"/>
      <c r="AM665" s="658"/>
      <c r="AN665" s="659"/>
      <c r="AO665" s="659"/>
      <c r="AP665" s="659"/>
      <c r="AQ665" s="659"/>
      <c r="AR665" s="648"/>
      <c r="AS665" s="649"/>
      <c r="AT665" s="643" t="s">
        <v>312</v>
      </c>
      <c r="AU665" s="644"/>
      <c r="AV665" s="522"/>
      <c r="AW665" s="522"/>
      <c r="AX665" s="522"/>
      <c r="AY665" s="522"/>
      <c r="AZ665" s="522"/>
      <c r="BA665" s="522"/>
      <c r="BB665" s="642"/>
      <c r="BC665" s="105"/>
      <c r="BD665" s="103"/>
    </row>
    <row r="666" spans="1:56" ht="9" customHeight="1">
      <c r="A666" s="606"/>
      <c r="B666" s="607"/>
      <c r="C666" s="607"/>
      <c r="D666" s="607"/>
      <c r="E666" s="607"/>
      <c r="F666" s="607"/>
      <c r="G666" s="607"/>
      <c r="H666" s="608"/>
      <c r="I666" s="539"/>
      <c r="J666" s="539"/>
      <c r="K666" s="539"/>
      <c r="L666" s="539"/>
      <c r="M666" s="539"/>
      <c r="N666" s="539"/>
      <c r="O666" s="539"/>
      <c r="P666" s="539"/>
      <c r="Q666" s="630"/>
      <c r="R666" s="631"/>
      <c r="S666" s="631"/>
      <c r="T666" s="631"/>
      <c r="U666" s="631"/>
      <c r="V666" s="631"/>
      <c r="W666" s="631"/>
      <c r="X666" s="631"/>
      <c r="Y666" s="631"/>
      <c r="Z666" s="631"/>
      <c r="AA666" s="631"/>
      <c r="AB666" s="631"/>
      <c r="AC666" s="631"/>
      <c r="AD666" s="631"/>
      <c r="AE666" s="631"/>
      <c r="AF666" s="631"/>
      <c r="AG666" s="631"/>
      <c r="AH666" s="631"/>
      <c r="AI666" s="631"/>
      <c r="AJ666" s="631"/>
      <c r="AK666" s="631"/>
      <c r="AL666" s="632"/>
      <c r="AM666" s="660"/>
      <c r="AN666" s="661"/>
      <c r="AO666" s="661"/>
      <c r="AP666" s="661"/>
      <c r="AQ666" s="661"/>
      <c r="AR666" s="648"/>
      <c r="AS666" s="649"/>
      <c r="AT666" s="645"/>
      <c r="AU666" s="646"/>
      <c r="AV666" s="528"/>
      <c r="AW666" s="528"/>
      <c r="AX666" s="528"/>
      <c r="AY666" s="528"/>
      <c r="AZ666" s="528"/>
      <c r="BA666" s="528"/>
      <c r="BB666" s="647"/>
      <c r="BC666" s="105"/>
      <c r="BD666" s="103"/>
    </row>
    <row r="667" spans="1:56" ht="9" customHeight="1">
      <c r="A667" s="603"/>
      <c r="B667" s="604"/>
      <c r="C667" s="604"/>
      <c r="D667" s="604"/>
      <c r="E667" s="604"/>
      <c r="F667" s="604"/>
      <c r="G667" s="604"/>
      <c r="H667" s="605"/>
      <c r="I667" s="539"/>
      <c r="J667" s="539"/>
      <c r="K667" s="539"/>
      <c r="L667" s="539"/>
      <c r="M667" s="539"/>
      <c r="N667" s="539"/>
      <c r="O667" s="539"/>
      <c r="P667" s="539"/>
      <c r="Q667" s="653"/>
      <c r="R667" s="654"/>
      <c r="S667" s="654"/>
      <c r="T667" s="654"/>
      <c r="U667" s="654"/>
      <c r="V667" s="654"/>
      <c r="W667" s="654"/>
      <c r="X667" s="654"/>
      <c r="Y667" s="654"/>
      <c r="Z667" s="654"/>
      <c r="AA667" s="654"/>
      <c r="AB667" s="654"/>
      <c r="AC667" s="654"/>
      <c r="AD667" s="654"/>
      <c r="AE667" s="654"/>
      <c r="AF667" s="654"/>
      <c r="AG667" s="654"/>
      <c r="AH667" s="654"/>
      <c r="AI667" s="654"/>
      <c r="AJ667" s="654"/>
      <c r="AK667" s="654"/>
      <c r="AL667" s="655"/>
      <c r="AM667" s="656"/>
      <c r="AN667" s="657"/>
      <c r="AO667" s="657"/>
      <c r="AP667" s="657"/>
      <c r="AQ667" s="657"/>
      <c r="AR667" s="648" t="s">
        <v>285</v>
      </c>
      <c r="AS667" s="649"/>
      <c r="AT667" s="662" t="s">
        <v>311</v>
      </c>
      <c r="AU667" s="663"/>
      <c r="AV667" s="610"/>
      <c r="AW667" s="610"/>
      <c r="AX667" s="610"/>
      <c r="AY667" s="610"/>
      <c r="AZ667" s="610"/>
      <c r="BA667" s="610"/>
      <c r="BB667" s="641"/>
      <c r="BC667" s="105"/>
      <c r="BD667" s="103"/>
    </row>
    <row r="668" spans="1:56" ht="9" customHeight="1">
      <c r="A668" s="650"/>
      <c r="B668" s="651"/>
      <c r="C668" s="651"/>
      <c r="D668" s="651"/>
      <c r="E668" s="651"/>
      <c r="F668" s="651"/>
      <c r="G668" s="651"/>
      <c r="H668" s="652"/>
      <c r="I668" s="539"/>
      <c r="J668" s="539"/>
      <c r="K668" s="539"/>
      <c r="L668" s="539"/>
      <c r="M668" s="539"/>
      <c r="N668" s="539"/>
      <c r="O668" s="539"/>
      <c r="P668" s="539"/>
      <c r="Q668" s="627"/>
      <c r="R668" s="628"/>
      <c r="S668" s="628"/>
      <c r="T668" s="628"/>
      <c r="U668" s="628"/>
      <c r="V668" s="628"/>
      <c r="W668" s="628"/>
      <c r="X668" s="628"/>
      <c r="Y668" s="628"/>
      <c r="Z668" s="628"/>
      <c r="AA668" s="628"/>
      <c r="AB668" s="628"/>
      <c r="AC668" s="628"/>
      <c r="AD668" s="628"/>
      <c r="AE668" s="628"/>
      <c r="AF668" s="628"/>
      <c r="AG668" s="628"/>
      <c r="AH668" s="628"/>
      <c r="AI668" s="628"/>
      <c r="AJ668" s="628"/>
      <c r="AK668" s="628"/>
      <c r="AL668" s="629"/>
      <c r="AM668" s="658"/>
      <c r="AN668" s="659"/>
      <c r="AO668" s="659"/>
      <c r="AP668" s="659"/>
      <c r="AQ668" s="659"/>
      <c r="AR668" s="648"/>
      <c r="AS668" s="649"/>
      <c r="AT668" s="643"/>
      <c r="AU668" s="644"/>
      <c r="AV668" s="522"/>
      <c r="AW668" s="522"/>
      <c r="AX668" s="522"/>
      <c r="AY668" s="522"/>
      <c r="AZ668" s="522"/>
      <c r="BA668" s="522"/>
      <c r="BB668" s="642"/>
      <c r="BC668" s="105"/>
      <c r="BD668" s="103"/>
    </row>
    <row r="669" spans="1:56" ht="9" customHeight="1">
      <c r="A669" s="650"/>
      <c r="B669" s="651"/>
      <c r="C669" s="651"/>
      <c r="D669" s="651"/>
      <c r="E669" s="651"/>
      <c r="F669" s="651"/>
      <c r="G669" s="651"/>
      <c r="H669" s="652"/>
      <c r="I669" s="539"/>
      <c r="J669" s="539"/>
      <c r="K669" s="539"/>
      <c r="L669" s="539"/>
      <c r="M669" s="539"/>
      <c r="N669" s="539"/>
      <c r="O669" s="539"/>
      <c r="P669" s="539"/>
      <c r="Q669" s="627"/>
      <c r="R669" s="628"/>
      <c r="S669" s="628"/>
      <c r="T669" s="628"/>
      <c r="U669" s="628"/>
      <c r="V669" s="628"/>
      <c r="W669" s="628"/>
      <c r="X669" s="628"/>
      <c r="Y669" s="628"/>
      <c r="Z669" s="628"/>
      <c r="AA669" s="628"/>
      <c r="AB669" s="628"/>
      <c r="AC669" s="628"/>
      <c r="AD669" s="628"/>
      <c r="AE669" s="628"/>
      <c r="AF669" s="628"/>
      <c r="AG669" s="628"/>
      <c r="AH669" s="628"/>
      <c r="AI669" s="628"/>
      <c r="AJ669" s="628"/>
      <c r="AK669" s="628"/>
      <c r="AL669" s="629"/>
      <c r="AM669" s="658"/>
      <c r="AN669" s="659"/>
      <c r="AO669" s="659"/>
      <c r="AP669" s="659"/>
      <c r="AQ669" s="659"/>
      <c r="AR669" s="648"/>
      <c r="AS669" s="649"/>
      <c r="AT669" s="643" t="s">
        <v>312</v>
      </c>
      <c r="AU669" s="644"/>
      <c r="AV669" s="522"/>
      <c r="AW669" s="522"/>
      <c r="AX669" s="522"/>
      <c r="AY669" s="522"/>
      <c r="AZ669" s="522"/>
      <c r="BA669" s="522"/>
      <c r="BB669" s="642"/>
      <c r="BC669" s="105"/>
      <c r="BD669" s="103"/>
    </row>
    <row r="670" spans="1:56" ht="9" customHeight="1">
      <c r="A670" s="606"/>
      <c r="B670" s="607"/>
      <c r="C670" s="607"/>
      <c r="D670" s="607"/>
      <c r="E670" s="607"/>
      <c r="F670" s="607"/>
      <c r="G670" s="607"/>
      <c r="H670" s="608"/>
      <c r="I670" s="539"/>
      <c r="J670" s="539"/>
      <c r="K670" s="539"/>
      <c r="L670" s="539"/>
      <c r="M670" s="539"/>
      <c r="N670" s="539"/>
      <c r="O670" s="539"/>
      <c r="P670" s="539"/>
      <c r="Q670" s="630"/>
      <c r="R670" s="631"/>
      <c r="S670" s="631"/>
      <c r="T670" s="631"/>
      <c r="U670" s="631"/>
      <c r="V670" s="631"/>
      <c r="W670" s="631"/>
      <c r="X670" s="631"/>
      <c r="Y670" s="631"/>
      <c r="Z670" s="631"/>
      <c r="AA670" s="631"/>
      <c r="AB670" s="631"/>
      <c r="AC670" s="631"/>
      <c r="AD670" s="631"/>
      <c r="AE670" s="631"/>
      <c r="AF670" s="631"/>
      <c r="AG670" s="631"/>
      <c r="AH670" s="631"/>
      <c r="AI670" s="631"/>
      <c r="AJ670" s="631"/>
      <c r="AK670" s="631"/>
      <c r="AL670" s="632"/>
      <c r="AM670" s="660"/>
      <c r="AN670" s="661"/>
      <c r="AO670" s="661"/>
      <c r="AP670" s="661"/>
      <c r="AQ670" s="661"/>
      <c r="AR670" s="648"/>
      <c r="AS670" s="649"/>
      <c r="AT670" s="645"/>
      <c r="AU670" s="646"/>
      <c r="AV670" s="528"/>
      <c r="AW670" s="528"/>
      <c r="AX670" s="528"/>
      <c r="AY670" s="528"/>
      <c r="AZ670" s="528"/>
      <c r="BA670" s="528"/>
      <c r="BB670" s="647"/>
      <c r="BC670" s="105"/>
      <c r="BD670" s="103"/>
    </row>
    <row r="671" spans="1:56" ht="9" customHeight="1">
      <c r="A671" s="603"/>
      <c r="B671" s="604"/>
      <c r="C671" s="604"/>
      <c r="D671" s="604"/>
      <c r="E671" s="604"/>
      <c r="F671" s="604"/>
      <c r="G671" s="604"/>
      <c r="H671" s="605"/>
      <c r="I671" s="539"/>
      <c r="J671" s="539"/>
      <c r="K671" s="539"/>
      <c r="L671" s="539"/>
      <c r="M671" s="539"/>
      <c r="N671" s="539"/>
      <c r="O671" s="539"/>
      <c r="P671" s="539"/>
      <c r="Q671" s="653"/>
      <c r="R671" s="654"/>
      <c r="S671" s="654"/>
      <c r="T671" s="654"/>
      <c r="U671" s="654"/>
      <c r="V671" s="654"/>
      <c r="W671" s="654"/>
      <c r="X671" s="654"/>
      <c r="Y671" s="654"/>
      <c r="Z671" s="654"/>
      <c r="AA671" s="654"/>
      <c r="AB671" s="654"/>
      <c r="AC671" s="654"/>
      <c r="AD671" s="654"/>
      <c r="AE671" s="654"/>
      <c r="AF671" s="654"/>
      <c r="AG671" s="654"/>
      <c r="AH671" s="654"/>
      <c r="AI671" s="654"/>
      <c r="AJ671" s="654"/>
      <c r="AK671" s="654"/>
      <c r="AL671" s="655"/>
      <c r="AM671" s="656"/>
      <c r="AN671" s="657"/>
      <c r="AO671" s="657"/>
      <c r="AP671" s="657"/>
      <c r="AQ671" s="657"/>
      <c r="AR671" s="648" t="s">
        <v>285</v>
      </c>
      <c r="AS671" s="649"/>
      <c r="AT671" s="662" t="s">
        <v>311</v>
      </c>
      <c r="AU671" s="663"/>
      <c r="AV671" s="610"/>
      <c r="AW671" s="610"/>
      <c r="AX671" s="610"/>
      <c r="AY671" s="610"/>
      <c r="AZ671" s="610"/>
      <c r="BA671" s="610"/>
      <c r="BB671" s="641"/>
      <c r="BC671" s="105"/>
      <c r="BD671" s="103"/>
    </row>
    <row r="672" spans="1:56" ht="9" customHeight="1">
      <c r="A672" s="650"/>
      <c r="B672" s="651"/>
      <c r="C672" s="651"/>
      <c r="D672" s="651"/>
      <c r="E672" s="651"/>
      <c r="F672" s="651"/>
      <c r="G672" s="651"/>
      <c r="H672" s="652"/>
      <c r="I672" s="539"/>
      <c r="J672" s="539"/>
      <c r="K672" s="539"/>
      <c r="L672" s="539"/>
      <c r="M672" s="539"/>
      <c r="N672" s="539"/>
      <c r="O672" s="539"/>
      <c r="P672" s="539"/>
      <c r="Q672" s="627"/>
      <c r="R672" s="628"/>
      <c r="S672" s="628"/>
      <c r="T672" s="628"/>
      <c r="U672" s="628"/>
      <c r="V672" s="628"/>
      <c r="W672" s="628"/>
      <c r="X672" s="628"/>
      <c r="Y672" s="628"/>
      <c r="Z672" s="628"/>
      <c r="AA672" s="628"/>
      <c r="AB672" s="628"/>
      <c r="AC672" s="628"/>
      <c r="AD672" s="628"/>
      <c r="AE672" s="628"/>
      <c r="AF672" s="628"/>
      <c r="AG672" s="628"/>
      <c r="AH672" s="628"/>
      <c r="AI672" s="628"/>
      <c r="AJ672" s="628"/>
      <c r="AK672" s="628"/>
      <c r="AL672" s="629"/>
      <c r="AM672" s="658"/>
      <c r="AN672" s="659"/>
      <c r="AO672" s="659"/>
      <c r="AP672" s="659"/>
      <c r="AQ672" s="659"/>
      <c r="AR672" s="648"/>
      <c r="AS672" s="649"/>
      <c r="AT672" s="643"/>
      <c r="AU672" s="644"/>
      <c r="AV672" s="522"/>
      <c r="AW672" s="522"/>
      <c r="AX672" s="522"/>
      <c r="AY672" s="522"/>
      <c r="AZ672" s="522"/>
      <c r="BA672" s="522"/>
      <c r="BB672" s="642"/>
      <c r="BC672" s="105"/>
      <c r="BD672" s="103"/>
    </row>
    <row r="673" spans="1:56" ht="9" customHeight="1">
      <c r="A673" s="650"/>
      <c r="B673" s="651"/>
      <c r="C673" s="651"/>
      <c r="D673" s="651"/>
      <c r="E673" s="651"/>
      <c r="F673" s="651"/>
      <c r="G673" s="651"/>
      <c r="H673" s="652"/>
      <c r="I673" s="539"/>
      <c r="J673" s="539"/>
      <c r="K673" s="539"/>
      <c r="L673" s="539"/>
      <c r="M673" s="539"/>
      <c r="N673" s="539"/>
      <c r="O673" s="539"/>
      <c r="P673" s="539"/>
      <c r="Q673" s="627"/>
      <c r="R673" s="628"/>
      <c r="S673" s="628"/>
      <c r="T673" s="628"/>
      <c r="U673" s="628"/>
      <c r="V673" s="628"/>
      <c r="W673" s="628"/>
      <c r="X673" s="628"/>
      <c r="Y673" s="628"/>
      <c r="Z673" s="628"/>
      <c r="AA673" s="628"/>
      <c r="AB673" s="628"/>
      <c r="AC673" s="628"/>
      <c r="AD673" s="628"/>
      <c r="AE673" s="628"/>
      <c r="AF673" s="628"/>
      <c r="AG673" s="628"/>
      <c r="AH673" s="628"/>
      <c r="AI673" s="628"/>
      <c r="AJ673" s="628"/>
      <c r="AK673" s="628"/>
      <c r="AL673" s="629"/>
      <c r="AM673" s="658"/>
      <c r="AN673" s="659"/>
      <c r="AO673" s="659"/>
      <c r="AP673" s="659"/>
      <c r="AQ673" s="659"/>
      <c r="AR673" s="648"/>
      <c r="AS673" s="649"/>
      <c r="AT673" s="643" t="s">
        <v>312</v>
      </c>
      <c r="AU673" s="644"/>
      <c r="AV673" s="522"/>
      <c r="AW673" s="522"/>
      <c r="AX673" s="522"/>
      <c r="AY673" s="522"/>
      <c r="AZ673" s="522"/>
      <c r="BA673" s="522"/>
      <c r="BB673" s="642"/>
      <c r="BC673" s="105"/>
      <c r="BD673" s="103"/>
    </row>
    <row r="674" spans="1:56" ht="9" customHeight="1">
      <c r="A674" s="606"/>
      <c r="B674" s="607"/>
      <c r="C674" s="607"/>
      <c r="D674" s="607"/>
      <c r="E674" s="607"/>
      <c r="F674" s="607"/>
      <c r="G674" s="607"/>
      <c r="H674" s="608"/>
      <c r="I674" s="539"/>
      <c r="J674" s="539"/>
      <c r="K674" s="539"/>
      <c r="L674" s="539"/>
      <c r="M674" s="539"/>
      <c r="N674" s="539"/>
      <c r="O674" s="539"/>
      <c r="P674" s="539"/>
      <c r="Q674" s="630"/>
      <c r="R674" s="631"/>
      <c r="S674" s="631"/>
      <c r="T674" s="631"/>
      <c r="U674" s="631"/>
      <c r="V674" s="631"/>
      <c r="W674" s="631"/>
      <c r="X674" s="631"/>
      <c r="Y674" s="631"/>
      <c r="Z674" s="631"/>
      <c r="AA674" s="631"/>
      <c r="AB674" s="631"/>
      <c r="AC674" s="631"/>
      <c r="AD674" s="631"/>
      <c r="AE674" s="631"/>
      <c r="AF674" s="631"/>
      <c r="AG674" s="631"/>
      <c r="AH674" s="631"/>
      <c r="AI674" s="631"/>
      <c r="AJ674" s="631"/>
      <c r="AK674" s="631"/>
      <c r="AL674" s="632"/>
      <c r="AM674" s="660"/>
      <c r="AN674" s="661"/>
      <c r="AO674" s="661"/>
      <c r="AP674" s="661"/>
      <c r="AQ674" s="661"/>
      <c r="AR674" s="648"/>
      <c r="AS674" s="649"/>
      <c r="AT674" s="645"/>
      <c r="AU674" s="646"/>
      <c r="AV674" s="528"/>
      <c r="AW674" s="528"/>
      <c r="AX674" s="528"/>
      <c r="AY674" s="528"/>
      <c r="AZ674" s="528"/>
      <c r="BA674" s="528"/>
      <c r="BB674" s="647"/>
      <c r="BC674" s="105"/>
      <c r="BD674" s="103"/>
    </row>
    <row r="675" spans="1:56" ht="9" customHeight="1">
      <c r="A675" s="603"/>
      <c r="B675" s="604"/>
      <c r="C675" s="604"/>
      <c r="D675" s="604"/>
      <c r="E675" s="604"/>
      <c r="F675" s="604"/>
      <c r="G675" s="604"/>
      <c r="H675" s="605"/>
      <c r="I675" s="539"/>
      <c r="J675" s="539"/>
      <c r="K675" s="539"/>
      <c r="L675" s="539"/>
      <c r="M675" s="539"/>
      <c r="N675" s="539"/>
      <c r="O675" s="539"/>
      <c r="P675" s="539"/>
      <c r="Q675" s="653"/>
      <c r="R675" s="654"/>
      <c r="S675" s="654"/>
      <c r="T675" s="654"/>
      <c r="U675" s="654"/>
      <c r="V675" s="654"/>
      <c r="W675" s="654"/>
      <c r="X675" s="654"/>
      <c r="Y675" s="654"/>
      <c r="Z675" s="654"/>
      <c r="AA675" s="654"/>
      <c r="AB675" s="654"/>
      <c r="AC675" s="654"/>
      <c r="AD675" s="654"/>
      <c r="AE675" s="654"/>
      <c r="AF675" s="654"/>
      <c r="AG675" s="654"/>
      <c r="AH675" s="654"/>
      <c r="AI675" s="654"/>
      <c r="AJ675" s="654"/>
      <c r="AK675" s="654"/>
      <c r="AL675" s="655"/>
      <c r="AM675" s="656"/>
      <c r="AN675" s="657"/>
      <c r="AO675" s="657"/>
      <c r="AP675" s="657"/>
      <c r="AQ675" s="657"/>
      <c r="AR675" s="648" t="s">
        <v>285</v>
      </c>
      <c r="AS675" s="649"/>
      <c r="AT675" s="662" t="s">
        <v>311</v>
      </c>
      <c r="AU675" s="663"/>
      <c r="AV675" s="610"/>
      <c r="AW675" s="610"/>
      <c r="AX675" s="610"/>
      <c r="AY675" s="610"/>
      <c r="AZ675" s="610"/>
      <c r="BA675" s="610"/>
      <c r="BB675" s="641"/>
      <c r="BC675" s="105"/>
      <c r="BD675" s="103"/>
    </row>
    <row r="676" spans="1:56" ht="9" customHeight="1">
      <c r="A676" s="650"/>
      <c r="B676" s="651"/>
      <c r="C676" s="651"/>
      <c r="D676" s="651"/>
      <c r="E676" s="651"/>
      <c r="F676" s="651"/>
      <c r="G676" s="651"/>
      <c r="H676" s="652"/>
      <c r="I676" s="539"/>
      <c r="J676" s="539"/>
      <c r="K676" s="539"/>
      <c r="L676" s="539"/>
      <c r="M676" s="539"/>
      <c r="N676" s="539"/>
      <c r="O676" s="539"/>
      <c r="P676" s="539"/>
      <c r="Q676" s="627"/>
      <c r="R676" s="628"/>
      <c r="S676" s="628"/>
      <c r="T676" s="628"/>
      <c r="U676" s="628"/>
      <c r="V676" s="628"/>
      <c r="W676" s="628"/>
      <c r="X676" s="628"/>
      <c r="Y676" s="628"/>
      <c r="Z676" s="628"/>
      <c r="AA676" s="628"/>
      <c r="AB676" s="628"/>
      <c r="AC676" s="628"/>
      <c r="AD676" s="628"/>
      <c r="AE676" s="628"/>
      <c r="AF676" s="628"/>
      <c r="AG676" s="628"/>
      <c r="AH676" s="628"/>
      <c r="AI676" s="628"/>
      <c r="AJ676" s="628"/>
      <c r="AK676" s="628"/>
      <c r="AL676" s="629"/>
      <c r="AM676" s="658"/>
      <c r="AN676" s="659"/>
      <c r="AO676" s="659"/>
      <c r="AP676" s="659"/>
      <c r="AQ676" s="659"/>
      <c r="AR676" s="648"/>
      <c r="AS676" s="649"/>
      <c r="AT676" s="643"/>
      <c r="AU676" s="644"/>
      <c r="AV676" s="522"/>
      <c r="AW676" s="522"/>
      <c r="AX676" s="522"/>
      <c r="AY676" s="522"/>
      <c r="AZ676" s="522"/>
      <c r="BA676" s="522"/>
      <c r="BB676" s="642"/>
      <c r="BC676" s="105"/>
      <c r="BD676" s="103"/>
    </row>
    <row r="677" spans="1:56" ht="9" customHeight="1">
      <c r="A677" s="650"/>
      <c r="B677" s="651"/>
      <c r="C677" s="651"/>
      <c r="D677" s="651"/>
      <c r="E677" s="651"/>
      <c r="F677" s="651"/>
      <c r="G677" s="651"/>
      <c r="H677" s="652"/>
      <c r="I677" s="539"/>
      <c r="J677" s="539"/>
      <c r="K677" s="539"/>
      <c r="L677" s="539"/>
      <c r="M677" s="539"/>
      <c r="N677" s="539"/>
      <c r="O677" s="539"/>
      <c r="P677" s="539"/>
      <c r="Q677" s="627"/>
      <c r="R677" s="628"/>
      <c r="S677" s="628"/>
      <c r="T677" s="628"/>
      <c r="U677" s="628"/>
      <c r="V677" s="628"/>
      <c r="W677" s="628"/>
      <c r="X677" s="628"/>
      <c r="Y677" s="628"/>
      <c r="Z677" s="628"/>
      <c r="AA677" s="628"/>
      <c r="AB677" s="628"/>
      <c r="AC677" s="628"/>
      <c r="AD677" s="628"/>
      <c r="AE677" s="628"/>
      <c r="AF677" s="628"/>
      <c r="AG677" s="628"/>
      <c r="AH677" s="628"/>
      <c r="AI677" s="628"/>
      <c r="AJ677" s="628"/>
      <c r="AK677" s="628"/>
      <c r="AL677" s="629"/>
      <c r="AM677" s="658"/>
      <c r="AN677" s="659"/>
      <c r="AO677" s="659"/>
      <c r="AP677" s="659"/>
      <c r="AQ677" s="659"/>
      <c r="AR677" s="648"/>
      <c r="AS677" s="649"/>
      <c r="AT677" s="643" t="s">
        <v>312</v>
      </c>
      <c r="AU677" s="644"/>
      <c r="AV677" s="522"/>
      <c r="AW677" s="522"/>
      <c r="AX677" s="522"/>
      <c r="AY677" s="522"/>
      <c r="AZ677" s="522"/>
      <c r="BA677" s="522"/>
      <c r="BB677" s="642"/>
      <c r="BC677" s="105"/>
      <c r="BD677" s="103"/>
    </row>
    <row r="678" spans="1:56" ht="9" customHeight="1">
      <c r="A678" s="606"/>
      <c r="B678" s="607"/>
      <c r="C678" s="607"/>
      <c r="D678" s="607"/>
      <c r="E678" s="607"/>
      <c r="F678" s="607"/>
      <c r="G678" s="607"/>
      <c r="H678" s="608"/>
      <c r="I678" s="539"/>
      <c r="J678" s="539"/>
      <c r="K678" s="539"/>
      <c r="L678" s="539"/>
      <c r="M678" s="539"/>
      <c r="N678" s="539"/>
      <c r="O678" s="539"/>
      <c r="P678" s="539"/>
      <c r="Q678" s="630"/>
      <c r="R678" s="631"/>
      <c r="S678" s="631"/>
      <c r="T678" s="631"/>
      <c r="U678" s="631"/>
      <c r="V678" s="631"/>
      <c r="W678" s="631"/>
      <c r="X678" s="631"/>
      <c r="Y678" s="631"/>
      <c r="Z678" s="631"/>
      <c r="AA678" s="631"/>
      <c r="AB678" s="631"/>
      <c r="AC678" s="631"/>
      <c r="AD678" s="631"/>
      <c r="AE678" s="631"/>
      <c r="AF678" s="631"/>
      <c r="AG678" s="631"/>
      <c r="AH678" s="631"/>
      <c r="AI678" s="631"/>
      <c r="AJ678" s="631"/>
      <c r="AK678" s="631"/>
      <c r="AL678" s="632"/>
      <c r="AM678" s="660"/>
      <c r="AN678" s="661"/>
      <c r="AO678" s="661"/>
      <c r="AP678" s="661"/>
      <c r="AQ678" s="661"/>
      <c r="AR678" s="648"/>
      <c r="AS678" s="649"/>
      <c r="AT678" s="645"/>
      <c r="AU678" s="646"/>
      <c r="AV678" s="528"/>
      <c r="AW678" s="528"/>
      <c r="AX678" s="528"/>
      <c r="AY678" s="528"/>
      <c r="AZ678" s="528"/>
      <c r="BA678" s="528"/>
      <c r="BB678" s="647"/>
      <c r="BC678" s="105"/>
      <c r="BD678" s="103"/>
    </row>
    <row r="679" spans="1:56" ht="9" customHeight="1">
      <c r="A679" s="603"/>
      <c r="B679" s="604"/>
      <c r="C679" s="604"/>
      <c r="D679" s="604"/>
      <c r="E679" s="604"/>
      <c r="F679" s="604"/>
      <c r="G679" s="604"/>
      <c r="H679" s="605"/>
      <c r="I679" s="539"/>
      <c r="J679" s="539"/>
      <c r="K679" s="539"/>
      <c r="L679" s="539"/>
      <c r="M679" s="539"/>
      <c r="N679" s="539"/>
      <c r="O679" s="539"/>
      <c r="P679" s="539"/>
      <c r="Q679" s="653"/>
      <c r="R679" s="654"/>
      <c r="S679" s="654"/>
      <c r="T679" s="654"/>
      <c r="U679" s="654"/>
      <c r="V679" s="654"/>
      <c r="W679" s="654"/>
      <c r="X679" s="654"/>
      <c r="Y679" s="654"/>
      <c r="Z679" s="654"/>
      <c r="AA679" s="654"/>
      <c r="AB679" s="654"/>
      <c r="AC679" s="654"/>
      <c r="AD679" s="654"/>
      <c r="AE679" s="654"/>
      <c r="AF679" s="654"/>
      <c r="AG679" s="654"/>
      <c r="AH679" s="654"/>
      <c r="AI679" s="654"/>
      <c r="AJ679" s="654"/>
      <c r="AK679" s="654"/>
      <c r="AL679" s="655"/>
      <c r="AM679" s="656"/>
      <c r="AN679" s="657"/>
      <c r="AO679" s="657"/>
      <c r="AP679" s="657"/>
      <c r="AQ679" s="657"/>
      <c r="AR679" s="648" t="s">
        <v>285</v>
      </c>
      <c r="AS679" s="649"/>
      <c r="AT679" s="662" t="s">
        <v>311</v>
      </c>
      <c r="AU679" s="663"/>
      <c r="AV679" s="610"/>
      <c r="AW679" s="610"/>
      <c r="AX679" s="610"/>
      <c r="AY679" s="610"/>
      <c r="AZ679" s="610"/>
      <c r="BA679" s="610"/>
      <c r="BB679" s="641"/>
      <c r="BC679" s="105"/>
      <c r="BD679" s="103"/>
    </row>
    <row r="680" spans="1:56" ht="9" customHeight="1">
      <c r="A680" s="650"/>
      <c r="B680" s="651"/>
      <c r="C680" s="651"/>
      <c r="D680" s="651"/>
      <c r="E680" s="651"/>
      <c r="F680" s="651"/>
      <c r="G680" s="651"/>
      <c r="H680" s="652"/>
      <c r="I680" s="539"/>
      <c r="J680" s="539"/>
      <c r="K680" s="539"/>
      <c r="L680" s="539"/>
      <c r="M680" s="539"/>
      <c r="N680" s="539"/>
      <c r="O680" s="539"/>
      <c r="P680" s="539"/>
      <c r="Q680" s="627"/>
      <c r="R680" s="628"/>
      <c r="S680" s="628"/>
      <c r="T680" s="628"/>
      <c r="U680" s="628"/>
      <c r="V680" s="628"/>
      <c r="W680" s="628"/>
      <c r="X680" s="628"/>
      <c r="Y680" s="628"/>
      <c r="Z680" s="628"/>
      <c r="AA680" s="628"/>
      <c r="AB680" s="628"/>
      <c r="AC680" s="628"/>
      <c r="AD680" s="628"/>
      <c r="AE680" s="628"/>
      <c r="AF680" s="628"/>
      <c r="AG680" s="628"/>
      <c r="AH680" s="628"/>
      <c r="AI680" s="628"/>
      <c r="AJ680" s="628"/>
      <c r="AK680" s="628"/>
      <c r="AL680" s="629"/>
      <c r="AM680" s="658"/>
      <c r="AN680" s="659"/>
      <c r="AO680" s="659"/>
      <c r="AP680" s="659"/>
      <c r="AQ680" s="659"/>
      <c r="AR680" s="648"/>
      <c r="AS680" s="649"/>
      <c r="AT680" s="643"/>
      <c r="AU680" s="644"/>
      <c r="AV680" s="522"/>
      <c r="AW680" s="522"/>
      <c r="AX680" s="522"/>
      <c r="AY680" s="522"/>
      <c r="AZ680" s="522"/>
      <c r="BA680" s="522"/>
      <c r="BB680" s="642"/>
      <c r="BC680" s="105"/>
      <c r="BD680" s="103"/>
    </row>
    <row r="681" spans="1:56" ht="9" customHeight="1">
      <c r="A681" s="650"/>
      <c r="B681" s="651"/>
      <c r="C681" s="651"/>
      <c r="D681" s="651"/>
      <c r="E681" s="651"/>
      <c r="F681" s="651"/>
      <c r="G681" s="651"/>
      <c r="H681" s="652"/>
      <c r="I681" s="539"/>
      <c r="J681" s="539"/>
      <c r="K681" s="539"/>
      <c r="L681" s="539"/>
      <c r="M681" s="539"/>
      <c r="N681" s="539"/>
      <c r="O681" s="539"/>
      <c r="P681" s="539"/>
      <c r="Q681" s="627"/>
      <c r="R681" s="628"/>
      <c r="S681" s="628"/>
      <c r="T681" s="628"/>
      <c r="U681" s="628"/>
      <c r="V681" s="628"/>
      <c r="W681" s="628"/>
      <c r="X681" s="628"/>
      <c r="Y681" s="628"/>
      <c r="Z681" s="628"/>
      <c r="AA681" s="628"/>
      <c r="AB681" s="628"/>
      <c r="AC681" s="628"/>
      <c r="AD681" s="628"/>
      <c r="AE681" s="628"/>
      <c r="AF681" s="628"/>
      <c r="AG681" s="628"/>
      <c r="AH681" s="628"/>
      <c r="AI681" s="628"/>
      <c r="AJ681" s="628"/>
      <c r="AK681" s="628"/>
      <c r="AL681" s="629"/>
      <c r="AM681" s="658"/>
      <c r="AN681" s="659"/>
      <c r="AO681" s="659"/>
      <c r="AP681" s="659"/>
      <c r="AQ681" s="659"/>
      <c r="AR681" s="648"/>
      <c r="AS681" s="649"/>
      <c r="AT681" s="643" t="s">
        <v>312</v>
      </c>
      <c r="AU681" s="644"/>
      <c r="AV681" s="522"/>
      <c r="AW681" s="522"/>
      <c r="AX681" s="522"/>
      <c r="AY681" s="522"/>
      <c r="AZ681" s="522"/>
      <c r="BA681" s="522"/>
      <c r="BB681" s="642"/>
      <c r="BC681" s="105"/>
      <c r="BD681" s="103"/>
    </row>
    <row r="682" spans="1:56" ht="9" customHeight="1">
      <c r="A682" s="606"/>
      <c r="B682" s="607"/>
      <c r="C682" s="607"/>
      <c r="D682" s="607"/>
      <c r="E682" s="607"/>
      <c r="F682" s="607"/>
      <c r="G682" s="607"/>
      <c r="H682" s="608"/>
      <c r="I682" s="539"/>
      <c r="J682" s="539"/>
      <c r="K682" s="539"/>
      <c r="L682" s="539"/>
      <c r="M682" s="539"/>
      <c r="N682" s="539"/>
      <c r="O682" s="539"/>
      <c r="P682" s="539"/>
      <c r="Q682" s="630"/>
      <c r="R682" s="631"/>
      <c r="S682" s="631"/>
      <c r="T682" s="631"/>
      <c r="U682" s="631"/>
      <c r="V682" s="631"/>
      <c r="W682" s="631"/>
      <c r="X682" s="631"/>
      <c r="Y682" s="631"/>
      <c r="Z682" s="631"/>
      <c r="AA682" s="631"/>
      <c r="AB682" s="631"/>
      <c r="AC682" s="631"/>
      <c r="AD682" s="631"/>
      <c r="AE682" s="631"/>
      <c r="AF682" s="631"/>
      <c r="AG682" s="631"/>
      <c r="AH682" s="631"/>
      <c r="AI682" s="631"/>
      <c r="AJ682" s="631"/>
      <c r="AK682" s="631"/>
      <c r="AL682" s="632"/>
      <c r="AM682" s="660"/>
      <c r="AN682" s="661"/>
      <c r="AO682" s="661"/>
      <c r="AP682" s="661"/>
      <c r="AQ682" s="661"/>
      <c r="AR682" s="648"/>
      <c r="AS682" s="649"/>
      <c r="AT682" s="645"/>
      <c r="AU682" s="646"/>
      <c r="AV682" s="528"/>
      <c r="AW682" s="528"/>
      <c r="AX682" s="528"/>
      <c r="AY682" s="528"/>
      <c r="AZ682" s="528"/>
      <c r="BA682" s="528"/>
      <c r="BB682" s="647"/>
      <c r="BC682" s="105"/>
      <c r="BD682" s="103"/>
    </row>
    <row r="683" spans="1:56" ht="9" customHeight="1">
      <c r="A683" s="603"/>
      <c r="B683" s="604"/>
      <c r="C683" s="604"/>
      <c r="D683" s="604"/>
      <c r="E683" s="604"/>
      <c r="F683" s="604"/>
      <c r="G683" s="604"/>
      <c r="H683" s="605"/>
      <c r="I683" s="539"/>
      <c r="J683" s="539"/>
      <c r="K683" s="539"/>
      <c r="L683" s="539"/>
      <c r="M683" s="539"/>
      <c r="N683" s="539"/>
      <c r="O683" s="539"/>
      <c r="P683" s="539"/>
      <c r="Q683" s="653"/>
      <c r="R683" s="654"/>
      <c r="S683" s="654"/>
      <c r="T683" s="654"/>
      <c r="U683" s="654"/>
      <c r="V683" s="654"/>
      <c r="W683" s="654"/>
      <c r="X683" s="654"/>
      <c r="Y683" s="654"/>
      <c r="Z683" s="654"/>
      <c r="AA683" s="654"/>
      <c r="AB683" s="654"/>
      <c r="AC683" s="654"/>
      <c r="AD683" s="654"/>
      <c r="AE683" s="654"/>
      <c r="AF683" s="654"/>
      <c r="AG683" s="654"/>
      <c r="AH683" s="654"/>
      <c r="AI683" s="654"/>
      <c r="AJ683" s="654"/>
      <c r="AK683" s="654"/>
      <c r="AL683" s="655"/>
      <c r="AM683" s="656"/>
      <c r="AN683" s="657"/>
      <c r="AO683" s="657"/>
      <c r="AP683" s="657"/>
      <c r="AQ683" s="657"/>
      <c r="AR683" s="648" t="s">
        <v>285</v>
      </c>
      <c r="AS683" s="649"/>
      <c r="AT683" s="662" t="s">
        <v>311</v>
      </c>
      <c r="AU683" s="663"/>
      <c r="AV683" s="610"/>
      <c r="AW683" s="610"/>
      <c r="AX683" s="610"/>
      <c r="AY683" s="610"/>
      <c r="AZ683" s="610"/>
      <c r="BA683" s="610"/>
      <c r="BB683" s="641"/>
      <c r="BC683" s="105"/>
      <c r="BD683" s="103"/>
    </row>
    <row r="684" spans="1:56" ht="9" customHeight="1">
      <c r="A684" s="650"/>
      <c r="B684" s="651"/>
      <c r="C684" s="651"/>
      <c r="D684" s="651"/>
      <c r="E684" s="651"/>
      <c r="F684" s="651"/>
      <c r="G684" s="651"/>
      <c r="H684" s="652"/>
      <c r="I684" s="539"/>
      <c r="J684" s="539"/>
      <c r="K684" s="539"/>
      <c r="L684" s="539"/>
      <c r="M684" s="539"/>
      <c r="N684" s="539"/>
      <c r="O684" s="539"/>
      <c r="P684" s="539"/>
      <c r="Q684" s="627"/>
      <c r="R684" s="628"/>
      <c r="S684" s="628"/>
      <c r="T684" s="628"/>
      <c r="U684" s="628"/>
      <c r="V684" s="628"/>
      <c r="W684" s="628"/>
      <c r="X684" s="628"/>
      <c r="Y684" s="628"/>
      <c r="Z684" s="628"/>
      <c r="AA684" s="628"/>
      <c r="AB684" s="628"/>
      <c r="AC684" s="628"/>
      <c r="AD684" s="628"/>
      <c r="AE684" s="628"/>
      <c r="AF684" s="628"/>
      <c r="AG684" s="628"/>
      <c r="AH684" s="628"/>
      <c r="AI684" s="628"/>
      <c r="AJ684" s="628"/>
      <c r="AK684" s="628"/>
      <c r="AL684" s="629"/>
      <c r="AM684" s="658"/>
      <c r="AN684" s="659"/>
      <c r="AO684" s="659"/>
      <c r="AP684" s="659"/>
      <c r="AQ684" s="659"/>
      <c r="AR684" s="648"/>
      <c r="AS684" s="649"/>
      <c r="AT684" s="643"/>
      <c r="AU684" s="644"/>
      <c r="AV684" s="522"/>
      <c r="AW684" s="522"/>
      <c r="AX684" s="522"/>
      <c r="AY684" s="522"/>
      <c r="AZ684" s="522"/>
      <c r="BA684" s="522"/>
      <c r="BB684" s="642"/>
      <c r="BC684" s="105"/>
      <c r="BD684" s="103"/>
    </row>
    <row r="685" spans="1:56" ht="9" customHeight="1">
      <c r="A685" s="650"/>
      <c r="B685" s="651"/>
      <c r="C685" s="651"/>
      <c r="D685" s="651"/>
      <c r="E685" s="651"/>
      <c r="F685" s="651"/>
      <c r="G685" s="651"/>
      <c r="H685" s="652"/>
      <c r="I685" s="539"/>
      <c r="J685" s="539"/>
      <c r="K685" s="539"/>
      <c r="L685" s="539"/>
      <c r="M685" s="539"/>
      <c r="N685" s="539"/>
      <c r="O685" s="539"/>
      <c r="P685" s="539"/>
      <c r="Q685" s="627"/>
      <c r="R685" s="628"/>
      <c r="S685" s="628"/>
      <c r="T685" s="628"/>
      <c r="U685" s="628"/>
      <c r="V685" s="628"/>
      <c r="W685" s="628"/>
      <c r="X685" s="628"/>
      <c r="Y685" s="628"/>
      <c r="Z685" s="628"/>
      <c r="AA685" s="628"/>
      <c r="AB685" s="628"/>
      <c r="AC685" s="628"/>
      <c r="AD685" s="628"/>
      <c r="AE685" s="628"/>
      <c r="AF685" s="628"/>
      <c r="AG685" s="628"/>
      <c r="AH685" s="628"/>
      <c r="AI685" s="628"/>
      <c r="AJ685" s="628"/>
      <c r="AK685" s="628"/>
      <c r="AL685" s="629"/>
      <c r="AM685" s="658"/>
      <c r="AN685" s="659"/>
      <c r="AO685" s="659"/>
      <c r="AP685" s="659"/>
      <c r="AQ685" s="659"/>
      <c r="AR685" s="648"/>
      <c r="AS685" s="649"/>
      <c r="AT685" s="643" t="s">
        <v>312</v>
      </c>
      <c r="AU685" s="644"/>
      <c r="AV685" s="522"/>
      <c r="AW685" s="522"/>
      <c r="AX685" s="522"/>
      <c r="AY685" s="522"/>
      <c r="AZ685" s="522"/>
      <c r="BA685" s="522"/>
      <c r="BB685" s="642"/>
      <c r="BC685" s="105"/>
      <c r="BD685" s="103"/>
    </row>
    <row r="686" spans="1:56" ht="9" customHeight="1">
      <c r="A686" s="606"/>
      <c r="B686" s="607"/>
      <c r="C686" s="607"/>
      <c r="D686" s="607"/>
      <c r="E686" s="607"/>
      <c r="F686" s="607"/>
      <c r="G686" s="607"/>
      <c r="H686" s="608"/>
      <c r="I686" s="539"/>
      <c r="J686" s="539"/>
      <c r="K686" s="539"/>
      <c r="L686" s="539"/>
      <c r="M686" s="539"/>
      <c r="N686" s="539"/>
      <c r="O686" s="539"/>
      <c r="P686" s="539"/>
      <c r="Q686" s="630"/>
      <c r="R686" s="631"/>
      <c r="S686" s="631"/>
      <c r="T686" s="631"/>
      <c r="U686" s="631"/>
      <c r="V686" s="631"/>
      <c r="W686" s="631"/>
      <c r="X686" s="631"/>
      <c r="Y686" s="631"/>
      <c r="Z686" s="631"/>
      <c r="AA686" s="631"/>
      <c r="AB686" s="631"/>
      <c r="AC686" s="631"/>
      <c r="AD686" s="631"/>
      <c r="AE686" s="631"/>
      <c r="AF686" s="631"/>
      <c r="AG686" s="631"/>
      <c r="AH686" s="631"/>
      <c r="AI686" s="631"/>
      <c r="AJ686" s="631"/>
      <c r="AK686" s="631"/>
      <c r="AL686" s="632"/>
      <c r="AM686" s="660"/>
      <c r="AN686" s="661"/>
      <c r="AO686" s="661"/>
      <c r="AP686" s="661"/>
      <c r="AQ686" s="661"/>
      <c r="AR686" s="648"/>
      <c r="AS686" s="649"/>
      <c r="AT686" s="645"/>
      <c r="AU686" s="646"/>
      <c r="AV686" s="528"/>
      <c r="AW686" s="528"/>
      <c r="AX686" s="528"/>
      <c r="AY686" s="528"/>
      <c r="AZ686" s="528"/>
      <c r="BA686" s="528"/>
      <c r="BB686" s="647"/>
      <c r="BC686" s="105"/>
      <c r="BD686" s="103"/>
    </row>
    <row r="687" spans="1:56" ht="9" customHeight="1">
      <c r="A687" s="603"/>
      <c r="B687" s="604"/>
      <c r="C687" s="604"/>
      <c r="D687" s="604"/>
      <c r="E687" s="604"/>
      <c r="F687" s="604"/>
      <c r="G687" s="604"/>
      <c r="H687" s="605"/>
      <c r="I687" s="539"/>
      <c r="J687" s="539"/>
      <c r="K687" s="539"/>
      <c r="L687" s="539"/>
      <c r="M687" s="539"/>
      <c r="N687" s="539"/>
      <c r="O687" s="539"/>
      <c r="P687" s="539"/>
      <c r="Q687" s="653"/>
      <c r="R687" s="654"/>
      <c r="S687" s="654"/>
      <c r="T687" s="654"/>
      <c r="U687" s="654"/>
      <c r="V687" s="654"/>
      <c r="W687" s="654"/>
      <c r="X687" s="654"/>
      <c r="Y687" s="654"/>
      <c r="Z687" s="654"/>
      <c r="AA687" s="654"/>
      <c r="AB687" s="654"/>
      <c r="AC687" s="654"/>
      <c r="AD687" s="654"/>
      <c r="AE687" s="654"/>
      <c r="AF687" s="654"/>
      <c r="AG687" s="654"/>
      <c r="AH687" s="654"/>
      <c r="AI687" s="654"/>
      <c r="AJ687" s="654"/>
      <c r="AK687" s="654"/>
      <c r="AL687" s="655"/>
      <c r="AM687" s="656"/>
      <c r="AN687" s="657"/>
      <c r="AO687" s="657"/>
      <c r="AP687" s="657"/>
      <c r="AQ687" s="657"/>
      <c r="AR687" s="648" t="s">
        <v>285</v>
      </c>
      <c r="AS687" s="649"/>
      <c r="AT687" s="662" t="s">
        <v>311</v>
      </c>
      <c r="AU687" s="663"/>
      <c r="AV687" s="610"/>
      <c r="AW687" s="610"/>
      <c r="AX687" s="610"/>
      <c r="AY687" s="610"/>
      <c r="AZ687" s="610"/>
      <c r="BA687" s="610"/>
      <c r="BB687" s="641"/>
      <c r="BC687" s="105"/>
      <c r="BD687" s="103"/>
    </row>
    <row r="688" spans="1:56" ht="9" customHeight="1">
      <c r="A688" s="650"/>
      <c r="B688" s="651"/>
      <c r="C688" s="651"/>
      <c r="D688" s="651"/>
      <c r="E688" s="651"/>
      <c r="F688" s="651"/>
      <c r="G688" s="651"/>
      <c r="H688" s="652"/>
      <c r="I688" s="539"/>
      <c r="J688" s="539"/>
      <c r="K688" s="539"/>
      <c r="L688" s="539"/>
      <c r="M688" s="539"/>
      <c r="N688" s="539"/>
      <c r="O688" s="539"/>
      <c r="P688" s="539"/>
      <c r="Q688" s="627"/>
      <c r="R688" s="628"/>
      <c r="S688" s="628"/>
      <c r="T688" s="628"/>
      <c r="U688" s="628"/>
      <c r="V688" s="628"/>
      <c r="W688" s="628"/>
      <c r="X688" s="628"/>
      <c r="Y688" s="628"/>
      <c r="Z688" s="628"/>
      <c r="AA688" s="628"/>
      <c r="AB688" s="628"/>
      <c r="AC688" s="628"/>
      <c r="AD688" s="628"/>
      <c r="AE688" s="628"/>
      <c r="AF688" s="628"/>
      <c r="AG688" s="628"/>
      <c r="AH688" s="628"/>
      <c r="AI688" s="628"/>
      <c r="AJ688" s="628"/>
      <c r="AK688" s="628"/>
      <c r="AL688" s="629"/>
      <c r="AM688" s="658"/>
      <c r="AN688" s="659"/>
      <c r="AO688" s="659"/>
      <c r="AP688" s="659"/>
      <c r="AQ688" s="659"/>
      <c r="AR688" s="648"/>
      <c r="AS688" s="649"/>
      <c r="AT688" s="643"/>
      <c r="AU688" s="644"/>
      <c r="AV688" s="522"/>
      <c r="AW688" s="522"/>
      <c r="AX688" s="522"/>
      <c r="AY688" s="522"/>
      <c r="AZ688" s="522"/>
      <c r="BA688" s="522"/>
      <c r="BB688" s="642"/>
      <c r="BC688" s="105"/>
      <c r="BD688" s="103"/>
    </row>
    <row r="689" spans="1:56" ht="9" customHeight="1">
      <c r="A689" s="650"/>
      <c r="B689" s="651"/>
      <c r="C689" s="651"/>
      <c r="D689" s="651"/>
      <c r="E689" s="651"/>
      <c r="F689" s="651"/>
      <c r="G689" s="651"/>
      <c r="H689" s="652"/>
      <c r="I689" s="539"/>
      <c r="J689" s="539"/>
      <c r="K689" s="539"/>
      <c r="L689" s="539"/>
      <c r="M689" s="539"/>
      <c r="N689" s="539"/>
      <c r="O689" s="539"/>
      <c r="P689" s="539"/>
      <c r="Q689" s="627"/>
      <c r="R689" s="628"/>
      <c r="S689" s="628"/>
      <c r="T689" s="628"/>
      <c r="U689" s="628"/>
      <c r="V689" s="628"/>
      <c r="W689" s="628"/>
      <c r="X689" s="628"/>
      <c r="Y689" s="628"/>
      <c r="Z689" s="628"/>
      <c r="AA689" s="628"/>
      <c r="AB689" s="628"/>
      <c r="AC689" s="628"/>
      <c r="AD689" s="628"/>
      <c r="AE689" s="628"/>
      <c r="AF689" s="628"/>
      <c r="AG689" s="628"/>
      <c r="AH689" s="628"/>
      <c r="AI689" s="628"/>
      <c r="AJ689" s="628"/>
      <c r="AK689" s="628"/>
      <c r="AL689" s="629"/>
      <c r="AM689" s="658"/>
      <c r="AN689" s="659"/>
      <c r="AO689" s="659"/>
      <c r="AP689" s="659"/>
      <c r="AQ689" s="659"/>
      <c r="AR689" s="648"/>
      <c r="AS689" s="649"/>
      <c r="AT689" s="643" t="s">
        <v>312</v>
      </c>
      <c r="AU689" s="644"/>
      <c r="AV689" s="522"/>
      <c r="AW689" s="522"/>
      <c r="AX689" s="522"/>
      <c r="AY689" s="522"/>
      <c r="AZ689" s="522"/>
      <c r="BA689" s="522"/>
      <c r="BB689" s="642"/>
      <c r="BC689" s="105"/>
      <c r="BD689" s="103"/>
    </row>
    <row r="690" spans="1:56" ht="9" customHeight="1">
      <c r="A690" s="606"/>
      <c r="B690" s="607"/>
      <c r="C690" s="607"/>
      <c r="D690" s="607"/>
      <c r="E690" s="607"/>
      <c r="F690" s="607"/>
      <c r="G690" s="607"/>
      <c r="H690" s="608"/>
      <c r="I690" s="539"/>
      <c r="J690" s="539"/>
      <c r="K690" s="539"/>
      <c r="L690" s="539"/>
      <c r="M690" s="539"/>
      <c r="N690" s="539"/>
      <c r="O690" s="539"/>
      <c r="P690" s="539"/>
      <c r="Q690" s="630"/>
      <c r="R690" s="631"/>
      <c r="S690" s="631"/>
      <c r="T690" s="631"/>
      <c r="U690" s="631"/>
      <c r="V690" s="631"/>
      <c r="W690" s="631"/>
      <c r="X690" s="631"/>
      <c r="Y690" s="631"/>
      <c r="Z690" s="631"/>
      <c r="AA690" s="631"/>
      <c r="AB690" s="631"/>
      <c r="AC690" s="631"/>
      <c r="AD690" s="631"/>
      <c r="AE690" s="631"/>
      <c r="AF690" s="631"/>
      <c r="AG690" s="631"/>
      <c r="AH690" s="631"/>
      <c r="AI690" s="631"/>
      <c r="AJ690" s="631"/>
      <c r="AK690" s="631"/>
      <c r="AL690" s="632"/>
      <c r="AM690" s="660"/>
      <c r="AN690" s="661"/>
      <c r="AO690" s="661"/>
      <c r="AP690" s="661"/>
      <c r="AQ690" s="661"/>
      <c r="AR690" s="648"/>
      <c r="AS690" s="649"/>
      <c r="AT690" s="645"/>
      <c r="AU690" s="646"/>
      <c r="AV690" s="528"/>
      <c r="AW690" s="528"/>
      <c r="AX690" s="528"/>
      <c r="AY690" s="528"/>
      <c r="AZ690" s="528"/>
      <c r="BA690" s="528"/>
      <c r="BB690" s="647"/>
      <c r="BC690" s="105"/>
      <c r="BD690" s="103"/>
    </row>
    <row r="691" spans="1:56" ht="9" customHeight="1">
      <c r="A691" s="603"/>
      <c r="B691" s="604"/>
      <c r="C691" s="604"/>
      <c r="D691" s="604"/>
      <c r="E691" s="604"/>
      <c r="F691" s="604"/>
      <c r="G691" s="604"/>
      <c r="H691" s="605"/>
      <c r="I691" s="539"/>
      <c r="J691" s="539"/>
      <c r="K691" s="539"/>
      <c r="L691" s="539"/>
      <c r="M691" s="539"/>
      <c r="N691" s="539"/>
      <c r="O691" s="539"/>
      <c r="P691" s="539"/>
      <c r="Q691" s="653"/>
      <c r="R691" s="654"/>
      <c r="S691" s="654"/>
      <c r="T691" s="654"/>
      <c r="U691" s="654"/>
      <c r="V691" s="654"/>
      <c r="W691" s="654"/>
      <c r="X691" s="654"/>
      <c r="Y691" s="654"/>
      <c r="Z691" s="654"/>
      <c r="AA691" s="654"/>
      <c r="AB691" s="654"/>
      <c r="AC691" s="654"/>
      <c r="AD691" s="654"/>
      <c r="AE691" s="654"/>
      <c r="AF691" s="654"/>
      <c r="AG691" s="654"/>
      <c r="AH691" s="654"/>
      <c r="AI691" s="654"/>
      <c r="AJ691" s="654"/>
      <c r="AK691" s="654"/>
      <c r="AL691" s="655"/>
      <c r="AM691" s="656"/>
      <c r="AN691" s="657"/>
      <c r="AO691" s="657"/>
      <c r="AP691" s="657"/>
      <c r="AQ691" s="657"/>
      <c r="AR691" s="648" t="s">
        <v>285</v>
      </c>
      <c r="AS691" s="649"/>
      <c r="AT691" s="662" t="s">
        <v>311</v>
      </c>
      <c r="AU691" s="663"/>
      <c r="AV691" s="610"/>
      <c r="AW691" s="610"/>
      <c r="AX691" s="610"/>
      <c r="AY691" s="610"/>
      <c r="AZ691" s="610"/>
      <c r="BA691" s="610"/>
      <c r="BB691" s="641"/>
      <c r="BC691" s="105"/>
      <c r="BD691" s="103"/>
    </row>
    <row r="692" spans="1:56" ht="9" customHeight="1">
      <c r="A692" s="650"/>
      <c r="B692" s="651"/>
      <c r="C692" s="651"/>
      <c r="D692" s="651"/>
      <c r="E692" s="651"/>
      <c r="F692" s="651"/>
      <c r="G692" s="651"/>
      <c r="H692" s="652"/>
      <c r="I692" s="539"/>
      <c r="J692" s="539"/>
      <c r="K692" s="539"/>
      <c r="L692" s="539"/>
      <c r="M692" s="539"/>
      <c r="N692" s="539"/>
      <c r="O692" s="539"/>
      <c r="P692" s="539"/>
      <c r="Q692" s="627"/>
      <c r="R692" s="628"/>
      <c r="S692" s="628"/>
      <c r="T692" s="628"/>
      <c r="U692" s="628"/>
      <c r="V692" s="628"/>
      <c r="W692" s="628"/>
      <c r="X692" s="628"/>
      <c r="Y692" s="628"/>
      <c r="Z692" s="628"/>
      <c r="AA692" s="628"/>
      <c r="AB692" s="628"/>
      <c r="AC692" s="628"/>
      <c r="AD692" s="628"/>
      <c r="AE692" s="628"/>
      <c r="AF692" s="628"/>
      <c r="AG692" s="628"/>
      <c r="AH692" s="628"/>
      <c r="AI692" s="628"/>
      <c r="AJ692" s="628"/>
      <c r="AK692" s="628"/>
      <c r="AL692" s="629"/>
      <c r="AM692" s="658"/>
      <c r="AN692" s="659"/>
      <c r="AO692" s="659"/>
      <c r="AP692" s="659"/>
      <c r="AQ692" s="659"/>
      <c r="AR692" s="648"/>
      <c r="AS692" s="649"/>
      <c r="AT692" s="643"/>
      <c r="AU692" s="644"/>
      <c r="AV692" s="522"/>
      <c r="AW692" s="522"/>
      <c r="AX692" s="522"/>
      <c r="AY692" s="522"/>
      <c r="AZ692" s="522"/>
      <c r="BA692" s="522"/>
      <c r="BB692" s="642"/>
      <c r="BC692" s="105"/>
      <c r="BD692" s="103"/>
    </row>
    <row r="693" spans="1:56" ht="9" customHeight="1">
      <c r="A693" s="650"/>
      <c r="B693" s="651"/>
      <c r="C693" s="651"/>
      <c r="D693" s="651"/>
      <c r="E693" s="651"/>
      <c r="F693" s="651"/>
      <c r="G693" s="651"/>
      <c r="H693" s="652"/>
      <c r="I693" s="539"/>
      <c r="J693" s="539"/>
      <c r="K693" s="539"/>
      <c r="L693" s="539"/>
      <c r="M693" s="539"/>
      <c r="N693" s="539"/>
      <c r="O693" s="539"/>
      <c r="P693" s="539"/>
      <c r="Q693" s="627"/>
      <c r="R693" s="628"/>
      <c r="S693" s="628"/>
      <c r="T693" s="628"/>
      <c r="U693" s="628"/>
      <c r="V693" s="628"/>
      <c r="W693" s="628"/>
      <c r="X693" s="628"/>
      <c r="Y693" s="628"/>
      <c r="Z693" s="628"/>
      <c r="AA693" s="628"/>
      <c r="AB693" s="628"/>
      <c r="AC693" s="628"/>
      <c r="AD693" s="628"/>
      <c r="AE693" s="628"/>
      <c r="AF693" s="628"/>
      <c r="AG693" s="628"/>
      <c r="AH693" s="628"/>
      <c r="AI693" s="628"/>
      <c r="AJ693" s="628"/>
      <c r="AK693" s="628"/>
      <c r="AL693" s="629"/>
      <c r="AM693" s="658"/>
      <c r="AN693" s="659"/>
      <c r="AO693" s="659"/>
      <c r="AP693" s="659"/>
      <c r="AQ693" s="659"/>
      <c r="AR693" s="648"/>
      <c r="AS693" s="649"/>
      <c r="AT693" s="643" t="s">
        <v>312</v>
      </c>
      <c r="AU693" s="644"/>
      <c r="AV693" s="522"/>
      <c r="AW693" s="522"/>
      <c r="AX693" s="522"/>
      <c r="AY693" s="522"/>
      <c r="AZ693" s="522"/>
      <c r="BA693" s="522"/>
      <c r="BB693" s="642"/>
      <c r="BC693" s="105"/>
      <c r="BD693" s="103"/>
    </row>
    <row r="694" spans="1:56" ht="9" customHeight="1">
      <c r="A694" s="606"/>
      <c r="B694" s="607"/>
      <c r="C694" s="607"/>
      <c r="D694" s="607"/>
      <c r="E694" s="607"/>
      <c r="F694" s="607"/>
      <c r="G694" s="607"/>
      <c r="H694" s="608"/>
      <c r="I694" s="539"/>
      <c r="J694" s="539"/>
      <c r="K694" s="539"/>
      <c r="L694" s="539"/>
      <c r="M694" s="539"/>
      <c r="N694" s="539"/>
      <c r="O694" s="539"/>
      <c r="P694" s="539"/>
      <c r="Q694" s="630"/>
      <c r="R694" s="631"/>
      <c r="S694" s="631"/>
      <c r="T694" s="631"/>
      <c r="U694" s="631"/>
      <c r="V694" s="631"/>
      <c r="W694" s="631"/>
      <c r="X694" s="631"/>
      <c r="Y694" s="631"/>
      <c r="Z694" s="631"/>
      <c r="AA694" s="631"/>
      <c r="AB694" s="631"/>
      <c r="AC694" s="631"/>
      <c r="AD694" s="631"/>
      <c r="AE694" s="631"/>
      <c r="AF694" s="631"/>
      <c r="AG694" s="631"/>
      <c r="AH694" s="631"/>
      <c r="AI694" s="631"/>
      <c r="AJ694" s="631"/>
      <c r="AK694" s="631"/>
      <c r="AL694" s="632"/>
      <c r="AM694" s="660"/>
      <c r="AN694" s="661"/>
      <c r="AO694" s="661"/>
      <c r="AP694" s="661"/>
      <c r="AQ694" s="661"/>
      <c r="AR694" s="648"/>
      <c r="AS694" s="649"/>
      <c r="AT694" s="645"/>
      <c r="AU694" s="646"/>
      <c r="AV694" s="528"/>
      <c r="AW694" s="528"/>
      <c r="AX694" s="528"/>
      <c r="AY694" s="528"/>
      <c r="AZ694" s="528"/>
      <c r="BA694" s="528"/>
      <c r="BB694" s="647"/>
      <c r="BC694" s="105"/>
      <c r="BD694" s="103"/>
    </row>
    <row r="695" spans="1:56" ht="9" customHeight="1">
      <c r="A695" s="603"/>
      <c r="B695" s="604"/>
      <c r="C695" s="604"/>
      <c r="D695" s="604"/>
      <c r="E695" s="604"/>
      <c r="F695" s="604"/>
      <c r="G695" s="604"/>
      <c r="H695" s="605"/>
      <c r="I695" s="539"/>
      <c r="J695" s="539"/>
      <c r="K695" s="539"/>
      <c r="L695" s="539"/>
      <c r="M695" s="539"/>
      <c r="N695" s="539"/>
      <c r="O695" s="539"/>
      <c r="P695" s="539"/>
      <c r="Q695" s="653"/>
      <c r="R695" s="654"/>
      <c r="S695" s="654"/>
      <c r="T695" s="654"/>
      <c r="U695" s="654"/>
      <c r="V695" s="654"/>
      <c r="W695" s="654"/>
      <c r="X695" s="654"/>
      <c r="Y695" s="654"/>
      <c r="Z695" s="654"/>
      <c r="AA695" s="654"/>
      <c r="AB695" s="654"/>
      <c r="AC695" s="654"/>
      <c r="AD695" s="654"/>
      <c r="AE695" s="654"/>
      <c r="AF695" s="654"/>
      <c r="AG695" s="654"/>
      <c r="AH695" s="654"/>
      <c r="AI695" s="654"/>
      <c r="AJ695" s="654"/>
      <c r="AK695" s="654"/>
      <c r="AL695" s="655"/>
      <c r="AM695" s="656"/>
      <c r="AN695" s="657"/>
      <c r="AO695" s="657"/>
      <c r="AP695" s="657"/>
      <c r="AQ695" s="657"/>
      <c r="AR695" s="648" t="s">
        <v>285</v>
      </c>
      <c r="AS695" s="649"/>
      <c r="AT695" s="662" t="s">
        <v>311</v>
      </c>
      <c r="AU695" s="663"/>
      <c r="AV695" s="610"/>
      <c r="AW695" s="610"/>
      <c r="AX695" s="610"/>
      <c r="AY695" s="610"/>
      <c r="AZ695" s="610"/>
      <c r="BA695" s="610"/>
      <c r="BB695" s="641"/>
      <c r="BC695" s="105"/>
      <c r="BD695" s="103"/>
    </row>
    <row r="696" spans="1:56" ht="9" customHeight="1">
      <c r="A696" s="650"/>
      <c r="B696" s="651"/>
      <c r="C696" s="651"/>
      <c r="D696" s="651"/>
      <c r="E696" s="651"/>
      <c r="F696" s="651"/>
      <c r="G696" s="651"/>
      <c r="H696" s="652"/>
      <c r="I696" s="539"/>
      <c r="J696" s="539"/>
      <c r="K696" s="539"/>
      <c r="L696" s="539"/>
      <c r="M696" s="539"/>
      <c r="N696" s="539"/>
      <c r="O696" s="539"/>
      <c r="P696" s="539"/>
      <c r="Q696" s="627"/>
      <c r="R696" s="628"/>
      <c r="S696" s="628"/>
      <c r="T696" s="628"/>
      <c r="U696" s="628"/>
      <c r="V696" s="628"/>
      <c r="W696" s="628"/>
      <c r="X696" s="628"/>
      <c r="Y696" s="628"/>
      <c r="Z696" s="628"/>
      <c r="AA696" s="628"/>
      <c r="AB696" s="628"/>
      <c r="AC696" s="628"/>
      <c r="AD696" s="628"/>
      <c r="AE696" s="628"/>
      <c r="AF696" s="628"/>
      <c r="AG696" s="628"/>
      <c r="AH696" s="628"/>
      <c r="AI696" s="628"/>
      <c r="AJ696" s="628"/>
      <c r="AK696" s="628"/>
      <c r="AL696" s="629"/>
      <c r="AM696" s="658"/>
      <c r="AN696" s="659"/>
      <c r="AO696" s="659"/>
      <c r="AP696" s="659"/>
      <c r="AQ696" s="659"/>
      <c r="AR696" s="648"/>
      <c r="AS696" s="649"/>
      <c r="AT696" s="643"/>
      <c r="AU696" s="644"/>
      <c r="AV696" s="522"/>
      <c r="AW696" s="522"/>
      <c r="AX696" s="522"/>
      <c r="AY696" s="522"/>
      <c r="AZ696" s="522"/>
      <c r="BA696" s="522"/>
      <c r="BB696" s="642"/>
      <c r="BC696" s="105"/>
      <c r="BD696" s="103"/>
    </row>
    <row r="697" spans="1:56" ht="9" customHeight="1">
      <c r="A697" s="650"/>
      <c r="B697" s="651"/>
      <c r="C697" s="651"/>
      <c r="D697" s="651"/>
      <c r="E697" s="651"/>
      <c r="F697" s="651"/>
      <c r="G697" s="651"/>
      <c r="H697" s="652"/>
      <c r="I697" s="539"/>
      <c r="J697" s="539"/>
      <c r="K697" s="539"/>
      <c r="L697" s="539"/>
      <c r="M697" s="539"/>
      <c r="N697" s="539"/>
      <c r="O697" s="539"/>
      <c r="P697" s="539"/>
      <c r="Q697" s="627"/>
      <c r="R697" s="628"/>
      <c r="S697" s="628"/>
      <c r="T697" s="628"/>
      <c r="U697" s="628"/>
      <c r="V697" s="628"/>
      <c r="W697" s="628"/>
      <c r="X697" s="628"/>
      <c r="Y697" s="628"/>
      <c r="Z697" s="628"/>
      <c r="AA697" s="628"/>
      <c r="AB697" s="628"/>
      <c r="AC697" s="628"/>
      <c r="AD697" s="628"/>
      <c r="AE697" s="628"/>
      <c r="AF697" s="628"/>
      <c r="AG697" s="628"/>
      <c r="AH697" s="628"/>
      <c r="AI697" s="628"/>
      <c r="AJ697" s="628"/>
      <c r="AK697" s="628"/>
      <c r="AL697" s="629"/>
      <c r="AM697" s="658"/>
      <c r="AN697" s="659"/>
      <c r="AO697" s="659"/>
      <c r="AP697" s="659"/>
      <c r="AQ697" s="659"/>
      <c r="AR697" s="648"/>
      <c r="AS697" s="649"/>
      <c r="AT697" s="643" t="s">
        <v>312</v>
      </c>
      <c r="AU697" s="644"/>
      <c r="AV697" s="522"/>
      <c r="AW697" s="522"/>
      <c r="AX697" s="522"/>
      <c r="AY697" s="522"/>
      <c r="AZ697" s="522"/>
      <c r="BA697" s="522"/>
      <c r="BB697" s="642"/>
      <c r="BC697" s="105"/>
      <c r="BD697" s="103"/>
    </row>
    <row r="698" spans="1:56" ht="9" customHeight="1">
      <c r="A698" s="606"/>
      <c r="B698" s="607"/>
      <c r="C698" s="607"/>
      <c r="D698" s="607"/>
      <c r="E698" s="607"/>
      <c r="F698" s="607"/>
      <c r="G698" s="607"/>
      <c r="H698" s="608"/>
      <c r="I698" s="539"/>
      <c r="J698" s="539"/>
      <c r="K698" s="539"/>
      <c r="L698" s="539"/>
      <c r="M698" s="539"/>
      <c r="N698" s="539"/>
      <c r="O698" s="539"/>
      <c r="P698" s="539"/>
      <c r="Q698" s="630"/>
      <c r="R698" s="631"/>
      <c r="S698" s="631"/>
      <c r="T698" s="631"/>
      <c r="U698" s="631"/>
      <c r="V698" s="631"/>
      <c r="W698" s="631"/>
      <c r="X698" s="631"/>
      <c r="Y698" s="631"/>
      <c r="Z698" s="631"/>
      <c r="AA698" s="631"/>
      <c r="AB698" s="631"/>
      <c r="AC698" s="631"/>
      <c r="AD698" s="631"/>
      <c r="AE698" s="631"/>
      <c r="AF698" s="631"/>
      <c r="AG698" s="631"/>
      <c r="AH698" s="631"/>
      <c r="AI698" s="631"/>
      <c r="AJ698" s="631"/>
      <c r="AK698" s="631"/>
      <c r="AL698" s="632"/>
      <c r="AM698" s="660"/>
      <c r="AN698" s="661"/>
      <c r="AO698" s="661"/>
      <c r="AP698" s="661"/>
      <c r="AQ698" s="661"/>
      <c r="AR698" s="648"/>
      <c r="AS698" s="649"/>
      <c r="AT698" s="645"/>
      <c r="AU698" s="646"/>
      <c r="AV698" s="528"/>
      <c r="AW698" s="528"/>
      <c r="AX698" s="528"/>
      <c r="AY698" s="528"/>
      <c r="AZ698" s="528"/>
      <c r="BA698" s="528"/>
      <c r="BB698" s="647"/>
      <c r="BC698" s="105"/>
      <c r="BD698" s="103"/>
    </row>
    <row r="699" spans="1:56" ht="9" customHeight="1">
      <c r="A699" s="603"/>
      <c r="B699" s="604"/>
      <c r="C699" s="604"/>
      <c r="D699" s="604"/>
      <c r="E699" s="604"/>
      <c r="F699" s="604"/>
      <c r="G699" s="604"/>
      <c r="H699" s="605"/>
      <c r="I699" s="539"/>
      <c r="J699" s="539"/>
      <c r="K699" s="539"/>
      <c r="L699" s="539"/>
      <c r="M699" s="539"/>
      <c r="N699" s="539"/>
      <c r="O699" s="539"/>
      <c r="P699" s="539"/>
      <c r="Q699" s="653"/>
      <c r="R699" s="654"/>
      <c r="S699" s="654"/>
      <c r="T699" s="654"/>
      <c r="U699" s="654"/>
      <c r="V699" s="654"/>
      <c r="W699" s="654"/>
      <c r="X699" s="654"/>
      <c r="Y699" s="654"/>
      <c r="Z699" s="654"/>
      <c r="AA699" s="654"/>
      <c r="AB699" s="654"/>
      <c r="AC699" s="654"/>
      <c r="AD699" s="654"/>
      <c r="AE699" s="654"/>
      <c r="AF699" s="654"/>
      <c r="AG699" s="654"/>
      <c r="AH699" s="654"/>
      <c r="AI699" s="654"/>
      <c r="AJ699" s="654"/>
      <c r="AK699" s="654"/>
      <c r="AL699" s="655"/>
      <c r="AM699" s="656"/>
      <c r="AN699" s="657"/>
      <c r="AO699" s="657"/>
      <c r="AP699" s="657"/>
      <c r="AQ699" s="657"/>
      <c r="AR699" s="648" t="s">
        <v>285</v>
      </c>
      <c r="AS699" s="649"/>
      <c r="AT699" s="662" t="s">
        <v>311</v>
      </c>
      <c r="AU699" s="663"/>
      <c r="AV699" s="610"/>
      <c r="AW699" s="610"/>
      <c r="AX699" s="610"/>
      <c r="AY699" s="610"/>
      <c r="AZ699" s="610"/>
      <c r="BA699" s="610"/>
      <c r="BB699" s="641"/>
      <c r="BC699" s="105"/>
      <c r="BD699" s="103"/>
    </row>
    <row r="700" spans="1:56" ht="9" customHeight="1">
      <c r="A700" s="650"/>
      <c r="B700" s="651"/>
      <c r="C700" s="651"/>
      <c r="D700" s="651"/>
      <c r="E700" s="651"/>
      <c r="F700" s="651"/>
      <c r="G700" s="651"/>
      <c r="H700" s="652"/>
      <c r="I700" s="539"/>
      <c r="J700" s="539"/>
      <c r="K700" s="539"/>
      <c r="L700" s="539"/>
      <c r="M700" s="539"/>
      <c r="N700" s="539"/>
      <c r="O700" s="539"/>
      <c r="P700" s="539"/>
      <c r="Q700" s="627"/>
      <c r="R700" s="628"/>
      <c r="S700" s="628"/>
      <c r="T700" s="628"/>
      <c r="U700" s="628"/>
      <c r="V700" s="628"/>
      <c r="W700" s="628"/>
      <c r="X700" s="628"/>
      <c r="Y700" s="628"/>
      <c r="Z700" s="628"/>
      <c r="AA700" s="628"/>
      <c r="AB700" s="628"/>
      <c r="AC700" s="628"/>
      <c r="AD700" s="628"/>
      <c r="AE700" s="628"/>
      <c r="AF700" s="628"/>
      <c r="AG700" s="628"/>
      <c r="AH700" s="628"/>
      <c r="AI700" s="628"/>
      <c r="AJ700" s="628"/>
      <c r="AK700" s="628"/>
      <c r="AL700" s="629"/>
      <c r="AM700" s="658"/>
      <c r="AN700" s="659"/>
      <c r="AO700" s="659"/>
      <c r="AP700" s="659"/>
      <c r="AQ700" s="659"/>
      <c r="AR700" s="648"/>
      <c r="AS700" s="649"/>
      <c r="AT700" s="643"/>
      <c r="AU700" s="644"/>
      <c r="AV700" s="522"/>
      <c r="AW700" s="522"/>
      <c r="AX700" s="522"/>
      <c r="AY700" s="522"/>
      <c r="AZ700" s="522"/>
      <c r="BA700" s="522"/>
      <c r="BB700" s="642"/>
      <c r="BC700" s="105"/>
      <c r="BD700" s="103"/>
    </row>
    <row r="701" spans="1:56" ht="9" customHeight="1">
      <c r="A701" s="650"/>
      <c r="B701" s="651"/>
      <c r="C701" s="651"/>
      <c r="D701" s="651"/>
      <c r="E701" s="651"/>
      <c r="F701" s="651"/>
      <c r="G701" s="651"/>
      <c r="H701" s="652"/>
      <c r="I701" s="539"/>
      <c r="J701" s="539"/>
      <c r="K701" s="539"/>
      <c r="L701" s="539"/>
      <c r="M701" s="539"/>
      <c r="N701" s="539"/>
      <c r="O701" s="539"/>
      <c r="P701" s="539"/>
      <c r="Q701" s="627"/>
      <c r="R701" s="628"/>
      <c r="S701" s="628"/>
      <c r="T701" s="628"/>
      <c r="U701" s="628"/>
      <c r="V701" s="628"/>
      <c r="W701" s="628"/>
      <c r="X701" s="628"/>
      <c r="Y701" s="628"/>
      <c r="Z701" s="628"/>
      <c r="AA701" s="628"/>
      <c r="AB701" s="628"/>
      <c r="AC701" s="628"/>
      <c r="AD701" s="628"/>
      <c r="AE701" s="628"/>
      <c r="AF701" s="628"/>
      <c r="AG701" s="628"/>
      <c r="AH701" s="628"/>
      <c r="AI701" s="628"/>
      <c r="AJ701" s="628"/>
      <c r="AK701" s="628"/>
      <c r="AL701" s="629"/>
      <c r="AM701" s="658"/>
      <c r="AN701" s="659"/>
      <c r="AO701" s="659"/>
      <c r="AP701" s="659"/>
      <c r="AQ701" s="659"/>
      <c r="AR701" s="648"/>
      <c r="AS701" s="649"/>
      <c r="AT701" s="643" t="s">
        <v>312</v>
      </c>
      <c r="AU701" s="644"/>
      <c r="AV701" s="522"/>
      <c r="AW701" s="522"/>
      <c r="AX701" s="522"/>
      <c r="AY701" s="522"/>
      <c r="AZ701" s="522"/>
      <c r="BA701" s="522"/>
      <c r="BB701" s="642"/>
      <c r="BC701" s="105"/>
      <c r="BD701" s="103"/>
    </row>
    <row r="702" spans="1:56" ht="9" customHeight="1">
      <c r="A702" s="606"/>
      <c r="B702" s="607"/>
      <c r="C702" s="607"/>
      <c r="D702" s="607"/>
      <c r="E702" s="607"/>
      <c r="F702" s="607"/>
      <c r="G702" s="607"/>
      <c r="H702" s="608"/>
      <c r="I702" s="539"/>
      <c r="J702" s="539"/>
      <c r="K702" s="539"/>
      <c r="L702" s="539"/>
      <c r="M702" s="539"/>
      <c r="N702" s="539"/>
      <c r="O702" s="539"/>
      <c r="P702" s="539"/>
      <c r="Q702" s="630"/>
      <c r="R702" s="631"/>
      <c r="S702" s="631"/>
      <c r="T702" s="631"/>
      <c r="U702" s="631"/>
      <c r="V702" s="631"/>
      <c r="W702" s="631"/>
      <c r="X702" s="631"/>
      <c r="Y702" s="631"/>
      <c r="Z702" s="631"/>
      <c r="AA702" s="631"/>
      <c r="AB702" s="631"/>
      <c r="AC702" s="631"/>
      <c r="AD702" s="631"/>
      <c r="AE702" s="631"/>
      <c r="AF702" s="631"/>
      <c r="AG702" s="631"/>
      <c r="AH702" s="631"/>
      <c r="AI702" s="631"/>
      <c r="AJ702" s="631"/>
      <c r="AK702" s="631"/>
      <c r="AL702" s="632"/>
      <c r="AM702" s="660"/>
      <c r="AN702" s="661"/>
      <c r="AO702" s="661"/>
      <c r="AP702" s="661"/>
      <c r="AQ702" s="661"/>
      <c r="AR702" s="648"/>
      <c r="AS702" s="649"/>
      <c r="AT702" s="645"/>
      <c r="AU702" s="646"/>
      <c r="AV702" s="528"/>
      <c r="AW702" s="528"/>
      <c r="AX702" s="528"/>
      <c r="AY702" s="528"/>
      <c r="AZ702" s="528"/>
      <c r="BA702" s="528"/>
      <c r="BB702" s="647"/>
      <c r="BC702" s="105"/>
      <c r="BD702" s="103"/>
    </row>
    <row r="703" spans="1:56" ht="9" customHeight="1">
      <c r="A703" s="603"/>
      <c r="B703" s="604"/>
      <c r="C703" s="604"/>
      <c r="D703" s="604"/>
      <c r="E703" s="604"/>
      <c r="F703" s="604"/>
      <c r="G703" s="604"/>
      <c r="H703" s="605"/>
      <c r="I703" s="539"/>
      <c r="J703" s="539"/>
      <c r="K703" s="539"/>
      <c r="L703" s="539"/>
      <c r="M703" s="539"/>
      <c r="N703" s="539"/>
      <c r="O703" s="539"/>
      <c r="P703" s="539"/>
      <c r="Q703" s="653"/>
      <c r="R703" s="654"/>
      <c r="S703" s="654"/>
      <c r="T703" s="654"/>
      <c r="U703" s="654"/>
      <c r="V703" s="654"/>
      <c r="W703" s="654"/>
      <c r="X703" s="654"/>
      <c r="Y703" s="654"/>
      <c r="Z703" s="654"/>
      <c r="AA703" s="654"/>
      <c r="AB703" s="654"/>
      <c r="AC703" s="654"/>
      <c r="AD703" s="654"/>
      <c r="AE703" s="654"/>
      <c r="AF703" s="654"/>
      <c r="AG703" s="654"/>
      <c r="AH703" s="654"/>
      <c r="AI703" s="654"/>
      <c r="AJ703" s="654"/>
      <c r="AK703" s="654"/>
      <c r="AL703" s="655"/>
      <c r="AM703" s="656"/>
      <c r="AN703" s="657"/>
      <c r="AO703" s="657"/>
      <c r="AP703" s="657"/>
      <c r="AQ703" s="657"/>
      <c r="AR703" s="648" t="s">
        <v>285</v>
      </c>
      <c r="AS703" s="649"/>
      <c r="AT703" s="662" t="s">
        <v>311</v>
      </c>
      <c r="AU703" s="663"/>
      <c r="AV703" s="610"/>
      <c r="AW703" s="610"/>
      <c r="AX703" s="610"/>
      <c r="AY703" s="610"/>
      <c r="AZ703" s="610"/>
      <c r="BA703" s="610"/>
      <c r="BB703" s="641"/>
      <c r="BC703" s="105"/>
      <c r="BD703" s="103"/>
    </row>
    <row r="704" spans="1:56" ht="9" customHeight="1">
      <c r="A704" s="650"/>
      <c r="B704" s="651"/>
      <c r="C704" s="651"/>
      <c r="D704" s="651"/>
      <c r="E704" s="651"/>
      <c r="F704" s="651"/>
      <c r="G704" s="651"/>
      <c r="H704" s="652"/>
      <c r="I704" s="539"/>
      <c r="J704" s="539"/>
      <c r="K704" s="539"/>
      <c r="L704" s="539"/>
      <c r="M704" s="539"/>
      <c r="N704" s="539"/>
      <c r="O704" s="539"/>
      <c r="P704" s="539"/>
      <c r="Q704" s="627"/>
      <c r="R704" s="628"/>
      <c r="S704" s="628"/>
      <c r="T704" s="628"/>
      <c r="U704" s="628"/>
      <c r="V704" s="628"/>
      <c r="W704" s="628"/>
      <c r="X704" s="628"/>
      <c r="Y704" s="628"/>
      <c r="Z704" s="628"/>
      <c r="AA704" s="628"/>
      <c r="AB704" s="628"/>
      <c r="AC704" s="628"/>
      <c r="AD704" s="628"/>
      <c r="AE704" s="628"/>
      <c r="AF704" s="628"/>
      <c r="AG704" s="628"/>
      <c r="AH704" s="628"/>
      <c r="AI704" s="628"/>
      <c r="AJ704" s="628"/>
      <c r="AK704" s="628"/>
      <c r="AL704" s="629"/>
      <c r="AM704" s="658"/>
      <c r="AN704" s="659"/>
      <c r="AO704" s="659"/>
      <c r="AP704" s="659"/>
      <c r="AQ704" s="659"/>
      <c r="AR704" s="648"/>
      <c r="AS704" s="649"/>
      <c r="AT704" s="643"/>
      <c r="AU704" s="644"/>
      <c r="AV704" s="522"/>
      <c r="AW704" s="522"/>
      <c r="AX704" s="522"/>
      <c r="AY704" s="522"/>
      <c r="AZ704" s="522"/>
      <c r="BA704" s="522"/>
      <c r="BB704" s="642"/>
      <c r="BC704" s="105"/>
      <c r="BD704" s="103"/>
    </row>
    <row r="705" spans="1:56" ht="9" customHeight="1">
      <c r="A705" s="650"/>
      <c r="B705" s="651"/>
      <c r="C705" s="651"/>
      <c r="D705" s="651"/>
      <c r="E705" s="651"/>
      <c r="F705" s="651"/>
      <c r="G705" s="651"/>
      <c r="H705" s="652"/>
      <c r="I705" s="539"/>
      <c r="J705" s="539"/>
      <c r="K705" s="539"/>
      <c r="L705" s="539"/>
      <c r="M705" s="539"/>
      <c r="N705" s="539"/>
      <c r="O705" s="539"/>
      <c r="P705" s="539"/>
      <c r="Q705" s="627"/>
      <c r="R705" s="628"/>
      <c r="S705" s="628"/>
      <c r="T705" s="628"/>
      <c r="U705" s="628"/>
      <c r="V705" s="628"/>
      <c r="W705" s="628"/>
      <c r="X705" s="628"/>
      <c r="Y705" s="628"/>
      <c r="Z705" s="628"/>
      <c r="AA705" s="628"/>
      <c r="AB705" s="628"/>
      <c r="AC705" s="628"/>
      <c r="AD705" s="628"/>
      <c r="AE705" s="628"/>
      <c r="AF705" s="628"/>
      <c r="AG705" s="628"/>
      <c r="AH705" s="628"/>
      <c r="AI705" s="628"/>
      <c r="AJ705" s="628"/>
      <c r="AK705" s="628"/>
      <c r="AL705" s="629"/>
      <c r="AM705" s="658"/>
      <c r="AN705" s="659"/>
      <c r="AO705" s="659"/>
      <c r="AP705" s="659"/>
      <c r="AQ705" s="659"/>
      <c r="AR705" s="648"/>
      <c r="AS705" s="649"/>
      <c r="AT705" s="643" t="s">
        <v>312</v>
      </c>
      <c r="AU705" s="644"/>
      <c r="AV705" s="522"/>
      <c r="AW705" s="522"/>
      <c r="AX705" s="522"/>
      <c r="AY705" s="522"/>
      <c r="AZ705" s="522"/>
      <c r="BA705" s="522"/>
      <c r="BB705" s="642"/>
      <c r="BC705" s="105"/>
      <c r="BD705" s="103"/>
    </row>
    <row r="706" spans="1:56" ht="9" customHeight="1">
      <c r="A706" s="606"/>
      <c r="B706" s="607"/>
      <c r="C706" s="607"/>
      <c r="D706" s="607"/>
      <c r="E706" s="607"/>
      <c r="F706" s="607"/>
      <c r="G706" s="607"/>
      <c r="H706" s="608"/>
      <c r="I706" s="539"/>
      <c r="J706" s="539"/>
      <c r="K706" s="539"/>
      <c r="L706" s="539"/>
      <c r="M706" s="539"/>
      <c r="N706" s="539"/>
      <c r="O706" s="539"/>
      <c r="P706" s="539"/>
      <c r="Q706" s="630"/>
      <c r="R706" s="631"/>
      <c r="S706" s="631"/>
      <c r="T706" s="631"/>
      <c r="U706" s="631"/>
      <c r="V706" s="631"/>
      <c r="W706" s="631"/>
      <c r="X706" s="631"/>
      <c r="Y706" s="631"/>
      <c r="Z706" s="631"/>
      <c r="AA706" s="631"/>
      <c r="AB706" s="631"/>
      <c r="AC706" s="631"/>
      <c r="AD706" s="631"/>
      <c r="AE706" s="631"/>
      <c r="AF706" s="631"/>
      <c r="AG706" s="631"/>
      <c r="AH706" s="631"/>
      <c r="AI706" s="631"/>
      <c r="AJ706" s="631"/>
      <c r="AK706" s="631"/>
      <c r="AL706" s="632"/>
      <c r="AM706" s="660"/>
      <c r="AN706" s="661"/>
      <c r="AO706" s="661"/>
      <c r="AP706" s="661"/>
      <c r="AQ706" s="661"/>
      <c r="AR706" s="648"/>
      <c r="AS706" s="649"/>
      <c r="AT706" s="645"/>
      <c r="AU706" s="646"/>
      <c r="AV706" s="528"/>
      <c r="AW706" s="528"/>
      <c r="AX706" s="528"/>
      <c r="AY706" s="528"/>
      <c r="AZ706" s="528"/>
      <c r="BA706" s="528"/>
      <c r="BB706" s="647"/>
      <c r="BC706" s="105"/>
      <c r="BD706" s="103"/>
    </row>
    <row r="707" spans="1:56" ht="9" customHeight="1">
      <c r="A707" s="603"/>
      <c r="B707" s="604"/>
      <c r="C707" s="604"/>
      <c r="D707" s="604"/>
      <c r="E707" s="604"/>
      <c r="F707" s="604"/>
      <c r="G707" s="604"/>
      <c r="H707" s="605"/>
      <c r="I707" s="539"/>
      <c r="J707" s="539"/>
      <c r="K707" s="539"/>
      <c r="L707" s="539"/>
      <c r="M707" s="539"/>
      <c r="N707" s="539"/>
      <c r="O707" s="539"/>
      <c r="P707" s="539"/>
      <c r="Q707" s="653"/>
      <c r="R707" s="654"/>
      <c r="S707" s="654"/>
      <c r="T707" s="654"/>
      <c r="U707" s="654"/>
      <c r="V707" s="654"/>
      <c r="W707" s="654"/>
      <c r="X707" s="654"/>
      <c r="Y707" s="654"/>
      <c r="Z707" s="654"/>
      <c r="AA707" s="654"/>
      <c r="AB707" s="654"/>
      <c r="AC707" s="654"/>
      <c r="AD707" s="654"/>
      <c r="AE707" s="654"/>
      <c r="AF707" s="654"/>
      <c r="AG707" s="654"/>
      <c r="AH707" s="654"/>
      <c r="AI707" s="654"/>
      <c r="AJ707" s="654"/>
      <c r="AK707" s="654"/>
      <c r="AL707" s="655"/>
      <c r="AM707" s="656"/>
      <c r="AN707" s="657"/>
      <c r="AO707" s="657"/>
      <c r="AP707" s="657"/>
      <c r="AQ707" s="657"/>
      <c r="AR707" s="648" t="s">
        <v>285</v>
      </c>
      <c r="AS707" s="649"/>
      <c r="AT707" s="662" t="s">
        <v>311</v>
      </c>
      <c r="AU707" s="663"/>
      <c r="AV707" s="610"/>
      <c r="AW707" s="610"/>
      <c r="AX707" s="610"/>
      <c r="AY707" s="610"/>
      <c r="AZ707" s="610"/>
      <c r="BA707" s="610"/>
      <c r="BB707" s="641"/>
      <c r="BC707" s="105"/>
      <c r="BD707" s="103"/>
    </row>
    <row r="708" spans="1:56" ht="9" customHeight="1">
      <c r="A708" s="650"/>
      <c r="B708" s="651"/>
      <c r="C708" s="651"/>
      <c r="D708" s="651"/>
      <c r="E708" s="651"/>
      <c r="F708" s="651"/>
      <c r="G708" s="651"/>
      <c r="H708" s="652"/>
      <c r="I708" s="539"/>
      <c r="J708" s="539"/>
      <c r="K708" s="539"/>
      <c r="L708" s="539"/>
      <c r="M708" s="539"/>
      <c r="N708" s="539"/>
      <c r="O708" s="539"/>
      <c r="P708" s="539"/>
      <c r="Q708" s="627"/>
      <c r="R708" s="628"/>
      <c r="S708" s="628"/>
      <c r="T708" s="628"/>
      <c r="U708" s="628"/>
      <c r="V708" s="628"/>
      <c r="W708" s="628"/>
      <c r="X708" s="628"/>
      <c r="Y708" s="628"/>
      <c r="Z708" s="628"/>
      <c r="AA708" s="628"/>
      <c r="AB708" s="628"/>
      <c r="AC708" s="628"/>
      <c r="AD708" s="628"/>
      <c r="AE708" s="628"/>
      <c r="AF708" s="628"/>
      <c r="AG708" s="628"/>
      <c r="AH708" s="628"/>
      <c r="AI708" s="628"/>
      <c r="AJ708" s="628"/>
      <c r="AK708" s="628"/>
      <c r="AL708" s="629"/>
      <c r="AM708" s="658"/>
      <c r="AN708" s="659"/>
      <c r="AO708" s="659"/>
      <c r="AP708" s="659"/>
      <c r="AQ708" s="659"/>
      <c r="AR708" s="648"/>
      <c r="AS708" s="649"/>
      <c r="AT708" s="643"/>
      <c r="AU708" s="644"/>
      <c r="AV708" s="522"/>
      <c r="AW708" s="522"/>
      <c r="AX708" s="522"/>
      <c r="AY708" s="522"/>
      <c r="AZ708" s="522"/>
      <c r="BA708" s="522"/>
      <c r="BB708" s="642"/>
      <c r="BC708" s="105"/>
      <c r="BD708" s="103"/>
    </row>
    <row r="709" spans="1:56" ht="9" customHeight="1">
      <c r="A709" s="650"/>
      <c r="B709" s="651"/>
      <c r="C709" s="651"/>
      <c r="D709" s="651"/>
      <c r="E709" s="651"/>
      <c r="F709" s="651"/>
      <c r="G709" s="651"/>
      <c r="H709" s="652"/>
      <c r="I709" s="539"/>
      <c r="J709" s="539"/>
      <c r="K709" s="539"/>
      <c r="L709" s="539"/>
      <c r="M709" s="539"/>
      <c r="N709" s="539"/>
      <c r="O709" s="539"/>
      <c r="P709" s="539"/>
      <c r="Q709" s="627"/>
      <c r="R709" s="628"/>
      <c r="S709" s="628"/>
      <c r="T709" s="628"/>
      <c r="U709" s="628"/>
      <c r="V709" s="628"/>
      <c r="W709" s="628"/>
      <c r="X709" s="628"/>
      <c r="Y709" s="628"/>
      <c r="Z709" s="628"/>
      <c r="AA709" s="628"/>
      <c r="AB709" s="628"/>
      <c r="AC709" s="628"/>
      <c r="AD709" s="628"/>
      <c r="AE709" s="628"/>
      <c r="AF709" s="628"/>
      <c r="AG709" s="628"/>
      <c r="AH709" s="628"/>
      <c r="AI709" s="628"/>
      <c r="AJ709" s="628"/>
      <c r="AK709" s="628"/>
      <c r="AL709" s="629"/>
      <c r="AM709" s="658"/>
      <c r="AN709" s="659"/>
      <c r="AO709" s="659"/>
      <c r="AP709" s="659"/>
      <c r="AQ709" s="659"/>
      <c r="AR709" s="648"/>
      <c r="AS709" s="649"/>
      <c r="AT709" s="643" t="s">
        <v>312</v>
      </c>
      <c r="AU709" s="644"/>
      <c r="AV709" s="522"/>
      <c r="AW709" s="522"/>
      <c r="AX709" s="522"/>
      <c r="AY709" s="522"/>
      <c r="AZ709" s="522"/>
      <c r="BA709" s="522"/>
      <c r="BB709" s="642"/>
      <c r="BC709" s="105"/>
      <c r="BD709" s="103"/>
    </row>
    <row r="710" spans="1:56" ht="9" customHeight="1">
      <c r="A710" s="606"/>
      <c r="B710" s="607"/>
      <c r="C710" s="607"/>
      <c r="D710" s="607"/>
      <c r="E710" s="607"/>
      <c r="F710" s="607"/>
      <c r="G710" s="607"/>
      <c r="H710" s="608"/>
      <c r="I710" s="539"/>
      <c r="J710" s="539"/>
      <c r="K710" s="539"/>
      <c r="L710" s="539"/>
      <c r="M710" s="539"/>
      <c r="N710" s="539"/>
      <c r="O710" s="539"/>
      <c r="P710" s="539"/>
      <c r="Q710" s="630"/>
      <c r="R710" s="631"/>
      <c r="S710" s="631"/>
      <c r="T710" s="631"/>
      <c r="U710" s="631"/>
      <c r="V710" s="631"/>
      <c r="W710" s="631"/>
      <c r="X710" s="631"/>
      <c r="Y710" s="631"/>
      <c r="Z710" s="631"/>
      <c r="AA710" s="631"/>
      <c r="AB710" s="631"/>
      <c r="AC710" s="631"/>
      <c r="AD710" s="631"/>
      <c r="AE710" s="631"/>
      <c r="AF710" s="631"/>
      <c r="AG710" s="631"/>
      <c r="AH710" s="631"/>
      <c r="AI710" s="631"/>
      <c r="AJ710" s="631"/>
      <c r="AK710" s="631"/>
      <c r="AL710" s="632"/>
      <c r="AM710" s="660"/>
      <c r="AN710" s="661"/>
      <c r="AO710" s="661"/>
      <c r="AP710" s="661"/>
      <c r="AQ710" s="661"/>
      <c r="AR710" s="648"/>
      <c r="AS710" s="649"/>
      <c r="AT710" s="645"/>
      <c r="AU710" s="646"/>
      <c r="AV710" s="528"/>
      <c r="AW710" s="528"/>
      <c r="AX710" s="528"/>
      <c r="AY710" s="528"/>
      <c r="AZ710" s="528"/>
      <c r="BA710" s="528"/>
      <c r="BB710" s="647"/>
      <c r="BC710" s="105"/>
      <c r="BD710" s="103"/>
    </row>
    <row r="711" spans="1:56" ht="9" customHeight="1">
      <c r="A711" s="603"/>
      <c r="B711" s="604"/>
      <c r="C711" s="604"/>
      <c r="D711" s="604"/>
      <c r="E711" s="604"/>
      <c r="F711" s="604"/>
      <c r="G711" s="604"/>
      <c r="H711" s="605"/>
      <c r="I711" s="539"/>
      <c r="J711" s="539"/>
      <c r="K711" s="539"/>
      <c r="L711" s="539"/>
      <c r="M711" s="539"/>
      <c r="N711" s="539"/>
      <c r="O711" s="539"/>
      <c r="P711" s="539"/>
      <c r="Q711" s="653"/>
      <c r="R711" s="654"/>
      <c r="S711" s="654"/>
      <c r="T711" s="654"/>
      <c r="U711" s="654"/>
      <c r="V711" s="654"/>
      <c r="W711" s="654"/>
      <c r="X711" s="654"/>
      <c r="Y711" s="654"/>
      <c r="Z711" s="654"/>
      <c r="AA711" s="654"/>
      <c r="AB711" s="654"/>
      <c r="AC711" s="654"/>
      <c r="AD711" s="654"/>
      <c r="AE711" s="654"/>
      <c r="AF711" s="654"/>
      <c r="AG711" s="654"/>
      <c r="AH711" s="654"/>
      <c r="AI711" s="654"/>
      <c r="AJ711" s="654"/>
      <c r="AK711" s="654"/>
      <c r="AL711" s="655"/>
      <c r="AM711" s="656"/>
      <c r="AN711" s="657"/>
      <c r="AO711" s="657"/>
      <c r="AP711" s="657"/>
      <c r="AQ711" s="657"/>
      <c r="AR711" s="648" t="s">
        <v>285</v>
      </c>
      <c r="AS711" s="649"/>
      <c r="AT711" s="662" t="s">
        <v>311</v>
      </c>
      <c r="AU711" s="663"/>
      <c r="AV711" s="610"/>
      <c r="AW711" s="610"/>
      <c r="AX711" s="610"/>
      <c r="AY711" s="610"/>
      <c r="AZ711" s="610"/>
      <c r="BA711" s="610"/>
      <c r="BB711" s="641"/>
      <c r="BC711" s="105"/>
      <c r="BD711" s="103"/>
    </row>
    <row r="712" spans="1:56" ht="9" customHeight="1">
      <c r="A712" s="650"/>
      <c r="B712" s="651"/>
      <c r="C712" s="651"/>
      <c r="D712" s="651"/>
      <c r="E712" s="651"/>
      <c r="F712" s="651"/>
      <c r="G712" s="651"/>
      <c r="H712" s="652"/>
      <c r="I712" s="539"/>
      <c r="J712" s="539"/>
      <c r="K712" s="539"/>
      <c r="L712" s="539"/>
      <c r="M712" s="539"/>
      <c r="N712" s="539"/>
      <c r="O712" s="539"/>
      <c r="P712" s="539"/>
      <c r="Q712" s="627"/>
      <c r="R712" s="628"/>
      <c r="S712" s="628"/>
      <c r="T712" s="628"/>
      <c r="U712" s="628"/>
      <c r="V712" s="628"/>
      <c r="W712" s="628"/>
      <c r="X712" s="628"/>
      <c r="Y712" s="628"/>
      <c r="Z712" s="628"/>
      <c r="AA712" s="628"/>
      <c r="AB712" s="628"/>
      <c r="AC712" s="628"/>
      <c r="AD712" s="628"/>
      <c r="AE712" s="628"/>
      <c r="AF712" s="628"/>
      <c r="AG712" s="628"/>
      <c r="AH712" s="628"/>
      <c r="AI712" s="628"/>
      <c r="AJ712" s="628"/>
      <c r="AK712" s="628"/>
      <c r="AL712" s="629"/>
      <c r="AM712" s="658"/>
      <c r="AN712" s="659"/>
      <c r="AO712" s="659"/>
      <c r="AP712" s="659"/>
      <c r="AQ712" s="659"/>
      <c r="AR712" s="648"/>
      <c r="AS712" s="649"/>
      <c r="AT712" s="643"/>
      <c r="AU712" s="644"/>
      <c r="AV712" s="522"/>
      <c r="AW712" s="522"/>
      <c r="AX712" s="522"/>
      <c r="AY712" s="522"/>
      <c r="AZ712" s="522"/>
      <c r="BA712" s="522"/>
      <c r="BB712" s="642"/>
      <c r="BC712" s="105"/>
      <c r="BD712" s="103"/>
    </row>
    <row r="713" spans="1:56" ht="9" customHeight="1">
      <c r="A713" s="650"/>
      <c r="B713" s="651"/>
      <c r="C713" s="651"/>
      <c r="D713" s="651"/>
      <c r="E713" s="651"/>
      <c r="F713" s="651"/>
      <c r="G713" s="651"/>
      <c r="H713" s="652"/>
      <c r="I713" s="539"/>
      <c r="J713" s="539"/>
      <c r="K713" s="539"/>
      <c r="L713" s="539"/>
      <c r="M713" s="539"/>
      <c r="N713" s="539"/>
      <c r="O713" s="539"/>
      <c r="P713" s="539"/>
      <c r="Q713" s="627"/>
      <c r="R713" s="628"/>
      <c r="S713" s="628"/>
      <c r="T713" s="628"/>
      <c r="U713" s="628"/>
      <c r="V713" s="628"/>
      <c r="W713" s="628"/>
      <c r="X713" s="628"/>
      <c r="Y713" s="628"/>
      <c r="Z713" s="628"/>
      <c r="AA713" s="628"/>
      <c r="AB713" s="628"/>
      <c r="AC713" s="628"/>
      <c r="AD713" s="628"/>
      <c r="AE713" s="628"/>
      <c r="AF713" s="628"/>
      <c r="AG713" s="628"/>
      <c r="AH713" s="628"/>
      <c r="AI713" s="628"/>
      <c r="AJ713" s="628"/>
      <c r="AK713" s="628"/>
      <c r="AL713" s="629"/>
      <c r="AM713" s="658"/>
      <c r="AN713" s="659"/>
      <c r="AO713" s="659"/>
      <c r="AP713" s="659"/>
      <c r="AQ713" s="659"/>
      <c r="AR713" s="648"/>
      <c r="AS713" s="649"/>
      <c r="AT713" s="643" t="s">
        <v>312</v>
      </c>
      <c r="AU713" s="644"/>
      <c r="AV713" s="522"/>
      <c r="AW713" s="522"/>
      <c r="AX713" s="522"/>
      <c r="AY713" s="522"/>
      <c r="AZ713" s="522"/>
      <c r="BA713" s="522"/>
      <c r="BB713" s="642"/>
      <c r="BC713" s="105"/>
      <c r="BD713" s="103"/>
    </row>
    <row r="714" spans="1:56" ht="9" customHeight="1">
      <c r="A714" s="606"/>
      <c r="B714" s="607"/>
      <c r="C714" s="607"/>
      <c r="D714" s="607"/>
      <c r="E714" s="607"/>
      <c r="F714" s="607"/>
      <c r="G714" s="607"/>
      <c r="H714" s="608"/>
      <c r="I714" s="539"/>
      <c r="J714" s="539"/>
      <c r="K714" s="539"/>
      <c r="L714" s="539"/>
      <c r="M714" s="539"/>
      <c r="N714" s="539"/>
      <c r="O714" s="539"/>
      <c r="P714" s="539"/>
      <c r="Q714" s="630"/>
      <c r="R714" s="631"/>
      <c r="S714" s="631"/>
      <c r="T714" s="631"/>
      <c r="U714" s="631"/>
      <c r="V714" s="631"/>
      <c r="W714" s="631"/>
      <c r="X714" s="631"/>
      <c r="Y714" s="631"/>
      <c r="Z714" s="631"/>
      <c r="AA714" s="631"/>
      <c r="AB714" s="631"/>
      <c r="AC714" s="631"/>
      <c r="AD714" s="631"/>
      <c r="AE714" s="631"/>
      <c r="AF714" s="631"/>
      <c r="AG714" s="631"/>
      <c r="AH714" s="631"/>
      <c r="AI714" s="631"/>
      <c r="AJ714" s="631"/>
      <c r="AK714" s="631"/>
      <c r="AL714" s="632"/>
      <c r="AM714" s="660"/>
      <c r="AN714" s="661"/>
      <c r="AO714" s="661"/>
      <c r="AP714" s="661"/>
      <c r="AQ714" s="661"/>
      <c r="AR714" s="648"/>
      <c r="AS714" s="649"/>
      <c r="AT714" s="645"/>
      <c r="AU714" s="646"/>
      <c r="AV714" s="528"/>
      <c r="AW714" s="528"/>
      <c r="AX714" s="528"/>
      <c r="AY714" s="528"/>
      <c r="AZ714" s="528"/>
      <c r="BA714" s="528"/>
      <c r="BB714" s="647"/>
      <c r="BC714" s="105"/>
      <c r="BD714" s="103"/>
    </row>
    <row r="715" spans="1:56" ht="9" customHeight="1">
      <c r="A715" s="603"/>
      <c r="B715" s="604"/>
      <c r="C715" s="604"/>
      <c r="D715" s="604"/>
      <c r="E715" s="604"/>
      <c r="F715" s="604"/>
      <c r="G715" s="604"/>
      <c r="H715" s="605"/>
      <c r="I715" s="539"/>
      <c r="J715" s="539"/>
      <c r="K715" s="539"/>
      <c r="L715" s="539"/>
      <c r="M715" s="539"/>
      <c r="N715" s="539"/>
      <c r="O715" s="539"/>
      <c r="P715" s="539"/>
      <c r="Q715" s="653"/>
      <c r="R715" s="654"/>
      <c r="S715" s="654"/>
      <c r="T715" s="654"/>
      <c r="U715" s="654"/>
      <c r="V715" s="654"/>
      <c r="W715" s="654"/>
      <c r="X715" s="654"/>
      <c r="Y715" s="654"/>
      <c r="Z715" s="654"/>
      <c r="AA715" s="654"/>
      <c r="AB715" s="654"/>
      <c r="AC715" s="654"/>
      <c r="AD715" s="654"/>
      <c r="AE715" s="654"/>
      <c r="AF715" s="654"/>
      <c r="AG715" s="654"/>
      <c r="AH715" s="654"/>
      <c r="AI715" s="654"/>
      <c r="AJ715" s="654"/>
      <c r="AK715" s="654"/>
      <c r="AL715" s="655"/>
      <c r="AM715" s="656"/>
      <c r="AN715" s="657"/>
      <c r="AO715" s="657"/>
      <c r="AP715" s="657"/>
      <c r="AQ715" s="657"/>
      <c r="AR715" s="648" t="s">
        <v>285</v>
      </c>
      <c r="AS715" s="649"/>
      <c r="AT715" s="662" t="s">
        <v>311</v>
      </c>
      <c r="AU715" s="663"/>
      <c r="AV715" s="610"/>
      <c r="AW715" s="610"/>
      <c r="AX715" s="610"/>
      <c r="AY715" s="610"/>
      <c r="AZ715" s="610"/>
      <c r="BA715" s="610"/>
      <c r="BB715" s="641"/>
      <c r="BC715" s="105"/>
      <c r="BD715" s="103"/>
    </row>
    <row r="716" spans="1:56" ht="9" customHeight="1">
      <c r="A716" s="650"/>
      <c r="B716" s="651"/>
      <c r="C716" s="651"/>
      <c r="D716" s="651"/>
      <c r="E716" s="651"/>
      <c r="F716" s="651"/>
      <c r="G716" s="651"/>
      <c r="H716" s="652"/>
      <c r="I716" s="539"/>
      <c r="J716" s="539"/>
      <c r="K716" s="539"/>
      <c r="L716" s="539"/>
      <c r="M716" s="539"/>
      <c r="N716" s="539"/>
      <c r="O716" s="539"/>
      <c r="P716" s="539"/>
      <c r="Q716" s="627"/>
      <c r="R716" s="628"/>
      <c r="S716" s="628"/>
      <c r="T716" s="628"/>
      <c r="U716" s="628"/>
      <c r="V716" s="628"/>
      <c r="W716" s="628"/>
      <c r="X716" s="628"/>
      <c r="Y716" s="628"/>
      <c r="Z716" s="628"/>
      <c r="AA716" s="628"/>
      <c r="AB716" s="628"/>
      <c r="AC716" s="628"/>
      <c r="AD716" s="628"/>
      <c r="AE716" s="628"/>
      <c r="AF716" s="628"/>
      <c r="AG716" s="628"/>
      <c r="AH716" s="628"/>
      <c r="AI716" s="628"/>
      <c r="AJ716" s="628"/>
      <c r="AK716" s="628"/>
      <c r="AL716" s="629"/>
      <c r="AM716" s="658"/>
      <c r="AN716" s="659"/>
      <c r="AO716" s="659"/>
      <c r="AP716" s="659"/>
      <c r="AQ716" s="659"/>
      <c r="AR716" s="648"/>
      <c r="AS716" s="649"/>
      <c r="AT716" s="643"/>
      <c r="AU716" s="644"/>
      <c r="AV716" s="522"/>
      <c r="AW716" s="522"/>
      <c r="AX716" s="522"/>
      <c r="AY716" s="522"/>
      <c r="AZ716" s="522"/>
      <c r="BA716" s="522"/>
      <c r="BB716" s="642"/>
      <c r="BC716" s="105"/>
      <c r="BD716" s="103"/>
    </row>
    <row r="717" spans="1:56" ht="9" customHeight="1">
      <c r="A717" s="650"/>
      <c r="B717" s="651"/>
      <c r="C717" s="651"/>
      <c r="D717" s="651"/>
      <c r="E717" s="651"/>
      <c r="F717" s="651"/>
      <c r="G717" s="651"/>
      <c r="H717" s="652"/>
      <c r="I717" s="539"/>
      <c r="J717" s="539"/>
      <c r="K717" s="539"/>
      <c r="L717" s="539"/>
      <c r="M717" s="539"/>
      <c r="N717" s="539"/>
      <c r="O717" s="539"/>
      <c r="P717" s="539"/>
      <c r="Q717" s="627"/>
      <c r="R717" s="628"/>
      <c r="S717" s="628"/>
      <c r="T717" s="628"/>
      <c r="U717" s="628"/>
      <c r="V717" s="628"/>
      <c r="W717" s="628"/>
      <c r="X717" s="628"/>
      <c r="Y717" s="628"/>
      <c r="Z717" s="628"/>
      <c r="AA717" s="628"/>
      <c r="AB717" s="628"/>
      <c r="AC717" s="628"/>
      <c r="AD717" s="628"/>
      <c r="AE717" s="628"/>
      <c r="AF717" s="628"/>
      <c r="AG717" s="628"/>
      <c r="AH717" s="628"/>
      <c r="AI717" s="628"/>
      <c r="AJ717" s="628"/>
      <c r="AK717" s="628"/>
      <c r="AL717" s="629"/>
      <c r="AM717" s="658"/>
      <c r="AN717" s="659"/>
      <c r="AO717" s="659"/>
      <c r="AP717" s="659"/>
      <c r="AQ717" s="659"/>
      <c r="AR717" s="648"/>
      <c r="AS717" s="649"/>
      <c r="AT717" s="643" t="s">
        <v>312</v>
      </c>
      <c r="AU717" s="644"/>
      <c r="AV717" s="522"/>
      <c r="AW717" s="522"/>
      <c r="AX717" s="522"/>
      <c r="AY717" s="522"/>
      <c r="AZ717" s="522"/>
      <c r="BA717" s="522"/>
      <c r="BB717" s="642"/>
      <c r="BC717" s="105"/>
      <c r="BD717" s="103"/>
    </row>
    <row r="718" spans="1:56" ht="9" customHeight="1">
      <c r="A718" s="606"/>
      <c r="B718" s="607"/>
      <c r="C718" s="607"/>
      <c r="D718" s="607"/>
      <c r="E718" s="607"/>
      <c r="F718" s="607"/>
      <c r="G718" s="607"/>
      <c r="H718" s="608"/>
      <c r="I718" s="539"/>
      <c r="J718" s="539"/>
      <c r="K718" s="539"/>
      <c r="L718" s="539"/>
      <c r="M718" s="539"/>
      <c r="N718" s="539"/>
      <c r="O718" s="539"/>
      <c r="P718" s="539"/>
      <c r="Q718" s="630"/>
      <c r="R718" s="631"/>
      <c r="S718" s="631"/>
      <c r="T718" s="631"/>
      <c r="U718" s="631"/>
      <c r="V718" s="631"/>
      <c r="W718" s="631"/>
      <c r="X718" s="631"/>
      <c r="Y718" s="631"/>
      <c r="Z718" s="631"/>
      <c r="AA718" s="631"/>
      <c r="AB718" s="631"/>
      <c r="AC718" s="631"/>
      <c r="AD718" s="631"/>
      <c r="AE718" s="631"/>
      <c r="AF718" s="631"/>
      <c r="AG718" s="631"/>
      <c r="AH718" s="631"/>
      <c r="AI718" s="631"/>
      <c r="AJ718" s="631"/>
      <c r="AK718" s="631"/>
      <c r="AL718" s="632"/>
      <c r="AM718" s="660"/>
      <c r="AN718" s="661"/>
      <c r="AO718" s="661"/>
      <c r="AP718" s="661"/>
      <c r="AQ718" s="661"/>
      <c r="AR718" s="648"/>
      <c r="AS718" s="649"/>
      <c r="AT718" s="645"/>
      <c r="AU718" s="646"/>
      <c r="AV718" s="528"/>
      <c r="AW718" s="528"/>
      <c r="AX718" s="528"/>
      <c r="AY718" s="528"/>
      <c r="AZ718" s="528"/>
      <c r="BA718" s="528"/>
      <c r="BB718" s="647"/>
      <c r="BC718" s="105"/>
      <c r="BD718" s="103"/>
    </row>
    <row r="719" spans="1:56" ht="9" customHeight="1">
      <c r="A719" s="603"/>
      <c r="B719" s="604"/>
      <c r="C719" s="604"/>
      <c r="D719" s="604"/>
      <c r="E719" s="604"/>
      <c r="F719" s="604"/>
      <c r="G719" s="604"/>
      <c r="H719" s="605"/>
      <c r="I719" s="539"/>
      <c r="J719" s="539"/>
      <c r="K719" s="539"/>
      <c r="L719" s="539"/>
      <c r="M719" s="539"/>
      <c r="N719" s="539"/>
      <c r="O719" s="539"/>
      <c r="P719" s="539"/>
      <c r="Q719" s="653"/>
      <c r="R719" s="654"/>
      <c r="S719" s="654"/>
      <c r="T719" s="654"/>
      <c r="U719" s="654"/>
      <c r="V719" s="654"/>
      <c r="W719" s="654"/>
      <c r="X719" s="654"/>
      <c r="Y719" s="654"/>
      <c r="Z719" s="654"/>
      <c r="AA719" s="654"/>
      <c r="AB719" s="654"/>
      <c r="AC719" s="654"/>
      <c r="AD719" s="654"/>
      <c r="AE719" s="654"/>
      <c r="AF719" s="654"/>
      <c r="AG719" s="654"/>
      <c r="AH719" s="654"/>
      <c r="AI719" s="654"/>
      <c r="AJ719" s="654"/>
      <c r="AK719" s="654"/>
      <c r="AL719" s="655"/>
      <c r="AM719" s="656"/>
      <c r="AN719" s="657"/>
      <c r="AO719" s="657"/>
      <c r="AP719" s="657"/>
      <c r="AQ719" s="657"/>
      <c r="AR719" s="648" t="s">
        <v>285</v>
      </c>
      <c r="AS719" s="649"/>
      <c r="AT719" s="662" t="s">
        <v>311</v>
      </c>
      <c r="AU719" s="663"/>
      <c r="AV719" s="610"/>
      <c r="AW719" s="610"/>
      <c r="AX719" s="610"/>
      <c r="AY719" s="610"/>
      <c r="AZ719" s="610"/>
      <c r="BA719" s="610"/>
      <c r="BB719" s="641"/>
      <c r="BC719" s="105"/>
      <c r="BD719" s="103"/>
    </row>
    <row r="720" spans="1:56" ht="9" customHeight="1">
      <c r="A720" s="650"/>
      <c r="B720" s="651"/>
      <c r="C720" s="651"/>
      <c r="D720" s="651"/>
      <c r="E720" s="651"/>
      <c r="F720" s="651"/>
      <c r="G720" s="651"/>
      <c r="H720" s="652"/>
      <c r="I720" s="539"/>
      <c r="J720" s="539"/>
      <c r="K720" s="539"/>
      <c r="L720" s="539"/>
      <c r="M720" s="539"/>
      <c r="N720" s="539"/>
      <c r="O720" s="539"/>
      <c r="P720" s="539"/>
      <c r="Q720" s="627"/>
      <c r="R720" s="628"/>
      <c r="S720" s="628"/>
      <c r="T720" s="628"/>
      <c r="U720" s="628"/>
      <c r="V720" s="628"/>
      <c r="W720" s="628"/>
      <c r="X720" s="628"/>
      <c r="Y720" s="628"/>
      <c r="Z720" s="628"/>
      <c r="AA720" s="628"/>
      <c r="AB720" s="628"/>
      <c r="AC720" s="628"/>
      <c r="AD720" s="628"/>
      <c r="AE720" s="628"/>
      <c r="AF720" s="628"/>
      <c r="AG720" s="628"/>
      <c r="AH720" s="628"/>
      <c r="AI720" s="628"/>
      <c r="AJ720" s="628"/>
      <c r="AK720" s="628"/>
      <c r="AL720" s="629"/>
      <c r="AM720" s="658"/>
      <c r="AN720" s="659"/>
      <c r="AO720" s="659"/>
      <c r="AP720" s="659"/>
      <c r="AQ720" s="659"/>
      <c r="AR720" s="648"/>
      <c r="AS720" s="649"/>
      <c r="AT720" s="643"/>
      <c r="AU720" s="644"/>
      <c r="AV720" s="522"/>
      <c r="AW720" s="522"/>
      <c r="AX720" s="522"/>
      <c r="AY720" s="522"/>
      <c r="AZ720" s="522"/>
      <c r="BA720" s="522"/>
      <c r="BB720" s="642"/>
      <c r="BC720" s="105"/>
      <c r="BD720" s="103"/>
    </row>
    <row r="721" spans="1:56" ht="9" customHeight="1">
      <c r="A721" s="650"/>
      <c r="B721" s="651"/>
      <c r="C721" s="651"/>
      <c r="D721" s="651"/>
      <c r="E721" s="651"/>
      <c r="F721" s="651"/>
      <c r="G721" s="651"/>
      <c r="H721" s="652"/>
      <c r="I721" s="539"/>
      <c r="J721" s="539"/>
      <c r="K721" s="539"/>
      <c r="L721" s="539"/>
      <c r="M721" s="539"/>
      <c r="N721" s="539"/>
      <c r="O721" s="539"/>
      <c r="P721" s="539"/>
      <c r="Q721" s="627"/>
      <c r="R721" s="628"/>
      <c r="S721" s="628"/>
      <c r="T721" s="628"/>
      <c r="U721" s="628"/>
      <c r="V721" s="628"/>
      <c r="W721" s="628"/>
      <c r="X721" s="628"/>
      <c r="Y721" s="628"/>
      <c r="Z721" s="628"/>
      <c r="AA721" s="628"/>
      <c r="AB721" s="628"/>
      <c r="AC721" s="628"/>
      <c r="AD721" s="628"/>
      <c r="AE721" s="628"/>
      <c r="AF721" s="628"/>
      <c r="AG721" s="628"/>
      <c r="AH721" s="628"/>
      <c r="AI721" s="628"/>
      <c r="AJ721" s="628"/>
      <c r="AK721" s="628"/>
      <c r="AL721" s="629"/>
      <c r="AM721" s="658"/>
      <c r="AN721" s="659"/>
      <c r="AO721" s="659"/>
      <c r="AP721" s="659"/>
      <c r="AQ721" s="659"/>
      <c r="AR721" s="648"/>
      <c r="AS721" s="649"/>
      <c r="AT721" s="643" t="s">
        <v>312</v>
      </c>
      <c r="AU721" s="644"/>
      <c r="AV721" s="522"/>
      <c r="AW721" s="522"/>
      <c r="AX721" s="522"/>
      <c r="AY721" s="522"/>
      <c r="AZ721" s="522"/>
      <c r="BA721" s="522"/>
      <c r="BB721" s="642"/>
      <c r="BC721" s="105"/>
      <c r="BD721" s="103"/>
    </row>
    <row r="722" spans="1:56" ht="9" customHeight="1">
      <c r="A722" s="606"/>
      <c r="B722" s="607"/>
      <c r="C722" s="607"/>
      <c r="D722" s="607"/>
      <c r="E722" s="607"/>
      <c r="F722" s="607"/>
      <c r="G722" s="607"/>
      <c r="H722" s="608"/>
      <c r="I722" s="539"/>
      <c r="J722" s="539"/>
      <c r="K722" s="539"/>
      <c r="L722" s="539"/>
      <c r="M722" s="539"/>
      <c r="N722" s="539"/>
      <c r="O722" s="539"/>
      <c r="P722" s="539"/>
      <c r="Q722" s="630"/>
      <c r="R722" s="631"/>
      <c r="S722" s="631"/>
      <c r="T722" s="631"/>
      <c r="U722" s="631"/>
      <c r="V722" s="631"/>
      <c r="W722" s="631"/>
      <c r="X722" s="631"/>
      <c r="Y722" s="631"/>
      <c r="Z722" s="631"/>
      <c r="AA722" s="631"/>
      <c r="AB722" s="631"/>
      <c r="AC722" s="631"/>
      <c r="AD722" s="631"/>
      <c r="AE722" s="631"/>
      <c r="AF722" s="631"/>
      <c r="AG722" s="631"/>
      <c r="AH722" s="631"/>
      <c r="AI722" s="631"/>
      <c r="AJ722" s="631"/>
      <c r="AK722" s="631"/>
      <c r="AL722" s="632"/>
      <c r="AM722" s="660"/>
      <c r="AN722" s="661"/>
      <c r="AO722" s="661"/>
      <c r="AP722" s="661"/>
      <c r="AQ722" s="661"/>
      <c r="AR722" s="648"/>
      <c r="AS722" s="649"/>
      <c r="AT722" s="645"/>
      <c r="AU722" s="646"/>
      <c r="AV722" s="528"/>
      <c r="AW722" s="528"/>
      <c r="AX722" s="528"/>
      <c r="AY722" s="528"/>
      <c r="AZ722" s="528"/>
      <c r="BA722" s="528"/>
      <c r="BB722" s="647"/>
      <c r="BC722" s="105"/>
      <c r="BD722" s="103"/>
    </row>
    <row r="723" spans="1:56" ht="9" customHeight="1">
      <c r="A723" s="603"/>
      <c r="B723" s="604"/>
      <c r="C723" s="604"/>
      <c r="D723" s="604"/>
      <c r="E723" s="604"/>
      <c r="F723" s="604"/>
      <c r="G723" s="604"/>
      <c r="H723" s="605"/>
      <c r="I723" s="539"/>
      <c r="J723" s="539"/>
      <c r="K723" s="539"/>
      <c r="L723" s="539"/>
      <c r="M723" s="539"/>
      <c r="N723" s="539"/>
      <c r="O723" s="539"/>
      <c r="P723" s="539"/>
      <c r="Q723" s="653"/>
      <c r="R723" s="654"/>
      <c r="S723" s="654"/>
      <c r="T723" s="654"/>
      <c r="U723" s="654"/>
      <c r="V723" s="654"/>
      <c r="W723" s="654"/>
      <c r="X723" s="654"/>
      <c r="Y723" s="654"/>
      <c r="Z723" s="654"/>
      <c r="AA723" s="654"/>
      <c r="AB723" s="654"/>
      <c r="AC723" s="654"/>
      <c r="AD723" s="654"/>
      <c r="AE723" s="654"/>
      <c r="AF723" s="654"/>
      <c r="AG723" s="654"/>
      <c r="AH723" s="654"/>
      <c r="AI723" s="654"/>
      <c r="AJ723" s="654"/>
      <c r="AK723" s="654"/>
      <c r="AL723" s="655"/>
      <c r="AM723" s="656"/>
      <c r="AN723" s="657"/>
      <c r="AO723" s="657"/>
      <c r="AP723" s="657"/>
      <c r="AQ723" s="657"/>
      <c r="AR723" s="648" t="s">
        <v>285</v>
      </c>
      <c r="AS723" s="649"/>
      <c r="AT723" s="662" t="s">
        <v>311</v>
      </c>
      <c r="AU723" s="663"/>
      <c r="AV723" s="610"/>
      <c r="AW723" s="610"/>
      <c r="AX723" s="610"/>
      <c r="AY723" s="610"/>
      <c r="AZ723" s="610"/>
      <c r="BA723" s="610"/>
      <c r="BB723" s="641"/>
      <c r="BC723" s="105"/>
      <c r="BD723" s="103"/>
    </row>
    <row r="724" spans="1:56" ht="9" customHeight="1">
      <c r="A724" s="650"/>
      <c r="B724" s="651"/>
      <c r="C724" s="651"/>
      <c r="D724" s="651"/>
      <c r="E724" s="651"/>
      <c r="F724" s="651"/>
      <c r="G724" s="651"/>
      <c r="H724" s="652"/>
      <c r="I724" s="539"/>
      <c r="J724" s="539"/>
      <c r="K724" s="539"/>
      <c r="L724" s="539"/>
      <c r="M724" s="539"/>
      <c r="N724" s="539"/>
      <c r="O724" s="539"/>
      <c r="P724" s="539"/>
      <c r="Q724" s="627"/>
      <c r="R724" s="628"/>
      <c r="S724" s="628"/>
      <c r="T724" s="628"/>
      <c r="U724" s="628"/>
      <c r="V724" s="628"/>
      <c r="W724" s="628"/>
      <c r="X724" s="628"/>
      <c r="Y724" s="628"/>
      <c r="Z724" s="628"/>
      <c r="AA724" s="628"/>
      <c r="AB724" s="628"/>
      <c r="AC724" s="628"/>
      <c r="AD724" s="628"/>
      <c r="AE724" s="628"/>
      <c r="AF724" s="628"/>
      <c r="AG724" s="628"/>
      <c r="AH724" s="628"/>
      <c r="AI724" s="628"/>
      <c r="AJ724" s="628"/>
      <c r="AK724" s="628"/>
      <c r="AL724" s="629"/>
      <c r="AM724" s="658"/>
      <c r="AN724" s="659"/>
      <c r="AO724" s="659"/>
      <c r="AP724" s="659"/>
      <c r="AQ724" s="659"/>
      <c r="AR724" s="648"/>
      <c r="AS724" s="649"/>
      <c r="AT724" s="643"/>
      <c r="AU724" s="644"/>
      <c r="AV724" s="522"/>
      <c r="AW724" s="522"/>
      <c r="AX724" s="522"/>
      <c r="AY724" s="522"/>
      <c r="AZ724" s="522"/>
      <c r="BA724" s="522"/>
      <c r="BB724" s="642"/>
      <c r="BC724" s="105"/>
      <c r="BD724" s="103"/>
    </row>
    <row r="725" spans="1:56" ht="9" customHeight="1">
      <c r="A725" s="650"/>
      <c r="B725" s="651"/>
      <c r="C725" s="651"/>
      <c r="D725" s="651"/>
      <c r="E725" s="651"/>
      <c r="F725" s="651"/>
      <c r="G725" s="651"/>
      <c r="H725" s="652"/>
      <c r="I725" s="539"/>
      <c r="J725" s="539"/>
      <c r="K725" s="539"/>
      <c r="L725" s="539"/>
      <c r="M725" s="539"/>
      <c r="N725" s="539"/>
      <c r="O725" s="539"/>
      <c r="P725" s="539"/>
      <c r="Q725" s="627"/>
      <c r="R725" s="628"/>
      <c r="S725" s="628"/>
      <c r="T725" s="628"/>
      <c r="U725" s="628"/>
      <c r="V725" s="628"/>
      <c r="W725" s="628"/>
      <c r="X725" s="628"/>
      <c r="Y725" s="628"/>
      <c r="Z725" s="628"/>
      <c r="AA725" s="628"/>
      <c r="AB725" s="628"/>
      <c r="AC725" s="628"/>
      <c r="AD725" s="628"/>
      <c r="AE725" s="628"/>
      <c r="AF725" s="628"/>
      <c r="AG725" s="628"/>
      <c r="AH725" s="628"/>
      <c r="AI725" s="628"/>
      <c r="AJ725" s="628"/>
      <c r="AK725" s="628"/>
      <c r="AL725" s="629"/>
      <c r="AM725" s="658"/>
      <c r="AN725" s="659"/>
      <c r="AO725" s="659"/>
      <c r="AP725" s="659"/>
      <c r="AQ725" s="659"/>
      <c r="AR725" s="648"/>
      <c r="AS725" s="649"/>
      <c r="AT725" s="643" t="s">
        <v>312</v>
      </c>
      <c r="AU725" s="644"/>
      <c r="AV725" s="522"/>
      <c r="AW725" s="522"/>
      <c r="AX725" s="522"/>
      <c r="AY725" s="522"/>
      <c r="AZ725" s="522"/>
      <c r="BA725" s="522"/>
      <c r="BB725" s="642"/>
      <c r="BC725" s="105"/>
      <c r="BD725" s="103"/>
    </row>
    <row r="726" spans="1:56" ht="9" customHeight="1">
      <c r="A726" s="606"/>
      <c r="B726" s="607"/>
      <c r="C726" s="607"/>
      <c r="D726" s="607"/>
      <c r="E726" s="607"/>
      <c r="F726" s="607"/>
      <c r="G726" s="607"/>
      <c r="H726" s="608"/>
      <c r="I726" s="539"/>
      <c r="J726" s="539"/>
      <c r="K726" s="539"/>
      <c r="L726" s="539"/>
      <c r="M726" s="539"/>
      <c r="N726" s="539"/>
      <c r="O726" s="539"/>
      <c r="P726" s="539"/>
      <c r="Q726" s="630"/>
      <c r="R726" s="631"/>
      <c r="S726" s="631"/>
      <c r="T726" s="631"/>
      <c r="U726" s="631"/>
      <c r="V726" s="631"/>
      <c r="W726" s="631"/>
      <c r="X726" s="631"/>
      <c r="Y726" s="631"/>
      <c r="Z726" s="631"/>
      <c r="AA726" s="631"/>
      <c r="AB726" s="631"/>
      <c r="AC726" s="631"/>
      <c r="AD726" s="631"/>
      <c r="AE726" s="631"/>
      <c r="AF726" s="631"/>
      <c r="AG726" s="631"/>
      <c r="AH726" s="631"/>
      <c r="AI726" s="631"/>
      <c r="AJ726" s="631"/>
      <c r="AK726" s="631"/>
      <c r="AL726" s="632"/>
      <c r="AM726" s="660"/>
      <c r="AN726" s="661"/>
      <c r="AO726" s="661"/>
      <c r="AP726" s="661"/>
      <c r="AQ726" s="661"/>
      <c r="AR726" s="648"/>
      <c r="AS726" s="649"/>
      <c r="AT726" s="645"/>
      <c r="AU726" s="646"/>
      <c r="AV726" s="528"/>
      <c r="AW726" s="528"/>
      <c r="AX726" s="528"/>
      <c r="AY726" s="528"/>
      <c r="AZ726" s="528"/>
      <c r="BA726" s="528"/>
      <c r="BB726" s="647"/>
      <c r="BC726" s="105"/>
      <c r="BD726" s="103"/>
    </row>
    <row r="727" spans="1:56" ht="9" customHeight="1">
      <c r="A727" s="603"/>
      <c r="B727" s="604"/>
      <c r="C727" s="604"/>
      <c r="D727" s="604"/>
      <c r="E727" s="604"/>
      <c r="F727" s="604"/>
      <c r="G727" s="604"/>
      <c r="H727" s="605"/>
      <c r="I727" s="539"/>
      <c r="J727" s="539"/>
      <c r="K727" s="539"/>
      <c r="L727" s="539"/>
      <c r="M727" s="539"/>
      <c r="N727" s="539"/>
      <c r="O727" s="539"/>
      <c r="P727" s="539"/>
      <c r="Q727" s="653"/>
      <c r="R727" s="654"/>
      <c r="S727" s="654"/>
      <c r="T727" s="654"/>
      <c r="U727" s="654"/>
      <c r="V727" s="654"/>
      <c r="W727" s="654"/>
      <c r="X727" s="654"/>
      <c r="Y727" s="654"/>
      <c r="Z727" s="654"/>
      <c r="AA727" s="654"/>
      <c r="AB727" s="654"/>
      <c r="AC727" s="654"/>
      <c r="AD727" s="654"/>
      <c r="AE727" s="654"/>
      <c r="AF727" s="654"/>
      <c r="AG727" s="654"/>
      <c r="AH727" s="654"/>
      <c r="AI727" s="654"/>
      <c r="AJ727" s="654"/>
      <c r="AK727" s="654"/>
      <c r="AL727" s="655"/>
      <c r="AM727" s="656"/>
      <c r="AN727" s="657"/>
      <c r="AO727" s="657"/>
      <c r="AP727" s="657"/>
      <c r="AQ727" s="657"/>
      <c r="AR727" s="648" t="s">
        <v>285</v>
      </c>
      <c r="AS727" s="649"/>
      <c r="AT727" s="662" t="s">
        <v>311</v>
      </c>
      <c r="AU727" s="663"/>
      <c r="AV727" s="610"/>
      <c r="AW727" s="610"/>
      <c r="AX727" s="610"/>
      <c r="AY727" s="610"/>
      <c r="AZ727" s="610"/>
      <c r="BA727" s="610"/>
      <c r="BB727" s="641"/>
      <c r="BC727" s="105"/>
      <c r="BD727" s="103"/>
    </row>
    <row r="728" spans="1:56" ht="9" customHeight="1">
      <c r="A728" s="650"/>
      <c r="B728" s="651"/>
      <c r="C728" s="651"/>
      <c r="D728" s="651"/>
      <c r="E728" s="651"/>
      <c r="F728" s="651"/>
      <c r="G728" s="651"/>
      <c r="H728" s="652"/>
      <c r="I728" s="539"/>
      <c r="J728" s="539"/>
      <c r="K728" s="539"/>
      <c r="L728" s="539"/>
      <c r="M728" s="539"/>
      <c r="N728" s="539"/>
      <c r="O728" s="539"/>
      <c r="P728" s="539"/>
      <c r="Q728" s="627"/>
      <c r="R728" s="628"/>
      <c r="S728" s="628"/>
      <c r="T728" s="628"/>
      <c r="U728" s="628"/>
      <c r="V728" s="628"/>
      <c r="W728" s="628"/>
      <c r="X728" s="628"/>
      <c r="Y728" s="628"/>
      <c r="Z728" s="628"/>
      <c r="AA728" s="628"/>
      <c r="AB728" s="628"/>
      <c r="AC728" s="628"/>
      <c r="AD728" s="628"/>
      <c r="AE728" s="628"/>
      <c r="AF728" s="628"/>
      <c r="AG728" s="628"/>
      <c r="AH728" s="628"/>
      <c r="AI728" s="628"/>
      <c r="AJ728" s="628"/>
      <c r="AK728" s="628"/>
      <c r="AL728" s="629"/>
      <c r="AM728" s="658"/>
      <c r="AN728" s="659"/>
      <c r="AO728" s="659"/>
      <c r="AP728" s="659"/>
      <c r="AQ728" s="659"/>
      <c r="AR728" s="648"/>
      <c r="AS728" s="649"/>
      <c r="AT728" s="643"/>
      <c r="AU728" s="644"/>
      <c r="AV728" s="522"/>
      <c r="AW728" s="522"/>
      <c r="AX728" s="522"/>
      <c r="AY728" s="522"/>
      <c r="AZ728" s="522"/>
      <c r="BA728" s="522"/>
      <c r="BB728" s="642"/>
      <c r="BC728" s="105"/>
      <c r="BD728" s="103"/>
    </row>
    <row r="729" spans="1:56" ht="9" customHeight="1">
      <c r="A729" s="650"/>
      <c r="B729" s="651"/>
      <c r="C729" s="651"/>
      <c r="D729" s="651"/>
      <c r="E729" s="651"/>
      <c r="F729" s="651"/>
      <c r="G729" s="651"/>
      <c r="H729" s="652"/>
      <c r="I729" s="539"/>
      <c r="J729" s="539"/>
      <c r="K729" s="539"/>
      <c r="L729" s="539"/>
      <c r="M729" s="539"/>
      <c r="N729" s="539"/>
      <c r="O729" s="539"/>
      <c r="P729" s="539"/>
      <c r="Q729" s="627"/>
      <c r="R729" s="628"/>
      <c r="S729" s="628"/>
      <c r="T729" s="628"/>
      <c r="U729" s="628"/>
      <c r="V729" s="628"/>
      <c r="W729" s="628"/>
      <c r="X729" s="628"/>
      <c r="Y729" s="628"/>
      <c r="Z729" s="628"/>
      <c r="AA729" s="628"/>
      <c r="AB729" s="628"/>
      <c r="AC729" s="628"/>
      <c r="AD729" s="628"/>
      <c r="AE729" s="628"/>
      <c r="AF729" s="628"/>
      <c r="AG729" s="628"/>
      <c r="AH729" s="628"/>
      <c r="AI729" s="628"/>
      <c r="AJ729" s="628"/>
      <c r="AK729" s="628"/>
      <c r="AL729" s="629"/>
      <c r="AM729" s="658"/>
      <c r="AN729" s="659"/>
      <c r="AO729" s="659"/>
      <c r="AP729" s="659"/>
      <c r="AQ729" s="659"/>
      <c r="AR729" s="648"/>
      <c r="AS729" s="649"/>
      <c r="AT729" s="643" t="s">
        <v>312</v>
      </c>
      <c r="AU729" s="644"/>
      <c r="AV729" s="522"/>
      <c r="AW729" s="522"/>
      <c r="AX729" s="522"/>
      <c r="AY729" s="522"/>
      <c r="AZ729" s="522"/>
      <c r="BA729" s="522"/>
      <c r="BB729" s="642"/>
      <c r="BC729" s="105"/>
      <c r="BD729" s="103"/>
    </row>
    <row r="730" spans="1:56" ht="9" customHeight="1">
      <c r="A730" s="606"/>
      <c r="B730" s="607"/>
      <c r="C730" s="607"/>
      <c r="D730" s="607"/>
      <c r="E730" s="607"/>
      <c r="F730" s="607"/>
      <c r="G730" s="607"/>
      <c r="H730" s="608"/>
      <c r="I730" s="539"/>
      <c r="J730" s="539"/>
      <c r="K730" s="539"/>
      <c r="L730" s="539"/>
      <c r="M730" s="539"/>
      <c r="N730" s="539"/>
      <c r="O730" s="539"/>
      <c r="P730" s="539"/>
      <c r="Q730" s="630"/>
      <c r="R730" s="631"/>
      <c r="S730" s="631"/>
      <c r="T730" s="631"/>
      <c r="U730" s="631"/>
      <c r="V730" s="631"/>
      <c r="W730" s="631"/>
      <c r="X730" s="631"/>
      <c r="Y730" s="631"/>
      <c r="Z730" s="631"/>
      <c r="AA730" s="631"/>
      <c r="AB730" s="631"/>
      <c r="AC730" s="631"/>
      <c r="AD730" s="631"/>
      <c r="AE730" s="631"/>
      <c r="AF730" s="631"/>
      <c r="AG730" s="631"/>
      <c r="AH730" s="631"/>
      <c r="AI730" s="631"/>
      <c r="AJ730" s="631"/>
      <c r="AK730" s="631"/>
      <c r="AL730" s="632"/>
      <c r="AM730" s="660"/>
      <c r="AN730" s="661"/>
      <c r="AO730" s="661"/>
      <c r="AP730" s="661"/>
      <c r="AQ730" s="661"/>
      <c r="AR730" s="648"/>
      <c r="AS730" s="649"/>
      <c r="AT730" s="645"/>
      <c r="AU730" s="646"/>
      <c r="AV730" s="528"/>
      <c r="AW730" s="528"/>
      <c r="AX730" s="528"/>
      <c r="AY730" s="528"/>
      <c r="AZ730" s="528"/>
      <c r="BA730" s="528"/>
      <c r="BB730" s="647"/>
      <c r="BC730" s="105"/>
      <c r="BD730" s="103"/>
    </row>
    <row r="731" spans="1:56" ht="9" customHeight="1">
      <c r="A731" s="603"/>
      <c r="B731" s="604"/>
      <c r="C731" s="604"/>
      <c r="D731" s="604"/>
      <c r="E731" s="604"/>
      <c r="F731" s="604"/>
      <c r="G731" s="604"/>
      <c r="H731" s="605"/>
      <c r="I731" s="539"/>
      <c r="J731" s="539"/>
      <c r="K731" s="539"/>
      <c r="L731" s="539"/>
      <c r="M731" s="539"/>
      <c r="N731" s="539"/>
      <c r="O731" s="539"/>
      <c r="P731" s="539"/>
      <c r="Q731" s="653"/>
      <c r="R731" s="654"/>
      <c r="S731" s="654"/>
      <c r="T731" s="654"/>
      <c r="U731" s="654"/>
      <c r="V731" s="654"/>
      <c r="W731" s="654"/>
      <c r="X731" s="654"/>
      <c r="Y731" s="654"/>
      <c r="Z731" s="654"/>
      <c r="AA731" s="654"/>
      <c r="AB731" s="654"/>
      <c r="AC731" s="654"/>
      <c r="AD731" s="654"/>
      <c r="AE731" s="654"/>
      <c r="AF731" s="654"/>
      <c r="AG731" s="654"/>
      <c r="AH731" s="654"/>
      <c r="AI731" s="654"/>
      <c r="AJ731" s="654"/>
      <c r="AK731" s="654"/>
      <c r="AL731" s="655"/>
      <c r="AM731" s="656"/>
      <c r="AN731" s="657"/>
      <c r="AO731" s="657"/>
      <c r="AP731" s="657"/>
      <c r="AQ731" s="657"/>
      <c r="AR731" s="648" t="s">
        <v>285</v>
      </c>
      <c r="AS731" s="649"/>
      <c r="AT731" s="662" t="s">
        <v>311</v>
      </c>
      <c r="AU731" s="663"/>
      <c r="AV731" s="610"/>
      <c r="AW731" s="610"/>
      <c r="AX731" s="610"/>
      <c r="AY731" s="610"/>
      <c r="AZ731" s="610"/>
      <c r="BA731" s="610"/>
      <c r="BB731" s="641"/>
      <c r="BC731" s="105"/>
      <c r="BD731" s="103"/>
    </row>
    <row r="732" spans="1:56" ht="9" customHeight="1">
      <c r="A732" s="650"/>
      <c r="B732" s="651"/>
      <c r="C732" s="651"/>
      <c r="D732" s="651"/>
      <c r="E732" s="651"/>
      <c r="F732" s="651"/>
      <c r="G732" s="651"/>
      <c r="H732" s="652"/>
      <c r="I732" s="539"/>
      <c r="J732" s="539"/>
      <c r="K732" s="539"/>
      <c r="L732" s="539"/>
      <c r="M732" s="539"/>
      <c r="N732" s="539"/>
      <c r="O732" s="539"/>
      <c r="P732" s="539"/>
      <c r="Q732" s="627"/>
      <c r="R732" s="628"/>
      <c r="S732" s="628"/>
      <c r="T732" s="628"/>
      <c r="U732" s="628"/>
      <c r="V732" s="628"/>
      <c r="W732" s="628"/>
      <c r="X732" s="628"/>
      <c r="Y732" s="628"/>
      <c r="Z732" s="628"/>
      <c r="AA732" s="628"/>
      <c r="AB732" s="628"/>
      <c r="AC732" s="628"/>
      <c r="AD732" s="628"/>
      <c r="AE732" s="628"/>
      <c r="AF732" s="628"/>
      <c r="AG732" s="628"/>
      <c r="AH732" s="628"/>
      <c r="AI732" s="628"/>
      <c r="AJ732" s="628"/>
      <c r="AK732" s="628"/>
      <c r="AL732" s="629"/>
      <c r="AM732" s="658"/>
      <c r="AN732" s="659"/>
      <c r="AO732" s="659"/>
      <c r="AP732" s="659"/>
      <c r="AQ732" s="659"/>
      <c r="AR732" s="648"/>
      <c r="AS732" s="649"/>
      <c r="AT732" s="643"/>
      <c r="AU732" s="644"/>
      <c r="AV732" s="522"/>
      <c r="AW732" s="522"/>
      <c r="AX732" s="522"/>
      <c r="AY732" s="522"/>
      <c r="AZ732" s="522"/>
      <c r="BA732" s="522"/>
      <c r="BB732" s="642"/>
      <c r="BC732" s="105"/>
      <c r="BD732" s="103"/>
    </row>
    <row r="733" spans="1:56" ht="9" customHeight="1">
      <c r="A733" s="650"/>
      <c r="B733" s="651"/>
      <c r="C733" s="651"/>
      <c r="D733" s="651"/>
      <c r="E733" s="651"/>
      <c r="F733" s="651"/>
      <c r="G733" s="651"/>
      <c r="H733" s="652"/>
      <c r="I733" s="539"/>
      <c r="J733" s="539"/>
      <c r="K733" s="539"/>
      <c r="L733" s="539"/>
      <c r="M733" s="539"/>
      <c r="N733" s="539"/>
      <c r="O733" s="539"/>
      <c r="P733" s="539"/>
      <c r="Q733" s="627"/>
      <c r="R733" s="628"/>
      <c r="S733" s="628"/>
      <c r="T733" s="628"/>
      <c r="U733" s="628"/>
      <c r="V733" s="628"/>
      <c r="W733" s="628"/>
      <c r="X733" s="628"/>
      <c r="Y733" s="628"/>
      <c r="Z733" s="628"/>
      <c r="AA733" s="628"/>
      <c r="AB733" s="628"/>
      <c r="AC733" s="628"/>
      <c r="AD733" s="628"/>
      <c r="AE733" s="628"/>
      <c r="AF733" s="628"/>
      <c r="AG733" s="628"/>
      <c r="AH733" s="628"/>
      <c r="AI733" s="628"/>
      <c r="AJ733" s="628"/>
      <c r="AK733" s="628"/>
      <c r="AL733" s="629"/>
      <c r="AM733" s="658"/>
      <c r="AN733" s="659"/>
      <c r="AO733" s="659"/>
      <c r="AP733" s="659"/>
      <c r="AQ733" s="659"/>
      <c r="AR733" s="648"/>
      <c r="AS733" s="649"/>
      <c r="AT733" s="643" t="s">
        <v>312</v>
      </c>
      <c r="AU733" s="644"/>
      <c r="AV733" s="522"/>
      <c r="AW733" s="522"/>
      <c r="AX733" s="522"/>
      <c r="AY733" s="522"/>
      <c r="AZ733" s="522"/>
      <c r="BA733" s="522"/>
      <c r="BB733" s="642"/>
      <c r="BC733" s="105"/>
      <c r="BD733" s="103"/>
    </row>
    <row r="734" spans="1:56" ht="9" customHeight="1">
      <c r="A734" s="606"/>
      <c r="B734" s="607"/>
      <c r="C734" s="607"/>
      <c r="D734" s="607"/>
      <c r="E734" s="607"/>
      <c r="F734" s="607"/>
      <c r="G734" s="607"/>
      <c r="H734" s="608"/>
      <c r="I734" s="539"/>
      <c r="J734" s="539"/>
      <c r="K734" s="539"/>
      <c r="L734" s="539"/>
      <c r="M734" s="539"/>
      <c r="N734" s="539"/>
      <c r="O734" s="539"/>
      <c r="P734" s="539"/>
      <c r="Q734" s="630"/>
      <c r="R734" s="631"/>
      <c r="S734" s="631"/>
      <c r="T734" s="631"/>
      <c r="U734" s="631"/>
      <c r="V734" s="631"/>
      <c r="W734" s="631"/>
      <c r="X734" s="631"/>
      <c r="Y734" s="631"/>
      <c r="Z734" s="631"/>
      <c r="AA734" s="631"/>
      <c r="AB734" s="631"/>
      <c r="AC734" s="631"/>
      <c r="AD734" s="631"/>
      <c r="AE734" s="631"/>
      <c r="AF734" s="631"/>
      <c r="AG734" s="631"/>
      <c r="AH734" s="631"/>
      <c r="AI734" s="631"/>
      <c r="AJ734" s="631"/>
      <c r="AK734" s="631"/>
      <c r="AL734" s="632"/>
      <c r="AM734" s="660"/>
      <c r="AN734" s="661"/>
      <c r="AO734" s="661"/>
      <c r="AP734" s="661"/>
      <c r="AQ734" s="661"/>
      <c r="AR734" s="648"/>
      <c r="AS734" s="649"/>
      <c r="AT734" s="645"/>
      <c r="AU734" s="646"/>
      <c r="AV734" s="528"/>
      <c r="AW734" s="528"/>
      <c r="AX734" s="528"/>
      <c r="AY734" s="528"/>
      <c r="AZ734" s="528"/>
      <c r="BA734" s="528"/>
      <c r="BB734" s="647"/>
      <c r="BC734" s="105"/>
      <c r="BD734" s="103"/>
    </row>
    <row r="735" spans="1:56" ht="9" customHeight="1">
      <c r="A735" s="603"/>
      <c r="B735" s="604"/>
      <c r="C735" s="604"/>
      <c r="D735" s="604"/>
      <c r="E735" s="604"/>
      <c r="F735" s="604"/>
      <c r="G735" s="604"/>
      <c r="H735" s="605"/>
      <c r="I735" s="539"/>
      <c r="J735" s="539"/>
      <c r="K735" s="539"/>
      <c r="L735" s="539"/>
      <c r="M735" s="539"/>
      <c r="N735" s="539"/>
      <c r="O735" s="539"/>
      <c r="P735" s="539"/>
      <c r="Q735" s="653"/>
      <c r="R735" s="654"/>
      <c r="S735" s="654"/>
      <c r="T735" s="654"/>
      <c r="U735" s="654"/>
      <c r="V735" s="654"/>
      <c r="W735" s="654"/>
      <c r="X735" s="654"/>
      <c r="Y735" s="654"/>
      <c r="Z735" s="654"/>
      <c r="AA735" s="654"/>
      <c r="AB735" s="654"/>
      <c r="AC735" s="654"/>
      <c r="AD735" s="654"/>
      <c r="AE735" s="654"/>
      <c r="AF735" s="654"/>
      <c r="AG735" s="654"/>
      <c r="AH735" s="654"/>
      <c r="AI735" s="654"/>
      <c r="AJ735" s="654"/>
      <c r="AK735" s="654"/>
      <c r="AL735" s="655"/>
      <c r="AM735" s="656"/>
      <c r="AN735" s="657"/>
      <c r="AO735" s="657"/>
      <c r="AP735" s="657"/>
      <c r="AQ735" s="657"/>
      <c r="AR735" s="648" t="s">
        <v>285</v>
      </c>
      <c r="AS735" s="649"/>
      <c r="AT735" s="662" t="s">
        <v>311</v>
      </c>
      <c r="AU735" s="663"/>
      <c r="AV735" s="610"/>
      <c r="AW735" s="610"/>
      <c r="AX735" s="610"/>
      <c r="AY735" s="610"/>
      <c r="AZ735" s="610"/>
      <c r="BA735" s="610"/>
      <c r="BB735" s="641"/>
      <c r="BC735" s="105"/>
      <c r="BD735" s="103"/>
    </row>
    <row r="736" spans="1:56" ht="9" customHeight="1">
      <c r="A736" s="650"/>
      <c r="B736" s="651"/>
      <c r="C736" s="651"/>
      <c r="D736" s="651"/>
      <c r="E736" s="651"/>
      <c r="F736" s="651"/>
      <c r="G736" s="651"/>
      <c r="H736" s="652"/>
      <c r="I736" s="539"/>
      <c r="J736" s="539"/>
      <c r="K736" s="539"/>
      <c r="L736" s="539"/>
      <c r="M736" s="539"/>
      <c r="N736" s="539"/>
      <c r="O736" s="539"/>
      <c r="P736" s="539"/>
      <c r="Q736" s="627"/>
      <c r="R736" s="628"/>
      <c r="S736" s="628"/>
      <c r="T736" s="628"/>
      <c r="U736" s="628"/>
      <c r="V736" s="628"/>
      <c r="W736" s="628"/>
      <c r="X736" s="628"/>
      <c r="Y736" s="628"/>
      <c r="Z736" s="628"/>
      <c r="AA736" s="628"/>
      <c r="AB736" s="628"/>
      <c r="AC736" s="628"/>
      <c r="AD736" s="628"/>
      <c r="AE736" s="628"/>
      <c r="AF736" s="628"/>
      <c r="AG736" s="628"/>
      <c r="AH736" s="628"/>
      <c r="AI736" s="628"/>
      <c r="AJ736" s="628"/>
      <c r="AK736" s="628"/>
      <c r="AL736" s="629"/>
      <c r="AM736" s="658"/>
      <c r="AN736" s="659"/>
      <c r="AO736" s="659"/>
      <c r="AP736" s="659"/>
      <c r="AQ736" s="659"/>
      <c r="AR736" s="648"/>
      <c r="AS736" s="649"/>
      <c r="AT736" s="643"/>
      <c r="AU736" s="644"/>
      <c r="AV736" s="522"/>
      <c r="AW736" s="522"/>
      <c r="AX736" s="522"/>
      <c r="AY736" s="522"/>
      <c r="AZ736" s="522"/>
      <c r="BA736" s="522"/>
      <c r="BB736" s="642"/>
      <c r="BC736" s="105"/>
      <c r="BD736" s="103"/>
    </row>
    <row r="737" spans="1:56" ht="9" customHeight="1">
      <c r="A737" s="650"/>
      <c r="B737" s="651"/>
      <c r="C737" s="651"/>
      <c r="D737" s="651"/>
      <c r="E737" s="651"/>
      <c r="F737" s="651"/>
      <c r="G737" s="651"/>
      <c r="H737" s="652"/>
      <c r="I737" s="539"/>
      <c r="J737" s="539"/>
      <c r="K737" s="539"/>
      <c r="L737" s="539"/>
      <c r="M737" s="539"/>
      <c r="N737" s="539"/>
      <c r="O737" s="539"/>
      <c r="P737" s="539"/>
      <c r="Q737" s="627"/>
      <c r="R737" s="628"/>
      <c r="S737" s="628"/>
      <c r="T737" s="628"/>
      <c r="U737" s="628"/>
      <c r="V737" s="628"/>
      <c r="W737" s="628"/>
      <c r="X737" s="628"/>
      <c r="Y737" s="628"/>
      <c r="Z737" s="628"/>
      <c r="AA737" s="628"/>
      <c r="AB737" s="628"/>
      <c r="AC737" s="628"/>
      <c r="AD737" s="628"/>
      <c r="AE737" s="628"/>
      <c r="AF737" s="628"/>
      <c r="AG737" s="628"/>
      <c r="AH737" s="628"/>
      <c r="AI737" s="628"/>
      <c r="AJ737" s="628"/>
      <c r="AK737" s="628"/>
      <c r="AL737" s="629"/>
      <c r="AM737" s="658"/>
      <c r="AN737" s="659"/>
      <c r="AO737" s="659"/>
      <c r="AP737" s="659"/>
      <c r="AQ737" s="659"/>
      <c r="AR737" s="648"/>
      <c r="AS737" s="649"/>
      <c r="AT737" s="643" t="s">
        <v>312</v>
      </c>
      <c r="AU737" s="644"/>
      <c r="AV737" s="522"/>
      <c r="AW737" s="522"/>
      <c r="AX737" s="522"/>
      <c r="AY737" s="522"/>
      <c r="AZ737" s="522"/>
      <c r="BA737" s="522"/>
      <c r="BB737" s="642"/>
      <c r="BC737" s="105"/>
      <c r="BD737" s="103"/>
    </row>
    <row r="738" spans="1:56" ht="9" customHeight="1">
      <c r="A738" s="606"/>
      <c r="B738" s="607"/>
      <c r="C738" s="607"/>
      <c r="D738" s="607"/>
      <c r="E738" s="607"/>
      <c r="F738" s="607"/>
      <c r="G738" s="607"/>
      <c r="H738" s="608"/>
      <c r="I738" s="539"/>
      <c r="J738" s="539"/>
      <c r="K738" s="539"/>
      <c r="L738" s="539"/>
      <c r="M738" s="539"/>
      <c r="N738" s="539"/>
      <c r="O738" s="539"/>
      <c r="P738" s="539"/>
      <c r="Q738" s="630"/>
      <c r="R738" s="631"/>
      <c r="S738" s="631"/>
      <c r="T738" s="631"/>
      <c r="U738" s="631"/>
      <c r="V738" s="631"/>
      <c r="W738" s="631"/>
      <c r="X738" s="631"/>
      <c r="Y738" s="631"/>
      <c r="Z738" s="631"/>
      <c r="AA738" s="631"/>
      <c r="AB738" s="631"/>
      <c r="AC738" s="631"/>
      <c r="AD738" s="631"/>
      <c r="AE738" s="631"/>
      <c r="AF738" s="631"/>
      <c r="AG738" s="631"/>
      <c r="AH738" s="631"/>
      <c r="AI738" s="631"/>
      <c r="AJ738" s="631"/>
      <c r="AK738" s="631"/>
      <c r="AL738" s="632"/>
      <c r="AM738" s="660"/>
      <c r="AN738" s="661"/>
      <c r="AO738" s="661"/>
      <c r="AP738" s="661"/>
      <c r="AQ738" s="661"/>
      <c r="AR738" s="648"/>
      <c r="AS738" s="649"/>
      <c r="AT738" s="645"/>
      <c r="AU738" s="646"/>
      <c r="AV738" s="528"/>
      <c r="AW738" s="528"/>
      <c r="AX738" s="528"/>
      <c r="AY738" s="528"/>
      <c r="AZ738" s="528"/>
      <c r="BA738" s="528"/>
      <c r="BB738" s="647"/>
      <c r="BC738" s="105"/>
      <c r="BD738" s="103"/>
    </row>
    <row r="739" spans="1:56" ht="9" customHeight="1">
      <c r="A739" s="603"/>
      <c r="B739" s="604"/>
      <c r="C739" s="604"/>
      <c r="D739" s="604"/>
      <c r="E739" s="604"/>
      <c r="F739" s="604"/>
      <c r="G739" s="604"/>
      <c r="H739" s="605"/>
      <c r="I739" s="539"/>
      <c r="J739" s="539"/>
      <c r="K739" s="539"/>
      <c r="L739" s="539"/>
      <c r="M739" s="539"/>
      <c r="N739" s="539"/>
      <c r="O739" s="539"/>
      <c r="P739" s="539"/>
      <c r="Q739" s="653"/>
      <c r="R739" s="654"/>
      <c r="S739" s="654"/>
      <c r="T739" s="654"/>
      <c r="U739" s="654"/>
      <c r="V739" s="654"/>
      <c r="W739" s="654"/>
      <c r="X739" s="654"/>
      <c r="Y739" s="654"/>
      <c r="Z739" s="654"/>
      <c r="AA739" s="654"/>
      <c r="AB739" s="654"/>
      <c r="AC739" s="654"/>
      <c r="AD739" s="654"/>
      <c r="AE739" s="654"/>
      <c r="AF739" s="654"/>
      <c r="AG739" s="654"/>
      <c r="AH739" s="654"/>
      <c r="AI739" s="654"/>
      <c r="AJ739" s="654"/>
      <c r="AK739" s="654"/>
      <c r="AL739" s="655"/>
      <c r="AM739" s="656"/>
      <c r="AN739" s="657"/>
      <c r="AO739" s="657"/>
      <c r="AP739" s="657"/>
      <c r="AQ739" s="657"/>
      <c r="AR739" s="648" t="s">
        <v>285</v>
      </c>
      <c r="AS739" s="649"/>
      <c r="AT739" s="662" t="s">
        <v>311</v>
      </c>
      <c r="AU739" s="663"/>
      <c r="AV739" s="610"/>
      <c r="AW739" s="610"/>
      <c r="AX739" s="610"/>
      <c r="AY739" s="610"/>
      <c r="AZ739" s="610"/>
      <c r="BA739" s="610"/>
      <c r="BB739" s="641"/>
      <c r="BC739" s="105"/>
      <c r="BD739" s="103"/>
    </row>
    <row r="740" spans="1:56" ht="9" customHeight="1">
      <c r="A740" s="650"/>
      <c r="B740" s="651"/>
      <c r="C740" s="651"/>
      <c r="D740" s="651"/>
      <c r="E740" s="651"/>
      <c r="F740" s="651"/>
      <c r="G740" s="651"/>
      <c r="H740" s="652"/>
      <c r="I740" s="539"/>
      <c r="J740" s="539"/>
      <c r="K740" s="539"/>
      <c r="L740" s="539"/>
      <c r="M740" s="539"/>
      <c r="N740" s="539"/>
      <c r="O740" s="539"/>
      <c r="P740" s="539"/>
      <c r="Q740" s="627"/>
      <c r="R740" s="628"/>
      <c r="S740" s="628"/>
      <c r="T740" s="628"/>
      <c r="U740" s="628"/>
      <c r="V740" s="628"/>
      <c r="W740" s="628"/>
      <c r="X740" s="628"/>
      <c r="Y740" s="628"/>
      <c r="Z740" s="628"/>
      <c r="AA740" s="628"/>
      <c r="AB740" s="628"/>
      <c r="AC740" s="628"/>
      <c r="AD740" s="628"/>
      <c r="AE740" s="628"/>
      <c r="AF740" s="628"/>
      <c r="AG740" s="628"/>
      <c r="AH740" s="628"/>
      <c r="AI740" s="628"/>
      <c r="AJ740" s="628"/>
      <c r="AK740" s="628"/>
      <c r="AL740" s="629"/>
      <c r="AM740" s="658"/>
      <c r="AN740" s="659"/>
      <c r="AO740" s="659"/>
      <c r="AP740" s="659"/>
      <c r="AQ740" s="659"/>
      <c r="AR740" s="648"/>
      <c r="AS740" s="649"/>
      <c r="AT740" s="643"/>
      <c r="AU740" s="644"/>
      <c r="AV740" s="522"/>
      <c r="AW740" s="522"/>
      <c r="AX740" s="522"/>
      <c r="AY740" s="522"/>
      <c r="AZ740" s="522"/>
      <c r="BA740" s="522"/>
      <c r="BB740" s="642"/>
      <c r="BC740" s="105"/>
      <c r="BD740" s="103"/>
    </row>
    <row r="741" spans="1:56" ht="9" customHeight="1">
      <c r="A741" s="650"/>
      <c r="B741" s="651"/>
      <c r="C741" s="651"/>
      <c r="D741" s="651"/>
      <c r="E741" s="651"/>
      <c r="F741" s="651"/>
      <c r="G741" s="651"/>
      <c r="H741" s="652"/>
      <c r="I741" s="539"/>
      <c r="J741" s="539"/>
      <c r="K741" s="539"/>
      <c r="L741" s="539"/>
      <c r="M741" s="539"/>
      <c r="N741" s="539"/>
      <c r="O741" s="539"/>
      <c r="P741" s="539"/>
      <c r="Q741" s="627"/>
      <c r="R741" s="628"/>
      <c r="S741" s="628"/>
      <c r="T741" s="628"/>
      <c r="U741" s="628"/>
      <c r="V741" s="628"/>
      <c r="W741" s="628"/>
      <c r="X741" s="628"/>
      <c r="Y741" s="628"/>
      <c r="Z741" s="628"/>
      <c r="AA741" s="628"/>
      <c r="AB741" s="628"/>
      <c r="AC741" s="628"/>
      <c r="AD741" s="628"/>
      <c r="AE741" s="628"/>
      <c r="AF741" s="628"/>
      <c r="AG741" s="628"/>
      <c r="AH741" s="628"/>
      <c r="AI741" s="628"/>
      <c r="AJ741" s="628"/>
      <c r="AK741" s="628"/>
      <c r="AL741" s="629"/>
      <c r="AM741" s="658"/>
      <c r="AN741" s="659"/>
      <c r="AO741" s="659"/>
      <c r="AP741" s="659"/>
      <c r="AQ741" s="659"/>
      <c r="AR741" s="648"/>
      <c r="AS741" s="649"/>
      <c r="AT741" s="643" t="s">
        <v>312</v>
      </c>
      <c r="AU741" s="644"/>
      <c r="AV741" s="522"/>
      <c r="AW741" s="522"/>
      <c r="AX741" s="522"/>
      <c r="AY741" s="522"/>
      <c r="AZ741" s="522"/>
      <c r="BA741" s="522"/>
      <c r="BB741" s="642"/>
      <c r="BC741" s="105"/>
      <c r="BD741" s="103"/>
    </row>
    <row r="742" spans="1:56" ht="9" customHeight="1">
      <c r="A742" s="664"/>
      <c r="B742" s="665"/>
      <c r="C742" s="665"/>
      <c r="D742" s="665"/>
      <c r="E742" s="665"/>
      <c r="F742" s="665"/>
      <c r="G742" s="665"/>
      <c r="H742" s="666"/>
      <c r="I742" s="667"/>
      <c r="J742" s="667"/>
      <c r="K742" s="667"/>
      <c r="L742" s="667"/>
      <c r="M742" s="667"/>
      <c r="N742" s="667"/>
      <c r="O742" s="667"/>
      <c r="P742" s="667"/>
      <c r="Q742" s="668"/>
      <c r="R742" s="669"/>
      <c r="S742" s="669"/>
      <c r="T742" s="669"/>
      <c r="U742" s="669"/>
      <c r="V742" s="669"/>
      <c r="W742" s="669"/>
      <c r="X742" s="669"/>
      <c r="Y742" s="669"/>
      <c r="Z742" s="669"/>
      <c r="AA742" s="669"/>
      <c r="AB742" s="669"/>
      <c r="AC742" s="669"/>
      <c r="AD742" s="669"/>
      <c r="AE742" s="669"/>
      <c r="AF742" s="669"/>
      <c r="AG742" s="669"/>
      <c r="AH742" s="669"/>
      <c r="AI742" s="669"/>
      <c r="AJ742" s="669"/>
      <c r="AK742" s="669"/>
      <c r="AL742" s="670"/>
      <c r="AM742" s="671"/>
      <c r="AN742" s="672"/>
      <c r="AO742" s="672"/>
      <c r="AP742" s="672"/>
      <c r="AQ742" s="672"/>
      <c r="AR742" s="673"/>
      <c r="AS742" s="674"/>
      <c r="AT742" s="675"/>
      <c r="AU742" s="676"/>
      <c r="AV742" s="553"/>
      <c r="AW742" s="553"/>
      <c r="AX742" s="553"/>
      <c r="AY742" s="553"/>
      <c r="AZ742" s="553"/>
      <c r="BA742" s="553"/>
      <c r="BB742" s="677"/>
      <c r="BC742" s="105"/>
      <c r="BD742" s="103"/>
    </row>
  </sheetData>
  <mergeCells count="1599">
    <mergeCell ref="A15:F16"/>
    <mergeCell ref="A28:F29"/>
    <mergeCell ref="G28:BD29"/>
    <mergeCell ref="G19:O22"/>
    <mergeCell ref="P19:AI22"/>
    <mergeCell ref="Q15:Z16"/>
    <mergeCell ref="AA15:BD16"/>
    <mergeCell ref="G15:P16"/>
    <mergeCell ref="A23:F27"/>
    <mergeCell ref="A17:F18"/>
    <mergeCell ref="P17:AI18"/>
    <mergeCell ref="C84:D85"/>
    <mergeCell ref="E84:K85"/>
    <mergeCell ref="L84:M85"/>
    <mergeCell ref="N84:O85"/>
    <mergeCell ref="P84:AC85"/>
    <mergeCell ref="C80:D81"/>
    <mergeCell ref="AS53:BC56"/>
    <mergeCell ref="AS57:BC60"/>
    <mergeCell ref="AS61:BC64"/>
    <mergeCell ref="AS65:BC68"/>
    <mergeCell ref="AS69:BC72"/>
    <mergeCell ref="C53:E56"/>
    <mergeCell ref="C57:E60"/>
    <mergeCell ref="T50:AD52"/>
    <mergeCell ref="F50:S52"/>
    <mergeCell ref="F53:S56"/>
    <mergeCell ref="F57:S60"/>
    <mergeCell ref="C69:E72"/>
    <mergeCell ref="AD80:AQ81"/>
    <mergeCell ref="AR80:BD81"/>
    <mergeCell ref="R45:AA46"/>
    <mergeCell ref="AB45:AP46"/>
    <mergeCell ref="AR50:BD52"/>
    <mergeCell ref="AE50:AQ52"/>
    <mergeCell ref="T53:AB56"/>
    <mergeCell ref="AR53:AR56"/>
    <mergeCell ref="AR57:AR60"/>
    <mergeCell ref="AR61:AR64"/>
    <mergeCell ref="AR65:AR68"/>
    <mergeCell ref="AR69:AR72"/>
    <mergeCell ref="BD53:BD56"/>
    <mergeCell ref="BD57:BD60"/>
    <mergeCell ref="AC57:AD60"/>
    <mergeCell ref="AL49:AM49"/>
    <mergeCell ref="AN49:AS49"/>
    <mergeCell ref="AT49:AU49"/>
    <mergeCell ref="AV49:BB49"/>
    <mergeCell ref="BC49:BD49"/>
    <mergeCell ref="W48:AE48"/>
    <mergeCell ref="AQ45:AS46"/>
    <mergeCell ref="AT45:AW46"/>
    <mergeCell ref="BB45:BD46"/>
    <mergeCell ref="AN48:AU48"/>
    <mergeCell ref="AV48:BD48"/>
    <mergeCell ref="AF49:AK49"/>
    <mergeCell ref="AE53:AE56"/>
    <mergeCell ref="M49:N49"/>
    <mergeCell ref="G49:L49"/>
    <mergeCell ref="O49:T49"/>
    <mergeCell ref="U49:V49"/>
    <mergeCell ref="AD49:AE49"/>
    <mergeCell ref="W49:AC49"/>
    <mergeCell ref="AC65:AD68"/>
    <mergeCell ref="AO19:BD20"/>
    <mergeCell ref="AO17:BD18"/>
    <mergeCell ref="G24:BD27"/>
    <mergeCell ref="AJ19:AN20"/>
    <mergeCell ref="AJ17:AN18"/>
    <mergeCell ref="AJ21:AN22"/>
    <mergeCell ref="AO21:BD22"/>
    <mergeCell ref="E80:K81"/>
    <mergeCell ref="L80:M81"/>
    <mergeCell ref="N80:O81"/>
    <mergeCell ref="P80:AC81"/>
    <mergeCell ref="AO38:BD39"/>
    <mergeCell ref="A30:F33"/>
    <mergeCell ref="G30:BD33"/>
    <mergeCell ref="A34:F35"/>
    <mergeCell ref="G34:O35"/>
    <mergeCell ref="G45:N46"/>
    <mergeCell ref="A47:F49"/>
    <mergeCell ref="G47:AE47"/>
    <mergeCell ref="AF47:BD47"/>
    <mergeCell ref="G48:N48"/>
    <mergeCell ref="O48:V48"/>
    <mergeCell ref="AX45:BA46"/>
    <mergeCell ref="A45:F46"/>
    <mergeCell ref="O45:Q46"/>
    <mergeCell ref="C50:E52"/>
    <mergeCell ref="AC53:AD56"/>
    <mergeCell ref="C61:E64"/>
    <mergeCell ref="C65:E68"/>
    <mergeCell ref="AQ53:AQ56"/>
    <mergeCell ref="AR78:BD79"/>
    <mergeCell ref="A1:BD2"/>
    <mergeCell ref="A8:F9"/>
    <mergeCell ref="AS3:BD14"/>
    <mergeCell ref="A10:F14"/>
    <mergeCell ref="G10:AR14"/>
    <mergeCell ref="G8:AR9"/>
    <mergeCell ref="A3:AR7"/>
    <mergeCell ref="A40:F44"/>
    <mergeCell ref="G40:U40"/>
    <mergeCell ref="G41:BD44"/>
    <mergeCell ref="V23:BD23"/>
    <mergeCell ref="V40:BD40"/>
    <mergeCell ref="A36:F39"/>
    <mergeCell ref="G36:O39"/>
    <mergeCell ref="P36:AI39"/>
    <mergeCell ref="AJ36:AN37"/>
    <mergeCell ref="AO36:BD37"/>
    <mergeCell ref="AJ38:AN39"/>
    <mergeCell ref="P34:AI35"/>
    <mergeCell ref="AJ34:AN35"/>
    <mergeCell ref="A19:F22"/>
    <mergeCell ref="G17:O18"/>
    <mergeCell ref="G23:U23"/>
    <mergeCell ref="A50:B52"/>
    <mergeCell ref="A70:B72"/>
    <mergeCell ref="AF48:AM48"/>
    <mergeCell ref="AO34:BD35"/>
    <mergeCell ref="Q105:AL108"/>
    <mergeCell ref="AM105:AQ108"/>
    <mergeCell ref="A53:B69"/>
    <mergeCell ref="I95:P96"/>
    <mergeCell ref="I97:P100"/>
    <mergeCell ref="AD90:AQ91"/>
    <mergeCell ref="AR90:BD91"/>
    <mergeCell ref="C90:D91"/>
    <mergeCell ref="E90:K91"/>
    <mergeCell ref="L90:M91"/>
    <mergeCell ref="N90:O91"/>
    <mergeCell ref="P90:AC91"/>
    <mergeCell ref="AD82:AQ83"/>
    <mergeCell ref="AR82:BD83"/>
    <mergeCell ref="C88:D89"/>
    <mergeCell ref="E88:K89"/>
    <mergeCell ref="L88:M89"/>
    <mergeCell ref="N88:O89"/>
    <mergeCell ref="P88:AC89"/>
    <mergeCell ref="AD84:AQ85"/>
    <mergeCell ref="AR84:BD85"/>
    <mergeCell ref="F61:S64"/>
    <mergeCell ref="F65:S68"/>
    <mergeCell ref="F69:S72"/>
    <mergeCell ref="BD61:BD64"/>
    <mergeCell ref="BD65:BD68"/>
    <mergeCell ref="BD69:BD72"/>
    <mergeCell ref="T57:AB60"/>
    <mergeCell ref="T61:AB64"/>
    <mergeCell ref="T65:AB68"/>
    <mergeCell ref="T69:AB72"/>
    <mergeCell ref="I101:P104"/>
    <mergeCell ref="AR101:AS104"/>
    <mergeCell ref="AT101:AU102"/>
    <mergeCell ref="AV101:BB102"/>
    <mergeCell ref="AT103:AU104"/>
    <mergeCell ref="AV103:BB104"/>
    <mergeCell ref="AV97:BB98"/>
    <mergeCell ref="AT97:AU98"/>
    <mergeCell ref="AT99:AU100"/>
    <mergeCell ref="AR97:AS100"/>
    <mergeCell ref="A101:H104"/>
    <mergeCell ref="Q101:AL104"/>
    <mergeCell ref="AM101:AQ104"/>
    <mergeCell ref="A105:H108"/>
    <mergeCell ref="AD88:AQ89"/>
    <mergeCell ref="AR88:BD89"/>
    <mergeCell ref="C82:D83"/>
    <mergeCell ref="E82:K83"/>
    <mergeCell ref="L82:M83"/>
    <mergeCell ref="N82:O83"/>
    <mergeCell ref="P82:AC83"/>
    <mergeCell ref="C86:D87"/>
    <mergeCell ref="E86:K87"/>
    <mergeCell ref="L86:M87"/>
    <mergeCell ref="N86:O87"/>
    <mergeCell ref="P86:AC87"/>
    <mergeCell ref="AD86:AQ87"/>
    <mergeCell ref="AR86:BD87"/>
    <mergeCell ref="AT105:AU106"/>
    <mergeCell ref="AV105:BB106"/>
    <mergeCell ref="AT107:AU108"/>
    <mergeCell ref="AV107:BB108"/>
    <mergeCell ref="AR125:AS128"/>
    <mergeCell ref="AT125:AU126"/>
    <mergeCell ref="AV125:BB126"/>
    <mergeCell ref="AT127:AU128"/>
    <mergeCell ref="AV127:BB128"/>
    <mergeCell ref="I121:P124"/>
    <mergeCell ref="AR121:AS124"/>
    <mergeCell ref="AT113:AU114"/>
    <mergeCell ref="AV113:BB114"/>
    <mergeCell ref="AT115:AU116"/>
    <mergeCell ref="AV115:BB116"/>
    <mergeCell ref="I117:P120"/>
    <mergeCell ref="AR117:AS120"/>
    <mergeCell ref="AT117:AU118"/>
    <mergeCell ref="AV117:BB118"/>
    <mergeCell ref="AT119:AU120"/>
    <mergeCell ref="AV119:BB120"/>
    <mergeCell ref="I113:P116"/>
    <mergeCell ref="AR113:AS116"/>
    <mergeCell ref="AT137:AU138"/>
    <mergeCell ref="AV137:BB138"/>
    <mergeCell ref="AT139:AU140"/>
    <mergeCell ref="AV139:BB140"/>
    <mergeCell ref="I141:P144"/>
    <mergeCell ref="AR141:AS144"/>
    <mergeCell ref="AT141:AU142"/>
    <mergeCell ref="AV141:BB142"/>
    <mergeCell ref="AT143:AU144"/>
    <mergeCell ref="AV143:BB144"/>
    <mergeCell ref="I137:P140"/>
    <mergeCell ref="AR137:AS140"/>
    <mergeCell ref="AT129:AU130"/>
    <mergeCell ref="AV129:BB130"/>
    <mergeCell ref="AT131:AU132"/>
    <mergeCell ref="AV131:BB132"/>
    <mergeCell ref="I133:P136"/>
    <mergeCell ref="AR133:AS136"/>
    <mergeCell ref="AT133:AU134"/>
    <mergeCell ref="AV133:BB134"/>
    <mergeCell ref="AT135:AU136"/>
    <mergeCell ref="AV135:BB136"/>
    <mergeCell ref="I129:P132"/>
    <mergeCell ref="AR129:AS132"/>
    <mergeCell ref="AT153:AU154"/>
    <mergeCell ref="AV153:BB154"/>
    <mergeCell ref="AT155:AU156"/>
    <mergeCell ref="AV155:BB156"/>
    <mergeCell ref="I157:P160"/>
    <mergeCell ref="AR157:AS160"/>
    <mergeCell ref="AT157:AU158"/>
    <mergeCell ref="AV157:BB158"/>
    <mergeCell ref="AT159:AU160"/>
    <mergeCell ref="AV159:BB160"/>
    <mergeCell ref="I153:P156"/>
    <mergeCell ref="AR153:AS156"/>
    <mergeCell ref="A157:H160"/>
    <mergeCell ref="Q157:AL160"/>
    <mergeCell ref="AM157:AQ160"/>
    <mergeCell ref="AT145:AU146"/>
    <mergeCell ref="AV145:BB146"/>
    <mergeCell ref="AT147:AU148"/>
    <mergeCell ref="AV147:BB148"/>
    <mergeCell ref="I149:P152"/>
    <mergeCell ref="AR149:AS152"/>
    <mergeCell ref="AT149:AU150"/>
    <mergeCell ref="AV149:BB150"/>
    <mergeCell ref="AT151:AU152"/>
    <mergeCell ref="AV151:BB152"/>
    <mergeCell ref="I145:P148"/>
    <mergeCell ref="AR145:AS148"/>
    <mergeCell ref="A149:H152"/>
    <mergeCell ref="Q149:AL152"/>
    <mergeCell ref="AM149:AQ152"/>
    <mergeCell ref="A153:H156"/>
    <mergeCell ref="Q153:AL156"/>
    <mergeCell ref="AT188:BB189"/>
    <mergeCell ref="I173:P176"/>
    <mergeCell ref="AR173:AS176"/>
    <mergeCell ref="AT173:AU174"/>
    <mergeCell ref="AV173:BB174"/>
    <mergeCell ref="AT175:AU176"/>
    <mergeCell ref="AV175:BB176"/>
    <mergeCell ref="A92:BB94"/>
    <mergeCell ref="AT169:AU170"/>
    <mergeCell ref="AV169:BB170"/>
    <mergeCell ref="AT171:AU172"/>
    <mergeCell ref="AV171:BB172"/>
    <mergeCell ref="I169:P172"/>
    <mergeCell ref="AR169:AS172"/>
    <mergeCell ref="AT161:AU162"/>
    <mergeCell ref="AV161:BB162"/>
    <mergeCell ref="AT163:AU164"/>
    <mergeCell ref="AV163:BB164"/>
    <mergeCell ref="I165:P168"/>
    <mergeCell ref="AR165:AS168"/>
    <mergeCell ref="AT165:AU166"/>
    <mergeCell ref="AV165:BB166"/>
    <mergeCell ref="AT167:AU168"/>
    <mergeCell ref="AV167:BB168"/>
    <mergeCell ref="I161:P164"/>
    <mergeCell ref="AR161:AS164"/>
    <mergeCell ref="A161:H164"/>
    <mergeCell ref="Q161:AL164"/>
    <mergeCell ref="AM161:AQ164"/>
    <mergeCell ref="A165:H168"/>
    <mergeCell ref="Q165:AL168"/>
    <mergeCell ref="AM165:AQ168"/>
    <mergeCell ref="AT198:AU199"/>
    <mergeCell ref="AV198:BB199"/>
    <mergeCell ref="AT200:AU201"/>
    <mergeCell ref="AV200:BB201"/>
    <mergeCell ref="AR202:AS205"/>
    <mergeCell ref="AT202:AU203"/>
    <mergeCell ref="AV202:BB203"/>
    <mergeCell ref="AT204:AU205"/>
    <mergeCell ref="AV204:BB205"/>
    <mergeCell ref="AR198:AS201"/>
    <mergeCell ref="A202:H205"/>
    <mergeCell ref="I202:P205"/>
    <mergeCell ref="Q202:AL205"/>
    <mergeCell ref="AM202:AQ205"/>
    <mergeCell ref="AT190:AU191"/>
    <mergeCell ref="AV190:BB191"/>
    <mergeCell ref="AT192:AU193"/>
    <mergeCell ref="AV192:BB193"/>
    <mergeCell ref="AR194:AS197"/>
    <mergeCell ref="AT194:AU195"/>
    <mergeCell ref="AV194:BB195"/>
    <mergeCell ref="AT196:AU197"/>
    <mergeCell ref="AV196:BB197"/>
    <mergeCell ref="AR190:AS193"/>
    <mergeCell ref="Q198:AL201"/>
    <mergeCell ref="AM198:AQ201"/>
    <mergeCell ref="Q194:AL197"/>
    <mergeCell ref="AM194:AQ197"/>
    <mergeCell ref="A198:H201"/>
    <mergeCell ref="I198:P201"/>
    <mergeCell ref="I194:P197"/>
    <mergeCell ref="AT206:AU207"/>
    <mergeCell ref="AV206:BB207"/>
    <mergeCell ref="AT208:AU209"/>
    <mergeCell ref="AV208:BB209"/>
    <mergeCell ref="AR210:AS213"/>
    <mergeCell ref="AT210:AU211"/>
    <mergeCell ref="AV210:BB211"/>
    <mergeCell ref="AT212:AU213"/>
    <mergeCell ref="AV212:BB213"/>
    <mergeCell ref="AR206:AS209"/>
    <mergeCell ref="A206:H209"/>
    <mergeCell ref="I206:P209"/>
    <mergeCell ref="Q206:AL209"/>
    <mergeCell ref="AM206:AQ209"/>
    <mergeCell ref="A210:H213"/>
    <mergeCell ref="I210:P213"/>
    <mergeCell ref="Q210:AL213"/>
    <mergeCell ref="AM210:AQ213"/>
    <mergeCell ref="AT214:AU215"/>
    <mergeCell ref="AV214:BB215"/>
    <mergeCell ref="AT216:AU217"/>
    <mergeCell ref="AV216:BB217"/>
    <mergeCell ref="AR218:AS221"/>
    <mergeCell ref="AT218:AU219"/>
    <mergeCell ref="AV218:BB219"/>
    <mergeCell ref="AT220:AU221"/>
    <mergeCell ref="AV220:BB221"/>
    <mergeCell ref="AR214:AS217"/>
    <mergeCell ref="A214:H217"/>
    <mergeCell ref="I214:P217"/>
    <mergeCell ref="Q214:AL217"/>
    <mergeCell ref="AM214:AQ217"/>
    <mergeCell ref="A218:H221"/>
    <mergeCell ref="I218:P221"/>
    <mergeCell ref="Q218:AL221"/>
    <mergeCell ref="AM218:AQ221"/>
    <mergeCell ref="AT222:AU223"/>
    <mergeCell ref="AV222:BB223"/>
    <mergeCell ref="AT224:AU225"/>
    <mergeCell ref="AV224:BB225"/>
    <mergeCell ref="AR226:AS229"/>
    <mergeCell ref="AT226:AU227"/>
    <mergeCell ref="AV226:BB227"/>
    <mergeCell ref="AT228:AU229"/>
    <mergeCell ref="AV228:BB229"/>
    <mergeCell ref="AR222:AS225"/>
    <mergeCell ref="A222:H225"/>
    <mergeCell ref="I222:P225"/>
    <mergeCell ref="Q222:AL225"/>
    <mergeCell ref="AM222:AQ225"/>
    <mergeCell ref="A226:H229"/>
    <mergeCell ref="I226:P229"/>
    <mergeCell ref="Q226:AL229"/>
    <mergeCell ref="AM226:AQ229"/>
    <mergeCell ref="AT230:AU231"/>
    <mergeCell ref="AV230:BB231"/>
    <mergeCell ref="AT232:AU233"/>
    <mergeCell ref="AV232:BB233"/>
    <mergeCell ref="AR234:AS237"/>
    <mergeCell ref="AT234:AU235"/>
    <mergeCell ref="AV234:BB235"/>
    <mergeCell ref="AT236:AU237"/>
    <mergeCell ref="AV236:BB237"/>
    <mergeCell ref="AR230:AS233"/>
    <mergeCell ref="A230:H233"/>
    <mergeCell ref="I230:P233"/>
    <mergeCell ref="Q230:AL233"/>
    <mergeCell ref="AM230:AQ233"/>
    <mergeCell ref="A234:H237"/>
    <mergeCell ref="I234:P237"/>
    <mergeCell ref="Q234:AL237"/>
    <mergeCell ref="AM234:AQ237"/>
    <mergeCell ref="AT238:AU239"/>
    <mergeCell ref="AV238:BB239"/>
    <mergeCell ref="AT240:AU241"/>
    <mergeCell ref="AV240:BB241"/>
    <mergeCell ref="AR242:AS245"/>
    <mergeCell ref="AT242:AU243"/>
    <mergeCell ref="AV242:BB243"/>
    <mergeCell ref="AT244:AU245"/>
    <mergeCell ref="AV244:BB245"/>
    <mergeCell ref="AR238:AS241"/>
    <mergeCell ref="A238:H241"/>
    <mergeCell ref="I238:P241"/>
    <mergeCell ref="Q238:AL241"/>
    <mergeCell ref="AM238:AQ241"/>
    <mergeCell ref="A242:H245"/>
    <mergeCell ref="I242:P245"/>
    <mergeCell ref="Q242:AL245"/>
    <mergeCell ref="AM242:AQ245"/>
    <mergeCell ref="AT246:AU247"/>
    <mergeCell ref="AV246:BB247"/>
    <mergeCell ref="AT248:AU249"/>
    <mergeCell ref="AV248:BB249"/>
    <mergeCell ref="AR250:AS253"/>
    <mergeCell ref="AT250:AU251"/>
    <mergeCell ref="AV250:BB251"/>
    <mergeCell ref="AT252:AU253"/>
    <mergeCell ref="AV252:BB253"/>
    <mergeCell ref="AR246:AS249"/>
    <mergeCell ref="A246:H249"/>
    <mergeCell ref="I246:P249"/>
    <mergeCell ref="Q246:AL249"/>
    <mergeCell ref="AM246:AQ249"/>
    <mergeCell ref="A250:H253"/>
    <mergeCell ref="I250:P253"/>
    <mergeCell ref="Q250:AL253"/>
    <mergeCell ref="AM250:AQ253"/>
    <mergeCell ref="AT262:AU263"/>
    <mergeCell ref="AV262:BB263"/>
    <mergeCell ref="AT264:AU265"/>
    <mergeCell ref="AV264:BB265"/>
    <mergeCell ref="AR266:AS269"/>
    <mergeCell ref="AT266:AU267"/>
    <mergeCell ref="AV266:BB267"/>
    <mergeCell ref="AT268:AU269"/>
    <mergeCell ref="AV268:BB269"/>
    <mergeCell ref="AR262:AS265"/>
    <mergeCell ref="A262:H265"/>
    <mergeCell ref="I262:P265"/>
    <mergeCell ref="Q262:AL265"/>
    <mergeCell ref="AM262:AQ265"/>
    <mergeCell ref="A266:H269"/>
    <mergeCell ref="I266:P269"/>
    <mergeCell ref="Q266:AL269"/>
    <mergeCell ref="AM266:AQ269"/>
    <mergeCell ref="AT281:BB282"/>
    <mergeCell ref="AT270:AU271"/>
    <mergeCell ref="AV270:BB271"/>
    <mergeCell ref="AT272:AU273"/>
    <mergeCell ref="AV272:BB273"/>
    <mergeCell ref="AR274:AS277"/>
    <mergeCell ref="AT274:AU275"/>
    <mergeCell ref="AV274:BB275"/>
    <mergeCell ref="AT276:AU277"/>
    <mergeCell ref="AV276:BB277"/>
    <mergeCell ref="AR270:AS273"/>
    <mergeCell ref="A270:H273"/>
    <mergeCell ref="I270:P273"/>
    <mergeCell ref="Q270:AL273"/>
    <mergeCell ref="AM270:AQ273"/>
    <mergeCell ref="A274:H277"/>
    <mergeCell ref="I274:P277"/>
    <mergeCell ref="Q274:AL277"/>
    <mergeCell ref="AM274:AQ277"/>
    <mergeCell ref="AT291:AU292"/>
    <mergeCell ref="AV291:BB292"/>
    <mergeCell ref="AT293:AU294"/>
    <mergeCell ref="AV293:BB294"/>
    <mergeCell ref="AR295:AS298"/>
    <mergeCell ref="AT295:AU296"/>
    <mergeCell ref="AV295:BB296"/>
    <mergeCell ref="AT297:AU298"/>
    <mergeCell ref="AV297:BB298"/>
    <mergeCell ref="AR291:AS294"/>
    <mergeCell ref="AT283:AU284"/>
    <mergeCell ref="AV283:BB284"/>
    <mergeCell ref="AT285:AU286"/>
    <mergeCell ref="AV285:BB286"/>
    <mergeCell ref="AR287:AS290"/>
    <mergeCell ref="AT287:AU288"/>
    <mergeCell ref="AV287:BB288"/>
    <mergeCell ref="AT289:AU290"/>
    <mergeCell ref="AV289:BB290"/>
    <mergeCell ref="AR283:AS286"/>
    <mergeCell ref="AT299:AU300"/>
    <mergeCell ref="AV299:BB300"/>
    <mergeCell ref="AT301:AU302"/>
    <mergeCell ref="AV301:BB302"/>
    <mergeCell ref="AR303:AS306"/>
    <mergeCell ref="AT303:AU304"/>
    <mergeCell ref="AV303:BB304"/>
    <mergeCell ref="AT305:AU306"/>
    <mergeCell ref="AV305:BB306"/>
    <mergeCell ref="AR299:AS302"/>
    <mergeCell ref="A299:H302"/>
    <mergeCell ref="I299:P302"/>
    <mergeCell ref="Q299:AL302"/>
    <mergeCell ref="AM299:AQ302"/>
    <mergeCell ref="A303:H306"/>
    <mergeCell ref="I303:P306"/>
    <mergeCell ref="Q303:AL306"/>
    <mergeCell ref="AM303:AQ306"/>
    <mergeCell ref="AT307:AU308"/>
    <mergeCell ref="AV307:BB308"/>
    <mergeCell ref="AT309:AU310"/>
    <mergeCell ref="AV309:BB310"/>
    <mergeCell ref="AR311:AS314"/>
    <mergeCell ref="AT311:AU312"/>
    <mergeCell ref="AV311:BB312"/>
    <mergeCell ref="AT313:AU314"/>
    <mergeCell ref="AV313:BB314"/>
    <mergeCell ref="AR307:AS310"/>
    <mergeCell ref="A307:H310"/>
    <mergeCell ref="I307:P310"/>
    <mergeCell ref="Q307:AL310"/>
    <mergeCell ref="AM307:AQ310"/>
    <mergeCell ref="A311:H314"/>
    <mergeCell ref="I311:P314"/>
    <mergeCell ref="Q311:AL314"/>
    <mergeCell ref="AM311:AQ314"/>
    <mergeCell ref="AT315:AU316"/>
    <mergeCell ref="AV315:BB316"/>
    <mergeCell ref="AT317:AU318"/>
    <mergeCell ref="AV317:BB318"/>
    <mergeCell ref="AR319:AS322"/>
    <mergeCell ref="AT319:AU320"/>
    <mergeCell ref="AV319:BB320"/>
    <mergeCell ref="AT321:AU322"/>
    <mergeCell ref="AV321:BB322"/>
    <mergeCell ref="AR315:AS318"/>
    <mergeCell ref="A315:H318"/>
    <mergeCell ref="I315:P318"/>
    <mergeCell ref="Q315:AL318"/>
    <mergeCell ref="AM315:AQ318"/>
    <mergeCell ref="A319:H322"/>
    <mergeCell ref="I319:P322"/>
    <mergeCell ref="Q319:AL322"/>
    <mergeCell ref="AM319:AQ322"/>
    <mergeCell ref="AT323:AU324"/>
    <mergeCell ref="AV323:BB324"/>
    <mergeCell ref="AT325:AU326"/>
    <mergeCell ref="AV325:BB326"/>
    <mergeCell ref="AR327:AS330"/>
    <mergeCell ref="AT327:AU328"/>
    <mergeCell ref="AV327:BB328"/>
    <mergeCell ref="AT329:AU330"/>
    <mergeCell ref="AV329:BB330"/>
    <mergeCell ref="AR323:AS326"/>
    <mergeCell ref="A323:H326"/>
    <mergeCell ref="I323:P326"/>
    <mergeCell ref="Q323:AL326"/>
    <mergeCell ref="AM323:AQ326"/>
    <mergeCell ref="A327:H330"/>
    <mergeCell ref="I327:P330"/>
    <mergeCell ref="Q327:AL330"/>
    <mergeCell ref="AM327:AQ330"/>
    <mergeCell ref="Q343:AL346"/>
    <mergeCell ref="AM343:AQ346"/>
    <mergeCell ref="AT331:AU332"/>
    <mergeCell ref="AV331:BB332"/>
    <mergeCell ref="AT333:AU334"/>
    <mergeCell ref="AV333:BB334"/>
    <mergeCell ref="AR335:AS338"/>
    <mergeCell ref="AT335:AU336"/>
    <mergeCell ref="AV335:BB336"/>
    <mergeCell ref="AT337:AU338"/>
    <mergeCell ref="AV337:BB338"/>
    <mergeCell ref="AR331:AS334"/>
    <mergeCell ref="A331:H334"/>
    <mergeCell ref="I331:P334"/>
    <mergeCell ref="Q331:AL334"/>
    <mergeCell ref="AM331:AQ334"/>
    <mergeCell ref="A335:H338"/>
    <mergeCell ref="I335:P338"/>
    <mergeCell ref="Q335:AL338"/>
    <mergeCell ref="AM335:AQ338"/>
    <mergeCell ref="AT349:AU350"/>
    <mergeCell ref="AV349:BB350"/>
    <mergeCell ref="AR351:AS354"/>
    <mergeCell ref="AT351:AU352"/>
    <mergeCell ref="AV351:BB352"/>
    <mergeCell ref="AT353:AU354"/>
    <mergeCell ref="AV353:BB354"/>
    <mergeCell ref="AR347:AS350"/>
    <mergeCell ref="A347:H350"/>
    <mergeCell ref="I347:P350"/>
    <mergeCell ref="Q347:AL350"/>
    <mergeCell ref="AM347:AQ350"/>
    <mergeCell ref="A351:H354"/>
    <mergeCell ref="I351:P354"/>
    <mergeCell ref="Q351:AL354"/>
    <mergeCell ref="AM351:AQ354"/>
    <mergeCell ref="AT339:AU340"/>
    <mergeCell ref="AV339:BB340"/>
    <mergeCell ref="AT341:AU342"/>
    <mergeCell ref="AV341:BB342"/>
    <mergeCell ref="AR343:AS346"/>
    <mergeCell ref="AT343:AU344"/>
    <mergeCell ref="AV343:BB344"/>
    <mergeCell ref="AT345:AU346"/>
    <mergeCell ref="AV345:BB346"/>
    <mergeCell ref="AR339:AS342"/>
    <mergeCell ref="A339:H342"/>
    <mergeCell ref="I339:P342"/>
    <mergeCell ref="Q339:AL342"/>
    <mergeCell ref="AM339:AQ342"/>
    <mergeCell ref="A343:H346"/>
    <mergeCell ref="I343:P346"/>
    <mergeCell ref="AR380:AS383"/>
    <mergeCell ref="AT380:AU381"/>
    <mergeCell ref="AV380:BB381"/>
    <mergeCell ref="AT382:AU383"/>
    <mergeCell ref="AV382:BB383"/>
    <mergeCell ref="AR376:AS379"/>
    <mergeCell ref="A380:H383"/>
    <mergeCell ref="I380:P383"/>
    <mergeCell ref="Q380:AL383"/>
    <mergeCell ref="AM380:AQ383"/>
    <mergeCell ref="AT374:BB375"/>
    <mergeCell ref="AT355:AU356"/>
    <mergeCell ref="AV355:BB356"/>
    <mergeCell ref="AT357:AU358"/>
    <mergeCell ref="AV357:BB358"/>
    <mergeCell ref="AR359:AS362"/>
    <mergeCell ref="AT359:AU360"/>
    <mergeCell ref="AV359:BB360"/>
    <mergeCell ref="AT361:AU362"/>
    <mergeCell ref="AV361:BB362"/>
    <mergeCell ref="AR355:AS358"/>
    <mergeCell ref="A355:H358"/>
    <mergeCell ref="I355:P358"/>
    <mergeCell ref="Q355:AL358"/>
    <mergeCell ref="AM355:AQ358"/>
    <mergeCell ref="A359:H362"/>
    <mergeCell ref="I359:P362"/>
    <mergeCell ref="Q359:AL362"/>
    <mergeCell ref="AM359:AQ362"/>
    <mergeCell ref="A363:H366"/>
    <mergeCell ref="I363:P366"/>
    <mergeCell ref="Q363:AL366"/>
    <mergeCell ref="AT384:AU385"/>
    <mergeCell ref="AV384:BB385"/>
    <mergeCell ref="AT386:AU387"/>
    <mergeCell ref="AV386:BB387"/>
    <mergeCell ref="AR388:AS391"/>
    <mergeCell ref="AT388:AU389"/>
    <mergeCell ref="AV388:BB389"/>
    <mergeCell ref="AT390:AU391"/>
    <mergeCell ref="AV390:BB391"/>
    <mergeCell ref="AR384:AS387"/>
    <mergeCell ref="A384:H387"/>
    <mergeCell ref="I384:P387"/>
    <mergeCell ref="Q384:AL387"/>
    <mergeCell ref="AM384:AQ387"/>
    <mergeCell ref="A388:H391"/>
    <mergeCell ref="I388:P391"/>
    <mergeCell ref="Q388:AL391"/>
    <mergeCell ref="AM388:AQ391"/>
    <mergeCell ref="AT392:AU393"/>
    <mergeCell ref="AV392:BB393"/>
    <mergeCell ref="AT394:AU395"/>
    <mergeCell ref="AV394:BB395"/>
    <mergeCell ref="AR396:AS399"/>
    <mergeCell ref="AT396:AU397"/>
    <mergeCell ref="AV396:BB397"/>
    <mergeCell ref="AT398:AU399"/>
    <mergeCell ref="AV398:BB399"/>
    <mergeCell ref="AR392:AS395"/>
    <mergeCell ref="A392:H395"/>
    <mergeCell ref="I392:P395"/>
    <mergeCell ref="Q392:AL395"/>
    <mergeCell ref="AM392:AQ395"/>
    <mergeCell ref="A396:H399"/>
    <mergeCell ref="I396:P399"/>
    <mergeCell ref="Q396:AL399"/>
    <mergeCell ref="AM396:AQ399"/>
    <mergeCell ref="AT400:AU401"/>
    <mergeCell ref="AV400:BB401"/>
    <mergeCell ref="AT402:AU403"/>
    <mergeCell ref="AV402:BB403"/>
    <mergeCell ref="AR404:AS407"/>
    <mergeCell ref="AT404:AU405"/>
    <mergeCell ref="AV404:BB405"/>
    <mergeCell ref="AT406:AU407"/>
    <mergeCell ref="AV406:BB407"/>
    <mergeCell ref="AR400:AS403"/>
    <mergeCell ref="A400:H403"/>
    <mergeCell ref="I400:P403"/>
    <mergeCell ref="Q400:AL403"/>
    <mergeCell ref="AM400:AQ403"/>
    <mergeCell ref="A404:H407"/>
    <mergeCell ref="I404:P407"/>
    <mergeCell ref="Q404:AL407"/>
    <mergeCell ref="AM404:AQ407"/>
    <mergeCell ref="AT408:AU409"/>
    <mergeCell ref="AV408:BB409"/>
    <mergeCell ref="AT410:AU411"/>
    <mergeCell ref="AV410:BB411"/>
    <mergeCell ref="AR412:AS415"/>
    <mergeCell ref="AT412:AU413"/>
    <mergeCell ref="AV412:BB413"/>
    <mergeCell ref="AT414:AU415"/>
    <mergeCell ref="AV414:BB415"/>
    <mergeCell ref="AR408:AS411"/>
    <mergeCell ref="A408:H411"/>
    <mergeCell ref="I408:P411"/>
    <mergeCell ref="Q408:AL411"/>
    <mergeCell ref="AM408:AQ411"/>
    <mergeCell ref="A412:H415"/>
    <mergeCell ref="I412:P415"/>
    <mergeCell ref="Q412:AL415"/>
    <mergeCell ref="AM412:AQ415"/>
    <mergeCell ref="AT416:AU417"/>
    <mergeCell ref="AV416:BB417"/>
    <mergeCell ref="AT418:AU419"/>
    <mergeCell ref="AV418:BB419"/>
    <mergeCell ref="AR420:AS423"/>
    <mergeCell ref="AT420:AU421"/>
    <mergeCell ref="AV420:BB421"/>
    <mergeCell ref="AT422:AU423"/>
    <mergeCell ref="AV422:BB423"/>
    <mergeCell ref="AR416:AS419"/>
    <mergeCell ref="A416:H419"/>
    <mergeCell ref="I416:P419"/>
    <mergeCell ref="Q416:AL419"/>
    <mergeCell ref="AM416:AQ419"/>
    <mergeCell ref="A420:H423"/>
    <mergeCell ref="I420:P423"/>
    <mergeCell ref="Q420:AL423"/>
    <mergeCell ref="AM420:AQ423"/>
    <mergeCell ref="AT424:AU425"/>
    <mergeCell ref="AV424:BB425"/>
    <mergeCell ref="AT426:AU427"/>
    <mergeCell ref="AV426:BB427"/>
    <mergeCell ref="AR428:AS431"/>
    <mergeCell ref="AT428:AU429"/>
    <mergeCell ref="AV428:BB429"/>
    <mergeCell ref="AT430:AU431"/>
    <mergeCell ref="AV430:BB431"/>
    <mergeCell ref="AR424:AS427"/>
    <mergeCell ref="A424:H427"/>
    <mergeCell ref="I424:P427"/>
    <mergeCell ref="Q424:AL427"/>
    <mergeCell ref="AM424:AQ427"/>
    <mergeCell ref="A428:H431"/>
    <mergeCell ref="I428:P431"/>
    <mergeCell ref="Q428:AL431"/>
    <mergeCell ref="AM428:AQ431"/>
    <mergeCell ref="AT432:AU433"/>
    <mergeCell ref="AV432:BB433"/>
    <mergeCell ref="AT434:AU435"/>
    <mergeCell ref="AV434:BB435"/>
    <mergeCell ref="AR436:AS439"/>
    <mergeCell ref="AT436:AU437"/>
    <mergeCell ref="AV436:BB437"/>
    <mergeCell ref="AT438:AU439"/>
    <mergeCell ref="AV438:BB439"/>
    <mergeCell ref="AR432:AS435"/>
    <mergeCell ref="A432:H435"/>
    <mergeCell ref="I432:P435"/>
    <mergeCell ref="Q432:AL435"/>
    <mergeCell ref="AM432:AQ435"/>
    <mergeCell ref="A436:H439"/>
    <mergeCell ref="I436:P439"/>
    <mergeCell ref="Q436:AL439"/>
    <mergeCell ref="AM436:AQ439"/>
    <mergeCell ref="A456:H459"/>
    <mergeCell ref="I456:P459"/>
    <mergeCell ref="Q456:AL459"/>
    <mergeCell ref="AM456:AQ459"/>
    <mergeCell ref="AR456:AS459"/>
    <mergeCell ref="AT456:AU457"/>
    <mergeCell ref="AV456:BB457"/>
    <mergeCell ref="AT458:AU459"/>
    <mergeCell ref="AV458:BB459"/>
    <mergeCell ref="A460:H463"/>
    <mergeCell ref="I460:P463"/>
    <mergeCell ref="Q460:AL463"/>
    <mergeCell ref="AM460:AQ463"/>
    <mergeCell ref="AT440:AU441"/>
    <mergeCell ref="AV440:BB441"/>
    <mergeCell ref="AT442:AU443"/>
    <mergeCell ref="AV442:BB443"/>
    <mergeCell ref="AR444:AS447"/>
    <mergeCell ref="AT444:AU445"/>
    <mergeCell ref="AV444:BB445"/>
    <mergeCell ref="AT446:AU447"/>
    <mergeCell ref="AV446:BB447"/>
    <mergeCell ref="AR440:AS443"/>
    <mergeCell ref="A440:H443"/>
    <mergeCell ref="I440:P443"/>
    <mergeCell ref="Q440:AL443"/>
    <mergeCell ref="AM440:AQ443"/>
    <mergeCell ref="A444:H447"/>
    <mergeCell ref="I444:P447"/>
    <mergeCell ref="Q444:AL447"/>
    <mergeCell ref="AM444:AQ447"/>
    <mergeCell ref="AT448:AU449"/>
    <mergeCell ref="AV448:BB449"/>
    <mergeCell ref="AT450:AU451"/>
    <mergeCell ref="AV450:BB451"/>
    <mergeCell ref="AR452:AS455"/>
    <mergeCell ref="AT452:AU453"/>
    <mergeCell ref="AV452:BB453"/>
    <mergeCell ref="AT454:AU455"/>
    <mergeCell ref="AV454:BB455"/>
    <mergeCell ref="AR448:AS451"/>
    <mergeCell ref="A448:H451"/>
    <mergeCell ref="I448:P451"/>
    <mergeCell ref="Q448:AL451"/>
    <mergeCell ref="AM448:AQ451"/>
    <mergeCell ref="A452:H455"/>
    <mergeCell ref="I452:P455"/>
    <mergeCell ref="Q452:AL455"/>
    <mergeCell ref="AM452:AQ455"/>
    <mergeCell ref="AT477:AU478"/>
    <mergeCell ref="AV477:BB478"/>
    <mergeCell ref="AT479:AU480"/>
    <mergeCell ref="AV479:BB480"/>
    <mergeCell ref="AR481:AS484"/>
    <mergeCell ref="AT481:AU482"/>
    <mergeCell ref="AV481:BB482"/>
    <mergeCell ref="AT483:AU484"/>
    <mergeCell ref="AV483:BB484"/>
    <mergeCell ref="AR477:AS480"/>
    <mergeCell ref="AT469:AU470"/>
    <mergeCell ref="AV469:BB470"/>
    <mergeCell ref="AT471:AU472"/>
    <mergeCell ref="AV471:BB472"/>
    <mergeCell ref="AR473:AS476"/>
    <mergeCell ref="AT473:AU474"/>
    <mergeCell ref="AV473:BB474"/>
    <mergeCell ref="AT475:AU476"/>
    <mergeCell ref="AV475:BB476"/>
    <mergeCell ref="AR469:AS472"/>
    <mergeCell ref="AT485:AU486"/>
    <mergeCell ref="AV485:BB486"/>
    <mergeCell ref="AT487:AU488"/>
    <mergeCell ref="AV487:BB488"/>
    <mergeCell ref="AR489:AS492"/>
    <mergeCell ref="AT489:AU490"/>
    <mergeCell ref="AV489:BB490"/>
    <mergeCell ref="AT491:AU492"/>
    <mergeCell ref="AV491:BB492"/>
    <mergeCell ref="AR485:AS488"/>
    <mergeCell ref="A485:H488"/>
    <mergeCell ref="I485:P488"/>
    <mergeCell ref="Q485:AL488"/>
    <mergeCell ref="AM485:AQ488"/>
    <mergeCell ref="A489:H492"/>
    <mergeCell ref="I489:P492"/>
    <mergeCell ref="Q489:AL492"/>
    <mergeCell ref="AM489:AQ492"/>
    <mergeCell ref="AT493:AU494"/>
    <mergeCell ref="AV493:BB494"/>
    <mergeCell ref="AT495:AU496"/>
    <mergeCell ref="AV495:BB496"/>
    <mergeCell ref="AR497:AS500"/>
    <mergeCell ref="AT497:AU498"/>
    <mergeCell ref="AV497:BB498"/>
    <mergeCell ref="AT499:AU500"/>
    <mergeCell ref="AV499:BB500"/>
    <mergeCell ref="AR493:AS496"/>
    <mergeCell ref="A493:H496"/>
    <mergeCell ref="I493:P496"/>
    <mergeCell ref="Q493:AL496"/>
    <mergeCell ref="AM493:AQ496"/>
    <mergeCell ref="A497:H500"/>
    <mergeCell ref="I497:P500"/>
    <mergeCell ref="Q497:AL500"/>
    <mergeCell ref="AM497:AQ500"/>
    <mergeCell ref="AT501:AU502"/>
    <mergeCell ref="AV501:BB502"/>
    <mergeCell ref="AT503:AU504"/>
    <mergeCell ref="AV503:BB504"/>
    <mergeCell ref="AR505:AS508"/>
    <mergeCell ref="AT505:AU506"/>
    <mergeCell ref="AV505:BB506"/>
    <mergeCell ref="AT507:AU508"/>
    <mergeCell ref="AV507:BB508"/>
    <mergeCell ref="AR501:AS504"/>
    <mergeCell ref="A501:H504"/>
    <mergeCell ref="I501:P504"/>
    <mergeCell ref="Q501:AL504"/>
    <mergeCell ref="AM501:AQ504"/>
    <mergeCell ref="A505:H508"/>
    <mergeCell ref="I505:P508"/>
    <mergeCell ref="Q505:AL508"/>
    <mergeCell ref="AM505:AQ508"/>
    <mergeCell ref="AT509:AU510"/>
    <mergeCell ref="AV509:BB510"/>
    <mergeCell ref="AT511:AU512"/>
    <mergeCell ref="AV511:BB512"/>
    <mergeCell ref="AR513:AS516"/>
    <mergeCell ref="AT513:AU514"/>
    <mergeCell ref="AV513:BB514"/>
    <mergeCell ref="AT515:AU516"/>
    <mergeCell ref="AV515:BB516"/>
    <mergeCell ref="AR509:AS512"/>
    <mergeCell ref="A509:H512"/>
    <mergeCell ref="I509:P512"/>
    <mergeCell ref="Q509:AL512"/>
    <mergeCell ref="AM509:AQ512"/>
    <mergeCell ref="A513:H516"/>
    <mergeCell ref="I513:P516"/>
    <mergeCell ref="Q513:AL516"/>
    <mergeCell ref="AM513:AQ516"/>
    <mergeCell ref="AV517:BB518"/>
    <mergeCell ref="AT519:AU520"/>
    <mergeCell ref="AV519:BB520"/>
    <mergeCell ref="AR521:AS524"/>
    <mergeCell ref="AT521:AU522"/>
    <mergeCell ref="AV521:BB522"/>
    <mergeCell ref="AT523:AU524"/>
    <mergeCell ref="AV523:BB524"/>
    <mergeCell ref="AR517:AS520"/>
    <mergeCell ref="A517:H520"/>
    <mergeCell ref="I517:P520"/>
    <mergeCell ref="Q517:AL520"/>
    <mergeCell ref="AM517:AQ520"/>
    <mergeCell ref="A521:H524"/>
    <mergeCell ref="I521:P524"/>
    <mergeCell ref="Q521:AL524"/>
    <mergeCell ref="AM521:AQ524"/>
    <mergeCell ref="A185:BB187"/>
    <mergeCell ref="AT541:AU542"/>
    <mergeCell ref="AV541:BB542"/>
    <mergeCell ref="AT543:AU544"/>
    <mergeCell ref="AV543:BB544"/>
    <mergeCell ref="AR545:AS548"/>
    <mergeCell ref="AT545:AU546"/>
    <mergeCell ref="AV545:BB546"/>
    <mergeCell ref="AT547:AU548"/>
    <mergeCell ref="AV547:BB548"/>
    <mergeCell ref="AR541:AS544"/>
    <mergeCell ref="AT533:AU534"/>
    <mergeCell ref="AV533:BB534"/>
    <mergeCell ref="AT535:AU536"/>
    <mergeCell ref="AV535:BB536"/>
    <mergeCell ref="AR537:AS540"/>
    <mergeCell ref="AT537:AU538"/>
    <mergeCell ref="AV537:BB538"/>
    <mergeCell ref="AT539:AU540"/>
    <mergeCell ref="AV539:BB540"/>
    <mergeCell ref="AR533:AS536"/>
    <mergeCell ref="AT525:AU526"/>
    <mergeCell ref="AV525:BB526"/>
    <mergeCell ref="AT527:AU528"/>
    <mergeCell ref="AV527:BB528"/>
    <mergeCell ref="AR529:AS532"/>
    <mergeCell ref="AT529:AU530"/>
    <mergeCell ref="AV529:BB530"/>
    <mergeCell ref="AT531:AU532"/>
    <mergeCell ref="AV531:BB532"/>
    <mergeCell ref="AR525:AS528"/>
    <mergeCell ref="AT517:AU518"/>
    <mergeCell ref="AT570:AU571"/>
    <mergeCell ref="AV570:BB571"/>
    <mergeCell ref="AT572:AU573"/>
    <mergeCell ref="AV572:BB573"/>
    <mergeCell ref="AR574:AS577"/>
    <mergeCell ref="AT574:AU575"/>
    <mergeCell ref="AV574:BB575"/>
    <mergeCell ref="AT576:AU577"/>
    <mergeCell ref="AV576:BB577"/>
    <mergeCell ref="AR570:AS573"/>
    <mergeCell ref="AT562:AU563"/>
    <mergeCell ref="AV562:BB563"/>
    <mergeCell ref="AT564:AU565"/>
    <mergeCell ref="AV564:BB565"/>
    <mergeCell ref="AR566:AS569"/>
    <mergeCell ref="AT566:AU567"/>
    <mergeCell ref="AV566:BB567"/>
    <mergeCell ref="AT568:AU569"/>
    <mergeCell ref="AV568:BB569"/>
    <mergeCell ref="AR562:AS565"/>
    <mergeCell ref="AT578:AU579"/>
    <mergeCell ref="AV578:BB579"/>
    <mergeCell ref="AT580:AU581"/>
    <mergeCell ref="AV580:BB581"/>
    <mergeCell ref="AR582:AS585"/>
    <mergeCell ref="AT582:AU583"/>
    <mergeCell ref="AV582:BB583"/>
    <mergeCell ref="AT584:AU585"/>
    <mergeCell ref="AV584:BB585"/>
    <mergeCell ref="AR578:AS581"/>
    <mergeCell ref="A578:H581"/>
    <mergeCell ref="I578:P581"/>
    <mergeCell ref="Q578:AL581"/>
    <mergeCell ref="AM578:AQ581"/>
    <mergeCell ref="A582:H585"/>
    <mergeCell ref="I582:P585"/>
    <mergeCell ref="Q582:AL585"/>
    <mergeCell ref="AM582:AQ585"/>
    <mergeCell ref="AT586:AU587"/>
    <mergeCell ref="AV586:BB587"/>
    <mergeCell ref="AT588:AU589"/>
    <mergeCell ref="AV588:BB589"/>
    <mergeCell ref="AR590:AS593"/>
    <mergeCell ref="AT590:AU591"/>
    <mergeCell ref="AV590:BB591"/>
    <mergeCell ref="AT592:AU593"/>
    <mergeCell ref="AV592:BB593"/>
    <mergeCell ref="AR586:AS589"/>
    <mergeCell ref="A586:H589"/>
    <mergeCell ref="I586:P589"/>
    <mergeCell ref="Q586:AL589"/>
    <mergeCell ref="AM586:AQ589"/>
    <mergeCell ref="A590:H593"/>
    <mergeCell ref="I590:P593"/>
    <mergeCell ref="Q590:AL593"/>
    <mergeCell ref="AM590:AQ593"/>
    <mergeCell ref="AT594:AU595"/>
    <mergeCell ref="AV594:BB595"/>
    <mergeCell ref="AT596:AU597"/>
    <mergeCell ref="AV596:BB597"/>
    <mergeCell ref="AR598:AS601"/>
    <mergeCell ref="AT598:AU599"/>
    <mergeCell ref="AV598:BB599"/>
    <mergeCell ref="AT600:AU601"/>
    <mergeCell ref="AV600:BB601"/>
    <mergeCell ref="AR594:AS597"/>
    <mergeCell ref="A594:H597"/>
    <mergeCell ref="I594:P597"/>
    <mergeCell ref="Q594:AL597"/>
    <mergeCell ref="AM594:AQ597"/>
    <mergeCell ref="A598:H601"/>
    <mergeCell ref="I598:P601"/>
    <mergeCell ref="Q598:AL601"/>
    <mergeCell ref="AM598:AQ601"/>
    <mergeCell ref="AT602:AU603"/>
    <mergeCell ref="AV602:BB603"/>
    <mergeCell ref="AT604:AU605"/>
    <mergeCell ref="AV604:BB605"/>
    <mergeCell ref="AR606:AS609"/>
    <mergeCell ref="AT606:AU607"/>
    <mergeCell ref="AV606:BB607"/>
    <mergeCell ref="AT608:AU609"/>
    <mergeCell ref="AV608:BB609"/>
    <mergeCell ref="AR602:AS605"/>
    <mergeCell ref="A602:H605"/>
    <mergeCell ref="I602:P605"/>
    <mergeCell ref="Q602:AL605"/>
    <mergeCell ref="AM602:AQ605"/>
    <mergeCell ref="A606:H609"/>
    <mergeCell ref="I606:P609"/>
    <mergeCell ref="Q606:AL609"/>
    <mergeCell ref="AM606:AQ609"/>
    <mergeCell ref="AT610:AU611"/>
    <mergeCell ref="AV610:BB611"/>
    <mergeCell ref="AT612:AU613"/>
    <mergeCell ref="AV612:BB613"/>
    <mergeCell ref="AR614:AS617"/>
    <mergeCell ref="AT614:AU615"/>
    <mergeCell ref="AV614:BB615"/>
    <mergeCell ref="AT616:AU617"/>
    <mergeCell ref="AV616:BB617"/>
    <mergeCell ref="AR610:AS613"/>
    <mergeCell ref="A610:H613"/>
    <mergeCell ref="I610:P613"/>
    <mergeCell ref="Q610:AL613"/>
    <mergeCell ref="AM610:AQ613"/>
    <mergeCell ref="A614:H617"/>
    <mergeCell ref="I614:P617"/>
    <mergeCell ref="Q614:AL617"/>
    <mergeCell ref="AM614:AQ617"/>
    <mergeCell ref="AT618:AU619"/>
    <mergeCell ref="AV618:BB619"/>
    <mergeCell ref="AT620:AU621"/>
    <mergeCell ref="AV620:BB621"/>
    <mergeCell ref="AR622:AS625"/>
    <mergeCell ref="AT622:AU623"/>
    <mergeCell ref="AV622:BB623"/>
    <mergeCell ref="AT624:AU625"/>
    <mergeCell ref="AV624:BB625"/>
    <mergeCell ref="AR618:AS621"/>
    <mergeCell ref="A618:H621"/>
    <mergeCell ref="I618:P621"/>
    <mergeCell ref="Q618:AL621"/>
    <mergeCell ref="AM618:AQ621"/>
    <mergeCell ref="A622:H625"/>
    <mergeCell ref="I622:P625"/>
    <mergeCell ref="Q622:AL625"/>
    <mergeCell ref="AM622:AQ625"/>
    <mergeCell ref="AR642:AS645"/>
    <mergeCell ref="AT642:AU643"/>
    <mergeCell ref="AV642:BB643"/>
    <mergeCell ref="AT644:AU645"/>
    <mergeCell ref="AV644:BB645"/>
    <mergeCell ref="A646:H649"/>
    <mergeCell ref="I646:P649"/>
    <mergeCell ref="Q646:AL649"/>
    <mergeCell ref="AM646:AQ649"/>
    <mergeCell ref="AR646:AS649"/>
    <mergeCell ref="AT646:AU647"/>
    <mergeCell ref="AV646:BB647"/>
    <mergeCell ref="AT626:AU627"/>
    <mergeCell ref="AV626:BB627"/>
    <mergeCell ref="AT628:AU629"/>
    <mergeCell ref="AV628:BB629"/>
    <mergeCell ref="AR630:AS633"/>
    <mergeCell ref="AT630:AU631"/>
    <mergeCell ref="AV630:BB631"/>
    <mergeCell ref="AT632:AU633"/>
    <mergeCell ref="AV632:BB633"/>
    <mergeCell ref="AR626:AS629"/>
    <mergeCell ref="A626:H629"/>
    <mergeCell ref="I626:P629"/>
    <mergeCell ref="Q626:AL629"/>
    <mergeCell ref="AM626:AQ629"/>
    <mergeCell ref="A630:H633"/>
    <mergeCell ref="I630:P633"/>
    <mergeCell ref="Q630:AL633"/>
    <mergeCell ref="AM630:AQ633"/>
    <mergeCell ref="AT634:AU635"/>
    <mergeCell ref="AV634:BB635"/>
    <mergeCell ref="A667:H670"/>
    <mergeCell ref="I667:P670"/>
    <mergeCell ref="Q667:AL670"/>
    <mergeCell ref="AM667:AQ670"/>
    <mergeCell ref="AT636:AU637"/>
    <mergeCell ref="AV636:BB637"/>
    <mergeCell ref="AR638:AS641"/>
    <mergeCell ref="AT638:AU639"/>
    <mergeCell ref="AV638:BB639"/>
    <mergeCell ref="AT640:AU641"/>
    <mergeCell ref="AV640:BB641"/>
    <mergeCell ref="AR634:AS637"/>
    <mergeCell ref="A634:H637"/>
    <mergeCell ref="I634:P637"/>
    <mergeCell ref="Q634:AL637"/>
    <mergeCell ref="AM634:AQ637"/>
    <mergeCell ref="A638:H641"/>
    <mergeCell ref="I638:P641"/>
    <mergeCell ref="Q638:AL641"/>
    <mergeCell ref="AM638:AQ641"/>
    <mergeCell ref="AR667:AS670"/>
    <mergeCell ref="AT667:AU668"/>
    <mergeCell ref="AV667:BB668"/>
    <mergeCell ref="AT669:AU670"/>
    <mergeCell ref="AV669:BB670"/>
    <mergeCell ref="AR663:AS666"/>
    <mergeCell ref="AT655:AU656"/>
    <mergeCell ref="AV655:BB656"/>
    <mergeCell ref="AT657:AU658"/>
    <mergeCell ref="AV657:BB658"/>
    <mergeCell ref="AR659:AS662"/>
    <mergeCell ref="AT659:AU660"/>
    <mergeCell ref="AT671:AU672"/>
    <mergeCell ref="AV671:BB672"/>
    <mergeCell ref="AT673:AU674"/>
    <mergeCell ref="AV673:BB674"/>
    <mergeCell ref="AR675:AS678"/>
    <mergeCell ref="AT675:AU676"/>
    <mergeCell ref="AV675:BB676"/>
    <mergeCell ref="AT677:AU678"/>
    <mergeCell ref="AV677:BB678"/>
    <mergeCell ref="AR671:AS674"/>
    <mergeCell ref="A671:H674"/>
    <mergeCell ref="I671:P674"/>
    <mergeCell ref="Q671:AL674"/>
    <mergeCell ref="AM671:AQ674"/>
    <mergeCell ref="A675:H678"/>
    <mergeCell ref="I675:P678"/>
    <mergeCell ref="Q675:AL678"/>
    <mergeCell ref="AM675:AQ678"/>
    <mergeCell ref="AT679:AU680"/>
    <mergeCell ref="AV679:BB680"/>
    <mergeCell ref="AT681:AU682"/>
    <mergeCell ref="AV681:BB682"/>
    <mergeCell ref="AR683:AS686"/>
    <mergeCell ref="AT683:AU684"/>
    <mergeCell ref="AV683:BB684"/>
    <mergeCell ref="AT685:AU686"/>
    <mergeCell ref="AV685:BB686"/>
    <mergeCell ref="AR679:AS682"/>
    <mergeCell ref="A679:H682"/>
    <mergeCell ref="I679:P682"/>
    <mergeCell ref="Q679:AL682"/>
    <mergeCell ref="AM679:AQ682"/>
    <mergeCell ref="A683:H686"/>
    <mergeCell ref="I683:P686"/>
    <mergeCell ref="Q683:AL686"/>
    <mergeCell ref="AM683:AQ686"/>
    <mergeCell ref="AT687:AU688"/>
    <mergeCell ref="AV687:BB688"/>
    <mergeCell ref="AT689:AU690"/>
    <mergeCell ref="AV689:BB690"/>
    <mergeCell ref="AR691:AS694"/>
    <mergeCell ref="AT691:AU692"/>
    <mergeCell ref="AV691:BB692"/>
    <mergeCell ref="AT693:AU694"/>
    <mergeCell ref="AV693:BB694"/>
    <mergeCell ref="AR687:AS690"/>
    <mergeCell ref="A687:H690"/>
    <mergeCell ref="I687:P690"/>
    <mergeCell ref="Q687:AL690"/>
    <mergeCell ref="AM687:AQ690"/>
    <mergeCell ref="A691:H694"/>
    <mergeCell ref="I691:P694"/>
    <mergeCell ref="Q691:AL694"/>
    <mergeCell ref="AM691:AQ694"/>
    <mergeCell ref="AT695:AU696"/>
    <mergeCell ref="AV695:BB696"/>
    <mergeCell ref="AT697:AU698"/>
    <mergeCell ref="AV697:BB698"/>
    <mergeCell ref="AR699:AS702"/>
    <mergeCell ref="AT699:AU700"/>
    <mergeCell ref="AV699:BB700"/>
    <mergeCell ref="AT701:AU702"/>
    <mergeCell ref="AV701:BB702"/>
    <mergeCell ref="AR695:AS698"/>
    <mergeCell ref="A695:H698"/>
    <mergeCell ref="I695:P698"/>
    <mergeCell ref="Q695:AL698"/>
    <mergeCell ref="AM695:AQ698"/>
    <mergeCell ref="A699:H702"/>
    <mergeCell ref="I699:P702"/>
    <mergeCell ref="Q699:AL702"/>
    <mergeCell ref="AM699:AQ702"/>
    <mergeCell ref="AT703:AU704"/>
    <mergeCell ref="AV703:BB704"/>
    <mergeCell ref="AT705:AU706"/>
    <mergeCell ref="AV705:BB706"/>
    <mergeCell ref="AR707:AS710"/>
    <mergeCell ref="AT707:AU708"/>
    <mergeCell ref="AV707:BB708"/>
    <mergeCell ref="AT709:AU710"/>
    <mergeCell ref="AV709:BB710"/>
    <mergeCell ref="AR703:AS706"/>
    <mergeCell ref="A703:H706"/>
    <mergeCell ref="I703:P706"/>
    <mergeCell ref="Q703:AL706"/>
    <mergeCell ref="AM703:AQ706"/>
    <mergeCell ref="A707:H710"/>
    <mergeCell ref="I707:P710"/>
    <mergeCell ref="Q707:AL710"/>
    <mergeCell ref="AM707:AQ710"/>
    <mergeCell ref="AT729:AU730"/>
    <mergeCell ref="AV729:BB730"/>
    <mergeCell ref="AR731:AS734"/>
    <mergeCell ref="AT731:AU732"/>
    <mergeCell ref="AT711:AU712"/>
    <mergeCell ref="AV711:BB712"/>
    <mergeCell ref="AT713:AU714"/>
    <mergeCell ref="AV713:BB714"/>
    <mergeCell ref="AR715:AS718"/>
    <mergeCell ref="AT715:AU716"/>
    <mergeCell ref="AV715:BB716"/>
    <mergeCell ref="AT717:AU718"/>
    <mergeCell ref="AV717:BB718"/>
    <mergeCell ref="AR711:AS714"/>
    <mergeCell ref="A711:H714"/>
    <mergeCell ref="I711:P714"/>
    <mergeCell ref="Q711:AL714"/>
    <mergeCell ref="AM711:AQ714"/>
    <mergeCell ref="A715:H718"/>
    <mergeCell ref="I715:P718"/>
    <mergeCell ref="Q715:AL718"/>
    <mergeCell ref="AM715:AQ718"/>
    <mergeCell ref="AT719:AU720"/>
    <mergeCell ref="AV719:BB720"/>
    <mergeCell ref="AT721:AU722"/>
    <mergeCell ref="AV721:BB722"/>
    <mergeCell ref="AR723:AS726"/>
    <mergeCell ref="AT723:AU724"/>
    <mergeCell ref="AV723:BB724"/>
    <mergeCell ref="AT725:AU726"/>
    <mergeCell ref="AV725:BB726"/>
    <mergeCell ref="AR719:AS722"/>
    <mergeCell ref="A719:H722"/>
    <mergeCell ref="I719:P722"/>
    <mergeCell ref="Q719:AL722"/>
    <mergeCell ref="AM719:AQ722"/>
    <mergeCell ref="A723:H726"/>
    <mergeCell ref="I723:P726"/>
    <mergeCell ref="Q723:AL726"/>
    <mergeCell ref="AM723:AQ726"/>
    <mergeCell ref="AF53:AP56"/>
    <mergeCell ref="AE57:AE60"/>
    <mergeCell ref="AF57:AP60"/>
    <mergeCell ref="AQ57:AQ60"/>
    <mergeCell ref="AE61:AE64"/>
    <mergeCell ref="AF61:AP64"/>
    <mergeCell ref="AQ61:AQ64"/>
    <mergeCell ref="AE65:AE68"/>
    <mergeCell ref="AF65:AP68"/>
    <mergeCell ref="AQ65:AQ68"/>
    <mergeCell ref="AE69:AE72"/>
    <mergeCell ref="AF69:AP72"/>
    <mergeCell ref="AQ69:AQ72"/>
    <mergeCell ref="A97:H100"/>
    <mergeCell ref="A95:H96"/>
    <mergeCell ref="Q95:AL96"/>
    <mergeCell ref="AM95:AS96"/>
    <mergeCell ref="AM97:AQ100"/>
    <mergeCell ref="Q97:AL100"/>
    <mergeCell ref="AC61:AD64"/>
    <mergeCell ref="AC69:AD72"/>
    <mergeCell ref="AD78:AQ79"/>
    <mergeCell ref="AD76:AQ77"/>
    <mergeCell ref="AR76:BD77"/>
    <mergeCell ref="P78:AC79"/>
    <mergeCell ref="C76:AC77"/>
    <mergeCell ref="E78:K79"/>
    <mergeCell ref="N78:O79"/>
    <mergeCell ref="C78:D79"/>
    <mergeCell ref="L78:M79"/>
    <mergeCell ref="B74:BD75"/>
    <mergeCell ref="A109:H112"/>
    <mergeCell ref="Q109:AL112"/>
    <mergeCell ref="AM109:AQ112"/>
    <mergeCell ref="A113:H116"/>
    <mergeCell ref="Q113:AL116"/>
    <mergeCell ref="AM113:AQ116"/>
    <mergeCell ref="A117:H120"/>
    <mergeCell ref="Q117:AL120"/>
    <mergeCell ref="AM117:AQ120"/>
    <mergeCell ref="A121:H124"/>
    <mergeCell ref="Q121:AL124"/>
    <mergeCell ref="AM121:AQ124"/>
    <mergeCell ref="AT121:AU122"/>
    <mergeCell ref="AV121:BB122"/>
    <mergeCell ref="AT123:AU124"/>
    <mergeCell ref="AV123:BB124"/>
    <mergeCell ref="AR109:AS112"/>
    <mergeCell ref="AT109:AU110"/>
    <mergeCell ref="AV109:BB110"/>
    <mergeCell ref="AT111:AU112"/>
    <mergeCell ref="AV111:BB112"/>
    <mergeCell ref="I105:P108"/>
    <mergeCell ref="AR105:AS108"/>
    <mergeCell ref="AT95:BB96"/>
    <mergeCell ref="AV99:BB100"/>
    <mergeCell ref="A125:H128"/>
    <mergeCell ref="Q125:AL128"/>
    <mergeCell ref="AM125:AQ128"/>
    <mergeCell ref="A129:H132"/>
    <mergeCell ref="Q129:AL132"/>
    <mergeCell ref="AM129:AQ132"/>
    <mergeCell ref="I109:P112"/>
    <mergeCell ref="A133:H136"/>
    <mergeCell ref="Q133:AL136"/>
    <mergeCell ref="AM133:AQ136"/>
    <mergeCell ref="A137:H140"/>
    <mergeCell ref="Q137:AL140"/>
    <mergeCell ref="AM137:AQ140"/>
    <mergeCell ref="A141:H144"/>
    <mergeCell ref="Q141:AL144"/>
    <mergeCell ref="AM141:AQ144"/>
    <mergeCell ref="A145:H148"/>
    <mergeCell ref="Q145:AL148"/>
    <mergeCell ref="AM145:AQ148"/>
    <mergeCell ref="I125:P128"/>
    <mergeCell ref="AM153:AQ156"/>
    <mergeCell ref="A169:H172"/>
    <mergeCell ref="Q169:AL172"/>
    <mergeCell ref="AM169:AQ172"/>
    <mergeCell ref="A178:BD184"/>
    <mergeCell ref="I283:P286"/>
    <mergeCell ref="Q283:AL286"/>
    <mergeCell ref="AM283:AQ286"/>
    <mergeCell ref="A287:H290"/>
    <mergeCell ref="I287:P290"/>
    <mergeCell ref="Q287:AL290"/>
    <mergeCell ref="AM287:AQ290"/>
    <mergeCell ref="A291:H294"/>
    <mergeCell ref="I291:P294"/>
    <mergeCell ref="Q291:AL294"/>
    <mergeCell ref="AM291:AQ294"/>
    <mergeCell ref="A295:H298"/>
    <mergeCell ref="I295:P298"/>
    <mergeCell ref="Q295:AL298"/>
    <mergeCell ref="AM295:AQ298"/>
    <mergeCell ref="A173:H176"/>
    <mergeCell ref="Q173:AL176"/>
    <mergeCell ref="AM173:AQ176"/>
    <mergeCell ref="A188:H189"/>
    <mergeCell ref="I188:P189"/>
    <mergeCell ref="Q188:AL189"/>
    <mergeCell ref="AM188:AS189"/>
    <mergeCell ref="A190:H193"/>
    <mergeCell ref="I190:P193"/>
    <mergeCell ref="Q190:AL193"/>
    <mergeCell ref="AM190:AQ193"/>
    <mergeCell ref="A194:H197"/>
    <mergeCell ref="AM363:AQ366"/>
    <mergeCell ref="AR363:AS366"/>
    <mergeCell ref="AT363:AU364"/>
    <mergeCell ref="AV363:BB364"/>
    <mergeCell ref="AT365:AU366"/>
    <mergeCell ref="AV365:BB366"/>
    <mergeCell ref="A254:H257"/>
    <mergeCell ref="I254:P257"/>
    <mergeCell ref="Q254:AL257"/>
    <mergeCell ref="AM254:AQ257"/>
    <mergeCell ref="AR254:AS257"/>
    <mergeCell ref="AT254:AU255"/>
    <mergeCell ref="AV254:BB255"/>
    <mergeCell ref="AT256:AU257"/>
    <mergeCell ref="AV256:BB257"/>
    <mergeCell ref="A258:H261"/>
    <mergeCell ref="I258:P261"/>
    <mergeCell ref="Q258:AL261"/>
    <mergeCell ref="AM258:AQ261"/>
    <mergeCell ref="AR258:AS261"/>
    <mergeCell ref="AT258:AU259"/>
    <mergeCell ref="AV258:BB259"/>
    <mergeCell ref="AT260:AU261"/>
    <mergeCell ref="AV260:BB261"/>
    <mergeCell ref="A281:H282"/>
    <mergeCell ref="I281:P282"/>
    <mergeCell ref="Q281:AL282"/>
    <mergeCell ref="AM281:AS282"/>
    <mergeCell ref="A283:H286"/>
    <mergeCell ref="A278:BB280"/>
    <mergeCell ref="AT347:AU348"/>
    <mergeCell ref="AV347:BB348"/>
    <mergeCell ref="A367:H370"/>
    <mergeCell ref="I367:P370"/>
    <mergeCell ref="Q367:AL370"/>
    <mergeCell ref="AM367:AQ370"/>
    <mergeCell ref="AR367:AS370"/>
    <mergeCell ref="AT367:AU368"/>
    <mergeCell ref="AV367:BB368"/>
    <mergeCell ref="AT369:AU370"/>
    <mergeCell ref="AV369:BB370"/>
    <mergeCell ref="A374:H375"/>
    <mergeCell ref="I374:P375"/>
    <mergeCell ref="Q374:AL375"/>
    <mergeCell ref="AM374:AS375"/>
    <mergeCell ref="A376:H379"/>
    <mergeCell ref="I376:P379"/>
    <mergeCell ref="Q376:AL379"/>
    <mergeCell ref="AM376:AQ379"/>
    <mergeCell ref="AT376:AU377"/>
    <mergeCell ref="AV376:BB377"/>
    <mergeCell ref="AT378:AU379"/>
    <mergeCell ref="AV378:BB379"/>
    <mergeCell ref="A371:BB373"/>
    <mergeCell ref="AR460:AS463"/>
    <mergeCell ref="AT460:AU461"/>
    <mergeCell ref="AV460:BB461"/>
    <mergeCell ref="AT462:AU463"/>
    <mergeCell ref="AV462:BB463"/>
    <mergeCell ref="A467:H468"/>
    <mergeCell ref="I467:P468"/>
    <mergeCell ref="Q467:AL468"/>
    <mergeCell ref="AM467:AS468"/>
    <mergeCell ref="A469:H472"/>
    <mergeCell ref="I469:P472"/>
    <mergeCell ref="Q469:AL472"/>
    <mergeCell ref="AM469:AQ472"/>
    <mergeCell ref="A473:H476"/>
    <mergeCell ref="I473:P476"/>
    <mergeCell ref="Q473:AL476"/>
    <mergeCell ref="AM473:AQ476"/>
    <mergeCell ref="A464:BB466"/>
    <mergeCell ref="AT467:BB468"/>
    <mergeCell ref="A477:H480"/>
    <mergeCell ref="I477:P480"/>
    <mergeCell ref="Q477:AL480"/>
    <mergeCell ref="AM477:AQ480"/>
    <mergeCell ref="A481:H484"/>
    <mergeCell ref="I481:P484"/>
    <mergeCell ref="Q481:AL484"/>
    <mergeCell ref="AM481:AQ484"/>
    <mergeCell ref="A525:H528"/>
    <mergeCell ref="I525:P528"/>
    <mergeCell ref="Q525:AL528"/>
    <mergeCell ref="AM525:AQ528"/>
    <mergeCell ref="A529:H532"/>
    <mergeCell ref="I529:P532"/>
    <mergeCell ref="Q529:AL532"/>
    <mergeCell ref="AM529:AQ532"/>
    <mergeCell ref="A533:H536"/>
    <mergeCell ref="I533:P536"/>
    <mergeCell ref="Q533:AL536"/>
    <mergeCell ref="AM533:AQ536"/>
    <mergeCell ref="A537:H540"/>
    <mergeCell ref="I537:P540"/>
    <mergeCell ref="Q537:AL540"/>
    <mergeCell ref="AM537:AQ540"/>
    <mergeCell ref="A541:H544"/>
    <mergeCell ref="I541:P544"/>
    <mergeCell ref="Q541:AL544"/>
    <mergeCell ref="AM541:AQ544"/>
    <mergeCell ref="A545:H548"/>
    <mergeCell ref="I545:P548"/>
    <mergeCell ref="Q545:AL548"/>
    <mergeCell ref="AM545:AQ548"/>
    <mergeCell ref="A549:H552"/>
    <mergeCell ref="I549:P552"/>
    <mergeCell ref="Q549:AL552"/>
    <mergeCell ref="AM549:AQ552"/>
    <mergeCell ref="AR549:AS552"/>
    <mergeCell ref="AT549:AU550"/>
    <mergeCell ref="AV549:BB550"/>
    <mergeCell ref="AT551:AU552"/>
    <mergeCell ref="AV551:BB552"/>
    <mergeCell ref="A553:H556"/>
    <mergeCell ref="I553:P556"/>
    <mergeCell ref="Q553:AL556"/>
    <mergeCell ref="AM553:AQ556"/>
    <mergeCell ref="AR553:AS556"/>
    <mergeCell ref="AT553:AU554"/>
    <mergeCell ref="AV553:BB554"/>
    <mergeCell ref="AT555:AU556"/>
    <mergeCell ref="AV555:BB556"/>
    <mergeCell ref="A560:H561"/>
    <mergeCell ref="I560:P561"/>
    <mergeCell ref="Q560:AL561"/>
    <mergeCell ref="AM560:AS561"/>
    <mergeCell ref="A557:BB559"/>
    <mergeCell ref="AT560:BB561"/>
    <mergeCell ref="A562:H565"/>
    <mergeCell ref="I562:P565"/>
    <mergeCell ref="Q562:AL565"/>
    <mergeCell ref="AM562:AQ565"/>
    <mergeCell ref="A566:H569"/>
    <mergeCell ref="I566:P569"/>
    <mergeCell ref="Q566:AL569"/>
    <mergeCell ref="AM566:AQ569"/>
    <mergeCell ref="A570:H573"/>
    <mergeCell ref="I570:P573"/>
    <mergeCell ref="Q570:AL573"/>
    <mergeCell ref="AM570:AQ573"/>
    <mergeCell ref="A574:H577"/>
    <mergeCell ref="I574:P577"/>
    <mergeCell ref="Q574:AL577"/>
    <mergeCell ref="AM574:AQ577"/>
    <mergeCell ref="A642:H645"/>
    <mergeCell ref="I642:P645"/>
    <mergeCell ref="Q642:AL645"/>
    <mergeCell ref="AM642:AQ645"/>
    <mergeCell ref="AT648:AU649"/>
    <mergeCell ref="AV648:BB649"/>
    <mergeCell ref="A653:H654"/>
    <mergeCell ref="I653:P654"/>
    <mergeCell ref="Q653:AL654"/>
    <mergeCell ref="AM653:AS654"/>
    <mergeCell ref="A655:H658"/>
    <mergeCell ref="I655:P658"/>
    <mergeCell ref="Q655:AL658"/>
    <mergeCell ref="AM655:AQ658"/>
    <mergeCell ref="A659:H662"/>
    <mergeCell ref="I659:P662"/>
    <mergeCell ref="Q659:AL662"/>
    <mergeCell ref="AM659:AQ662"/>
    <mergeCell ref="A663:H666"/>
    <mergeCell ref="I663:P666"/>
    <mergeCell ref="Q663:AL666"/>
    <mergeCell ref="AM663:AQ666"/>
    <mergeCell ref="AT663:AU664"/>
    <mergeCell ref="AV663:BB664"/>
    <mergeCell ref="AT665:AU666"/>
    <mergeCell ref="AV665:BB666"/>
    <mergeCell ref="A650:BB652"/>
    <mergeCell ref="AT653:BB654"/>
    <mergeCell ref="AV659:BB660"/>
    <mergeCell ref="AT661:AU662"/>
    <mergeCell ref="AV661:BB662"/>
    <mergeCell ref="AR655:AS658"/>
    <mergeCell ref="AV731:BB732"/>
    <mergeCell ref="AT733:AU734"/>
    <mergeCell ref="AV733:BB734"/>
    <mergeCell ref="AR727:AS730"/>
    <mergeCell ref="A735:H738"/>
    <mergeCell ref="I735:P738"/>
    <mergeCell ref="Q735:AL738"/>
    <mergeCell ref="AM735:AQ738"/>
    <mergeCell ref="AR735:AS738"/>
    <mergeCell ref="AT735:AU736"/>
    <mergeCell ref="AV735:BB736"/>
    <mergeCell ref="AT737:AU738"/>
    <mergeCell ref="AV737:BB738"/>
    <mergeCell ref="A739:H742"/>
    <mergeCell ref="I739:P742"/>
    <mergeCell ref="Q739:AL742"/>
    <mergeCell ref="AM739:AQ742"/>
    <mergeCell ref="AR739:AS742"/>
    <mergeCell ref="AT739:AU740"/>
    <mergeCell ref="AV739:BB740"/>
    <mergeCell ref="AT741:AU742"/>
    <mergeCell ref="AV741:BB742"/>
    <mergeCell ref="A727:H730"/>
    <mergeCell ref="I727:P730"/>
    <mergeCell ref="Q727:AL730"/>
    <mergeCell ref="AM727:AQ730"/>
    <mergeCell ref="A731:H734"/>
    <mergeCell ref="I731:P734"/>
    <mergeCell ref="Q731:AL734"/>
    <mergeCell ref="AM731:AQ734"/>
    <mergeCell ref="AT727:AU728"/>
    <mergeCell ref="AV727:BB728"/>
  </mergeCells>
  <phoneticPr fontId="2"/>
  <dataValidations count="3">
    <dataValidation imeMode="fullKatakana" allowBlank="1" showInputMessage="1" showErrorMessage="1" sqref="G17 G23 V23 G28 G34 G40 V40 G8"/>
    <dataValidation imeMode="off" allowBlank="1" showInputMessage="1" showErrorMessage="1" sqref="G45 T53:AB72 G49:L49 O49:T49 W49 AF49:AK49 AN49:AS49 AV49 AB45:AP46 AS61 AM655:AQ742 AS57 AS69 AS53 AS65 AM97:AQ176 AM190:AQ277 AM283:AQ370 AM376:AQ463 AM469:AQ556 AM562:AQ649"/>
    <dataValidation allowBlank="1" showInputMessage="1" sqref="AE53 AQ53 AE57 AE61 AE65 AE69 AQ57 AQ61 AQ65 AQ69"/>
  </dataValidations>
  <printOptions horizontalCentered="1" verticalCentered="1"/>
  <pageMargins left="0.78740157480314965" right="0.39370078740157483" top="0.59055118110236227" bottom="0.59055118110236227" header="0.31496062992125984" footer="0.31496062992125984"/>
  <pageSetup paperSize="9" orientation="portrait" r:id="rId1"/>
  <rowBreaks count="1" manualBreakCount="1">
    <brk id="91" max="55" man="1"/>
  </rowBreaks>
  <legacyDrawing r:id="rId2"/>
  <extLst>
    <ext xmlns:x14="http://schemas.microsoft.com/office/spreadsheetml/2009/9/main" uri="{78C0D931-6437-407d-A8EE-F0AAD7539E65}">
      <x14:conditionalFormattings>
        <x14:conditionalFormatting xmlns:xm="http://schemas.microsoft.com/office/excel/2006/main">
          <x14:cfRule type="expression" priority="2" id="{A856182F-82C8-4A85-84DF-2D38E1C9FAA4}">
            <xm:f>申請者回答シート!$I$5="委任なし"</xm:f>
            <x14:dxf>
              <fill>
                <patternFill>
                  <bgColor theme="0" tint="-0.34998626667073579"/>
                </patternFill>
              </fill>
            </x14:dxf>
          </x14:cfRule>
          <xm:sqref>A1</xm:sqref>
        </x14:conditionalFormatting>
        <x14:conditionalFormatting xmlns:xm="http://schemas.microsoft.com/office/excel/2006/main">
          <x14:cfRule type="expression" priority="1" id="{EC7D62B4-0C7B-4B06-A399-9D8084A67C70}">
            <xm:f>申請者回答シート!$I$5="委任しない"</xm:f>
            <x14:dxf>
              <fill>
                <patternFill>
                  <bgColor theme="0" tint="-0.14996795556505021"/>
                </patternFill>
              </fill>
            </x14:dxf>
          </x14:cfRule>
          <xm:sqref>AF47:BD49 A28:BD44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x14:formula1>
            <xm:f>市作成シート!$Q$8:$Q$20</xm:f>
          </x14:formula1>
          <xm:sqref>I97 I101 I105 I109 I113 I117 I121 I125 I129 I133 I137 I141 I145 I149 I153 I157 I161 I165 I169 I173 I190 I194 I198 I202 I206 I210 I214 I218 I222 I226 I230 I234 I238 I242 I246 I250 I262 I266 I270 I274 I254 I258 I283 I287 I291 I295 I299 I303 I307 I311 I315 I319 I323 I327 I331 I335 I339 I343 I355 I359 I363 I367 I347 I351 I376 I380 I384 I388 I392 I396 I400 I404 I408 I412 I416 I420 I424 I428 I432 I436 I448 I452 I456 I460 I440 I444 I469 I473 I477 I481 I485 I489 I493 I497 I501 I505 I509 I513 I517 I521 I525 I529 I541 I545 I549 I553 I533 I537 I562 I566 I570 I574 I578 I582 I586 I590 I594 I598 I602 I606 I610 I614 I618 I622 I634 I638 I642 I646 I626 I630 I655 I659 I663 I667 I671 I675 I679 I683 I687 I691 I695 I699 I703 I707 I711 I715 I727 I731 I735 I739 I719 I723</xm:sqref>
        </x14:dataValidation>
        <x14:dataValidation type="list" allowBlank="1" showInputMessage="1" showErrorMessage="1">
          <x14:formula1>
            <xm:f>市作成シート!$L$7:$L$11</xm:f>
          </x14:formula1>
          <xm:sqref>A97 A101 A105 A109 A113 A117 A121 A125 A129 A133 A137 A141 A145 A149 A153 A157 A161 A165 A169 A173 A190 A194 A198 A202 A206 A210 A214 A218 A222 A226 A230 A234 A238 A242 A246 A250 A262 A266 A270 A274 A254 A258 A283 A287 A291 A295 A299 A303 A307 A311 A315 A319 A323 A327 A331 A335 A339 A343 A355 A359 A363 A367 A347 A351 A376 A380 A384 A388 A392 A396 A400 A404 A408 A412 A416 A420 A424 A428 A432 A436 A448 A452 A456 A460 A440 A444 A469 A473 A477 A481 A485 A489 A493 A497 A501 A505 A509 A513 A517 A521 A525 A529 A541 A545 A549 A553 A533 A537 A562 A566 A570 A574 A578 A582 A586 A590 A594 A598 A602 A606 A610 A614 A618 A622 A634 A638 A642 A646 A626 A630 A655 A659 A663 A667 A671 A675 A679 A683 A687 A691 A695 A699 A703 A707 A711 A715 A727 A731 A735 A739 A719 A723</xm:sqref>
        </x14:dataValidation>
        <x14:dataValidation type="list" allowBlank="1" showInputMessage="1">
          <x14:formula1>
            <xm:f>市作成シート!$P$7:$P$12</xm:f>
          </x14:formula1>
          <xm:sqref>AF53:AP72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91"/>
  <sheetViews>
    <sheetView showZeros="0" view="pageBreakPreview" topLeftCell="A64" zoomScaleNormal="100" zoomScaleSheetLayoutView="100" workbookViewId="0">
      <selection sqref="A1:V6"/>
    </sheetView>
  </sheetViews>
  <sheetFormatPr defaultRowHeight="9" customHeight="1"/>
  <cols>
    <col min="1" max="256" width="1.625" style="1" customWidth="1"/>
    <col min="257" max="16384" width="9" style="1"/>
  </cols>
  <sheetData>
    <row r="1" spans="1:56" ht="9" customHeight="1">
      <c r="A1" s="475" t="s">
        <v>111</v>
      </c>
      <c r="B1" s="475"/>
      <c r="C1" s="475"/>
      <c r="D1" s="475"/>
      <c r="E1" s="475"/>
      <c r="F1" s="475"/>
      <c r="G1" s="475"/>
      <c r="H1" s="475"/>
      <c r="I1" s="475"/>
      <c r="J1" s="475"/>
      <c r="K1" s="475"/>
      <c r="L1" s="475"/>
    </row>
    <row r="2" spans="1:56" ht="9" customHeight="1">
      <c r="A2" s="475"/>
      <c r="B2" s="475"/>
      <c r="C2" s="475"/>
      <c r="D2" s="475"/>
      <c r="E2" s="475"/>
      <c r="F2" s="475"/>
      <c r="G2" s="475"/>
      <c r="H2" s="475"/>
      <c r="I2" s="475"/>
      <c r="J2" s="475"/>
      <c r="K2" s="475"/>
      <c r="L2" s="475"/>
    </row>
    <row r="7" spans="1:56" ht="9" customHeight="1">
      <c r="A7" s="476" t="s">
        <v>112</v>
      </c>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c r="BB7" s="476"/>
      <c r="BC7" s="476"/>
      <c r="BD7" s="476"/>
    </row>
    <row r="8" spans="1:56" ht="9" customHeight="1">
      <c r="A8" s="476"/>
      <c r="B8" s="476"/>
      <c r="C8" s="476"/>
      <c r="D8" s="476"/>
      <c r="E8" s="476"/>
      <c r="F8" s="476"/>
      <c r="G8" s="476"/>
      <c r="H8" s="476"/>
      <c r="I8" s="476"/>
      <c r="J8" s="476"/>
      <c r="K8" s="476"/>
      <c r="L8" s="476"/>
      <c r="M8" s="476"/>
      <c r="N8" s="476"/>
      <c r="O8" s="476"/>
      <c r="P8" s="476"/>
      <c r="Q8" s="476"/>
      <c r="R8" s="476"/>
      <c r="S8" s="476"/>
      <c r="T8" s="476"/>
      <c r="U8" s="476"/>
      <c r="V8" s="476"/>
      <c r="W8" s="476"/>
      <c r="X8" s="476"/>
      <c r="Y8" s="476"/>
      <c r="Z8" s="476"/>
      <c r="AA8" s="476"/>
      <c r="AB8" s="476"/>
      <c r="AC8" s="476"/>
      <c r="AD8" s="476"/>
      <c r="AE8" s="476"/>
      <c r="AF8" s="476"/>
      <c r="AG8" s="476"/>
      <c r="AH8" s="476"/>
      <c r="AI8" s="476"/>
      <c r="AJ8" s="476"/>
      <c r="AK8" s="476"/>
      <c r="AL8" s="476"/>
      <c r="AM8" s="476"/>
      <c r="AN8" s="476"/>
      <c r="AO8" s="476"/>
      <c r="AP8" s="476"/>
      <c r="AQ8" s="476"/>
      <c r="AR8" s="476"/>
      <c r="AS8" s="476"/>
      <c r="AT8" s="476"/>
      <c r="AU8" s="476"/>
      <c r="AV8" s="476"/>
      <c r="AW8" s="476"/>
      <c r="AX8" s="476"/>
      <c r="AY8" s="476"/>
      <c r="AZ8" s="476"/>
      <c r="BA8" s="476"/>
      <c r="BB8" s="476"/>
      <c r="BC8" s="476"/>
      <c r="BD8" s="476"/>
    </row>
    <row r="9" spans="1:56" ht="9" customHeight="1">
      <c r="A9" s="476"/>
      <c r="B9" s="476"/>
      <c r="C9" s="476"/>
      <c r="D9" s="476"/>
      <c r="E9" s="476"/>
      <c r="F9" s="476"/>
      <c r="G9" s="476"/>
      <c r="H9" s="476"/>
      <c r="I9" s="476"/>
      <c r="J9" s="476"/>
      <c r="K9" s="476"/>
      <c r="L9" s="476"/>
      <c r="M9" s="476"/>
      <c r="N9" s="476"/>
      <c r="O9" s="476"/>
      <c r="P9" s="476"/>
      <c r="Q9" s="476"/>
      <c r="R9" s="476"/>
      <c r="S9" s="476"/>
      <c r="T9" s="476"/>
      <c r="U9" s="476"/>
      <c r="V9" s="476"/>
      <c r="W9" s="476"/>
      <c r="X9" s="476"/>
      <c r="Y9" s="476"/>
      <c r="Z9" s="476"/>
      <c r="AA9" s="476"/>
      <c r="AB9" s="476"/>
      <c r="AC9" s="476"/>
      <c r="AD9" s="476"/>
      <c r="AE9" s="476"/>
      <c r="AF9" s="476"/>
      <c r="AG9" s="476"/>
      <c r="AH9" s="476"/>
      <c r="AI9" s="476"/>
      <c r="AJ9" s="476"/>
      <c r="AK9" s="476"/>
      <c r="AL9" s="476"/>
      <c r="AM9" s="476"/>
      <c r="AN9" s="476"/>
      <c r="AO9" s="476"/>
      <c r="AP9" s="476"/>
      <c r="AQ9" s="476"/>
      <c r="AR9" s="476"/>
      <c r="AS9" s="476"/>
      <c r="AT9" s="476"/>
      <c r="AU9" s="476"/>
      <c r="AV9" s="476"/>
      <c r="AW9" s="476"/>
      <c r="AX9" s="476"/>
      <c r="AY9" s="476"/>
      <c r="AZ9" s="476"/>
      <c r="BA9" s="476"/>
      <c r="BB9" s="476"/>
      <c r="BC9" s="476"/>
      <c r="BD9" s="476"/>
    </row>
    <row r="13" spans="1:56" ht="9" customHeight="1">
      <c r="AP13" s="336" t="str">
        <f>様式１号!$AP$8</f>
        <v>令和</v>
      </c>
      <c r="AQ13" s="336"/>
      <c r="AR13" s="336"/>
      <c r="AS13" s="336" t="str">
        <f>様式１号!$AS$8</f>
        <v>元</v>
      </c>
      <c r="AT13" s="336"/>
      <c r="AU13" s="336" t="s">
        <v>3</v>
      </c>
      <c r="AV13" s="336">
        <f>様式１号!AV8</f>
        <v>0</v>
      </c>
      <c r="AW13" s="336">
        <f>様式１号!$AW$8</f>
        <v>7</v>
      </c>
      <c r="AX13" s="336"/>
      <c r="AY13" s="336" t="s">
        <v>7</v>
      </c>
      <c r="AZ13" s="336"/>
      <c r="BA13" s="336">
        <f>様式１号!$BA$8</f>
        <v>0</v>
      </c>
      <c r="BB13" s="336">
        <f>様式１号!BB8</f>
        <v>0</v>
      </c>
      <c r="BC13" s="336" t="s">
        <v>6</v>
      </c>
      <c r="BD13" s="336"/>
    </row>
    <row r="14" spans="1:56" ht="9" customHeight="1">
      <c r="AP14" s="336"/>
      <c r="AQ14" s="336"/>
      <c r="AR14" s="336"/>
      <c r="AS14" s="336"/>
      <c r="AT14" s="336"/>
      <c r="AU14" s="336"/>
      <c r="AV14" s="336"/>
      <c r="AW14" s="336"/>
      <c r="AX14" s="336"/>
      <c r="AY14" s="336"/>
      <c r="AZ14" s="336"/>
      <c r="BA14" s="336"/>
      <c r="BB14" s="336"/>
      <c r="BC14" s="336"/>
      <c r="BD14" s="336"/>
    </row>
    <row r="16" spans="1:56" ht="9" customHeight="1">
      <c r="B16" s="373" t="s">
        <v>8</v>
      </c>
      <c r="C16" s="373"/>
      <c r="D16" s="373"/>
      <c r="E16" s="373"/>
      <c r="F16" s="373"/>
      <c r="G16" s="373"/>
      <c r="H16" s="373"/>
      <c r="I16" s="373"/>
      <c r="J16" s="373"/>
    </row>
    <row r="17" spans="2:56" ht="9" customHeight="1">
      <c r="B17" s="373"/>
      <c r="C17" s="373"/>
      <c r="D17" s="373"/>
      <c r="E17" s="373"/>
      <c r="F17" s="373"/>
      <c r="G17" s="373"/>
      <c r="H17" s="373"/>
      <c r="I17" s="373"/>
      <c r="J17" s="373"/>
    </row>
    <row r="20" spans="2:56" ht="9" customHeight="1">
      <c r="U20" s="500" t="s">
        <v>13</v>
      </c>
      <c r="V20" s="500"/>
      <c r="W20" s="500"/>
      <c r="X20" s="500"/>
      <c r="Y20" s="500"/>
      <c r="Z20" s="500"/>
      <c r="AA20" s="500"/>
      <c r="AB20" s="500"/>
      <c r="AC20" s="500"/>
      <c r="AD20" s="501">
        <f>様式１号!$O$30</f>
        <v>0</v>
      </c>
      <c r="AE20" s="501"/>
      <c r="AF20" s="501"/>
      <c r="AG20" s="501"/>
      <c r="AH20" s="501"/>
      <c r="AI20" s="501"/>
      <c r="AJ20" s="501"/>
      <c r="AK20" s="501"/>
      <c r="AL20" s="501"/>
      <c r="AM20" s="501"/>
      <c r="AN20" s="501"/>
      <c r="AO20" s="501"/>
      <c r="AP20" s="501"/>
      <c r="AQ20" s="501"/>
      <c r="AR20" s="501"/>
      <c r="AS20" s="501"/>
      <c r="AT20" s="501"/>
      <c r="AU20" s="501"/>
      <c r="AV20" s="501"/>
      <c r="AW20" s="501"/>
      <c r="AX20" s="501"/>
      <c r="AY20" s="501"/>
      <c r="AZ20" s="501"/>
      <c r="BA20" s="501"/>
      <c r="BB20" s="501"/>
      <c r="BC20" s="501"/>
      <c r="BD20" s="501"/>
    </row>
    <row r="21" spans="2:56" ht="9" customHeight="1">
      <c r="U21" s="500"/>
      <c r="V21" s="500"/>
      <c r="W21" s="500"/>
      <c r="X21" s="500"/>
      <c r="Y21" s="500"/>
      <c r="Z21" s="500"/>
      <c r="AA21" s="500"/>
      <c r="AB21" s="500"/>
      <c r="AC21" s="500"/>
      <c r="AD21" s="501"/>
      <c r="AE21" s="501"/>
      <c r="AF21" s="501"/>
      <c r="AG21" s="501"/>
      <c r="AH21" s="501"/>
      <c r="AI21" s="501"/>
      <c r="AJ21" s="501"/>
      <c r="AK21" s="501"/>
      <c r="AL21" s="501"/>
      <c r="AM21" s="501"/>
      <c r="AN21" s="501"/>
      <c r="AO21" s="501"/>
      <c r="AP21" s="501"/>
      <c r="AQ21" s="501"/>
      <c r="AR21" s="501"/>
      <c r="AS21" s="501"/>
      <c r="AT21" s="501"/>
      <c r="AU21" s="501"/>
      <c r="AV21" s="501"/>
      <c r="AW21" s="501"/>
      <c r="AX21" s="501"/>
      <c r="AY21" s="501"/>
      <c r="AZ21" s="501"/>
      <c r="BA21" s="501"/>
      <c r="BB21" s="501"/>
      <c r="BC21" s="501"/>
      <c r="BD21" s="501"/>
    </row>
    <row r="22" spans="2:56" ht="9" customHeight="1">
      <c r="U22" s="500"/>
      <c r="V22" s="500"/>
      <c r="W22" s="500"/>
      <c r="X22" s="500"/>
      <c r="Y22" s="500"/>
      <c r="Z22" s="500"/>
      <c r="AA22" s="500"/>
      <c r="AB22" s="500"/>
      <c r="AC22" s="500"/>
      <c r="AD22" s="501"/>
      <c r="AE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c r="BA22" s="501"/>
      <c r="BB22" s="501"/>
      <c r="BC22" s="501"/>
      <c r="BD22" s="501"/>
    </row>
    <row r="23" spans="2:56" ht="9" customHeight="1">
      <c r="N23" s="137"/>
      <c r="O23" s="137"/>
      <c r="P23" s="137"/>
      <c r="Q23" s="137"/>
      <c r="R23" s="137"/>
      <c r="S23" s="137"/>
      <c r="T23" s="137"/>
      <c r="U23" s="500" t="s">
        <v>14</v>
      </c>
      <c r="V23" s="500"/>
      <c r="W23" s="500"/>
      <c r="X23" s="500"/>
      <c r="Y23" s="500"/>
      <c r="Z23" s="500"/>
      <c r="AA23" s="500"/>
      <c r="AB23" s="500"/>
      <c r="AC23" s="500"/>
      <c r="AD23" s="501">
        <f>様式１号!$O$36</f>
        <v>0</v>
      </c>
      <c r="AE23" s="501"/>
      <c r="AF23" s="501"/>
      <c r="AG23" s="501"/>
      <c r="AH23" s="501"/>
      <c r="AI23" s="501"/>
      <c r="AJ23" s="501"/>
      <c r="AK23" s="501"/>
      <c r="AL23" s="501"/>
      <c r="AM23" s="501"/>
      <c r="AN23" s="501"/>
      <c r="AO23" s="501"/>
      <c r="AP23" s="501"/>
      <c r="AQ23" s="501"/>
      <c r="AR23" s="501"/>
      <c r="AS23" s="501"/>
      <c r="AT23" s="501"/>
      <c r="AU23" s="501"/>
      <c r="AV23" s="501"/>
      <c r="AW23" s="501"/>
      <c r="AX23" s="501"/>
      <c r="AY23" s="501"/>
      <c r="AZ23" s="501"/>
      <c r="BA23" s="501"/>
      <c r="BB23" s="501"/>
      <c r="BC23" s="501"/>
      <c r="BD23" s="501"/>
    </row>
    <row r="24" spans="2:56" ht="9" customHeight="1">
      <c r="N24" s="137"/>
      <c r="O24" s="137"/>
      <c r="P24" s="137"/>
      <c r="Q24" s="137"/>
      <c r="R24" s="137"/>
      <c r="S24" s="137"/>
      <c r="T24" s="137"/>
      <c r="U24" s="500"/>
      <c r="V24" s="500"/>
      <c r="W24" s="500"/>
      <c r="X24" s="500"/>
      <c r="Y24" s="500"/>
      <c r="Z24" s="500"/>
      <c r="AA24" s="500"/>
      <c r="AB24" s="500"/>
      <c r="AC24" s="500"/>
      <c r="AD24" s="501"/>
      <c r="AE24" s="501"/>
      <c r="AF24" s="501"/>
      <c r="AG24" s="501"/>
      <c r="AH24" s="501"/>
      <c r="AI24" s="501"/>
      <c r="AJ24" s="501"/>
      <c r="AK24" s="501"/>
      <c r="AL24" s="501"/>
      <c r="AM24" s="501"/>
      <c r="AN24" s="501"/>
      <c r="AO24" s="501"/>
      <c r="AP24" s="501"/>
      <c r="AQ24" s="501"/>
      <c r="AR24" s="501"/>
      <c r="AS24" s="501"/>
      <c r="AT24" s="501"/>
      <c r="AU24" s="501"/>
      <c r="AV24" s="501"/>
      <c r="AW24" s="501"/>
      <c r="AX24" s="501"/>
      <c r="AY24" s="501"/>
      <c r="AZ24" s="501"/>
      <c r="BA24" s="501"/>
      <c r="BB24" s="501"/>
      <c r="BC24" s="501"/>
      <c r="BD24" s="501"/>
    </row>
    <row r="25" spans="2:56" ht="9" customHeight="1">
      <c r="N25" s="137"/>
      <c r="O25" s="137"/>
      <c r="P25" s="137"/>
      <c r="Q25" s="137"/>
      <c r="R25" s="137"/>
      <c r="S25" s="137"/>
      <c r="T25" s="137"/>
      <c r="U25" s="500"/>
      <c r="V25" s="500"/>
      <c r="W25" s="500"/>
      <c r="X25" s="500"/>
      <c r="Y25" s="500"/>
      <c r="Z25" s="500"/>
      <c r="AA25" s="500"/>
      <c r="AB25" s="500"/>
      <c r="AC25" s="500"/>
      <c r="AD25" s="501"/>
      <c r="AE25" s="501"/>
      <c r="AF25" s="501"/>
      <c r="AG25" s="501"/>
      <c r="AH25" s="501"/>
      <c r="AI25" s="501"/>
      <c r="AJ25" s="501"/>
      <c r="AK25" s="501"/>
      <c r="AL25" s="501"/>
      <c r="AM25" s="501"/>
      <c r="AN25" s="501"/>
      <c r="AO25" s="501"/>
      <c r="AP25" s="501"/>
      <c r="AQ25" s="501"/>
      <c r="AR25" s="501"/>
      <c r="AS25" s="501"/>
      <c r="AT25" s="501"/>
      <c r="AU25" s="501"/>
      <c r="AV25" s="501"/>
      <c r="AW25" s="501"/>
      <c r="AX25" s="501"/>
      <c r="AY25" s="501"/>
      <c r="AZ25" s="501"/>
      <c r="BA25" s="501"/>
      <c r="BB25" s="501"/>
      <c r="BC25" s="501"/>
      <c r="BD25" s="501"/>
    </row>
    <row r="26" spans="2:56" ht="9" customHeight="1">
      <c r="U26" s="500" t="s">
        <v>53</v>
      </c>
      <c r="V26" s="500"/>
      <c r="W26" s="500"/>
      <c r="X26" s="500"/>
      <c r="Y26" s="500"/>
      <c r="Z26" s="500"/>
      <c r="AA26" s="500"/>
      <c r="AB26" s="500"/>
      <c r="AC26" s="500"/>
      <c r="AD26" s="501" t="str">
        <f>様式１号!$O$40&amp;"　"&amp;様式１号!$AK$42</f>
        <v>　</v>
      </c>
      <c r="AE26" s="501"/>
      <c r="AF26" s="501"/>
      <c r="AG26" s="501"/>
      <c r="AH26" s="501"/>
      <c r="AI26" s="501"/>
      <c r="AJ26" s="501"/>
      <c r="AK26" s="501"/>
      <c r="AL26" s="501"/>
      <c r="AM26" s="501"/>
      <c r="AN26" s="501"/>
      <c r="AO26" s="501"/>
      <c r="AP26" s="501"/>
      <c r="AQ26" s="501"/>
      <c r="AR26" s="501"/>
      <c r="AS26" s="501"/>
      <c r="AT26" s="501"/>
      <c r="AU26" s="501"/>
      <c r="AV26" s="501"/>
      <c r="AW26" s="501"/>
      <c r="AX26" s="501"/>
      <c r="AY26" s="501"/>
      <c r="AZ26" s="501"/>
      <c r="BA26" s="501"/>
      <c r="BB26" s="502" t="s">
        <v>320</v>
      </c>
      <c r="BC26" s="502"/>
      <c r="BD26" s="502"/>
    </row>
    <row r="27" spans="2:56" ht="9" customHeight="1">
      <c r="U27" s="500"/>
      <c r="V27" s="500"/>
      <c r="W27" s="500"/>
      <c r="X27" s="500"/>
      <c r="Y27" s="500"/>
      <c r="Z27" s="500"/>
      <c r="AA27" s="500"/>
      <c r="AB27" s="500"/>
      <c r="AC27" s="500"/>
      <c r="AD27" s="501"/>
      <c r="AE27" s="501"/>
      <c r="AF27" s="501"/>
      <c r="AG27" s="501"/>
      <c r="AH27" s="501"/>
      <c r="AI27" s="501"/>
      <c r="AJ27" s="501"/>
      <c r="AK27" s="501"/>
      <c r="AL27" s="501"/>
      <c r="AM27" s="501"/>
      <c r="AN27" s="501"/>
      <c r="AO27" s="501"/>
      <c r="AP27" s="501"/>
      <c r="AQ27" s="501"/>
      <c r="AR27" s="501"/>
      <c r="AS27" s="501"/>
      <c r="AT27" s="501"/>
      <c r="AU27" s="501"/>
      <c r="AV27" s="501"/>
      <c r="AW27" s="501"/>
      <c r="AX27" s="501"/>
      <c r="AY27" s="501"/>
      <c r="AZ27" s="501"/>
      <c r="BA27" s="501"/>
      <c r="BB27" s="502"/>
      <c r="BC27" s="502"/>
      <c r="BD27" s="502"/>
    </row>
    <row r="28" spans="2:56" ht="9" customHeight="1">
      <c r="U28" s="500"/>
      <c r="V28" s="500"/>
      <c r="W28" s="500"/>
      <c r="X28" s="500"/>
      <c r="Y28" s="500"/>
      <c r="Z28" s="500"/>
      <c r="AA28" s="500"/>
      <c r="AB28" s="500"/>
      <c r="AC28" s="500"/>
      <c r="AD28" s="501"/>
      <c r="AE28" s="501"/>
      <c r="AF28" s="501"/>
      <c r="AG28" s="501"/>
      <c r="AH28" s="501"/>
      <c r="AI28" s="501"/>
      <c r="AJ28" s="501"/>
      <c r="AK28" s="501"/>
      <c r="AL28" s="501"/>
      <c r="AM28" s="501"/>
      <c r="AN28" s="501"/>
      <c r="AO28" s="501"/>
      <c r="AP28" s="501"/>
      <c r="AQ28" s="501"/>
      <c r="AR28" s="501"/>
      <c r="AS28" s="501"/>
      <c r="AT28" s="501"/>
      <c r="AU28" s="501"/>
      <c r="AV28" s="501"/>
      <c r="AW28" s="501"/>
      <c r="AX28" s="501"/>
      <c r="AY28" s="501"/>
      <c r="AZ28" s="501"/>
      <c r="BA28" s="501"/>
      <c r="BB28" s="502"/>
      <c r="BC28" s="502"/>
      <c r="BD28" s="502"/>
    </row>
    <row r="29" spans="2:56" ht="9" customHeight="1">
      <c r="U29" s="14"/>
      <c r="V29" s="14"/>
      <c r="W29" s="14"/>
      <c r="X29" s="14"/>
      <c r="Y29" s="14"/>
      <c r="Z29" s="14"/>
      <c r="AA29" s="14"/>
      <c r="AB29" s="14"/>
      <c r="AC29" s="14"/>
    </row>
    <row r="32" spans="2:56" ht="9" customHeight="1">
      <c r="B32" s="498" t="s">
        <v>113</v>
      </c>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8"/>
      <c r="AA32" s="498"/>
      <c r="AB32" s="498"/>
      <c r="AC32" s="498"/>
      <c r="AD32" s="498"/>
      <c r="AE32" s="498"/>
      <c r="AF32" s="498"/>
      <c r="AG32" s="498"/>
      <c r="AH32" s="498"/>
      <c r="AI32" s="498"/>
      <c r="AJ32" s="498"/>
      <c r="AK32" s="498"/>
      <c r="AL32" s="498"/>
      <c r="AM32" s="498"/>
      <c r="AN32" s="498"/>
      <c r="AO32" s="498"/>
      <c r="AP32" s="498"/>
      <c r="AQ32" s="498"/>
      <c r="AR32" s="498"/>
      <c r="AS32" s="498"/>
      <c r="AT32" s="498"/>
      <c r="AU32" s="498"/>
      <c r="AV32" s="498"/>
      <c r="AW32" s="498"/>
      <c r="AX32" s="498"/>
      <c r="AY32" s="498"/>
      <c r="AZ32" s="498"/>
      <c r="BA32" s="498"/>
      <c r="BB32" s="498"/>
      <c r="BC32" s="498"/>
    </row>
    <row r="33" spans="2:56" ht="9" customHeight="1">
      <c r="B33" s="498"/>
      <c r="C33" s="498"/>
      <c r="D33" s="498"/>
      <c r="E33" s="498"/>
      <c r="F33" s="498"/>
      <c r="G33" s="498"/>
      <c r="H33" s="498"/>
      <c r="I33" s="498"/>
      <c r="J33" s="498"/>
      <c r="K33" s="498"/>
      <c r="L33" s="498"/>
      <c r="M33" s="498"/>
      <c r="N33" s="498"/>
      <c r="O33" s="498"/>
      <c r="P33" s="498"/>
      <c r="Q33" s="498"/>
      <c r="R33" s="498"/>
      <c r="S33" s="498"/>
      <c r="T33" s="498"/>
      <c r="U33" s="498"/>
      <c r="V33" s="498"/>
      <c r="W33" s="498"/>
      <c r="X33" s="498"/>
      <c r="Y33" s="498"/>
      <c r="Z33" s="498"/>
      <c r="AA33" s="498"/>
      <c r="AB33" s="498"/>
      <c r="AC33" s="498"/>
      <c r="AD33" s="498"/>
      <c r="AE33" s="498"/>
      <c r="AF33" s="498"/>
      <c r="AG33" s="498"/>
      <c r="AH33" s="498"/>
      <c r="AI33" s="498"/>
      <c r="AJ33" s="498"/>
      <c r="AK33" s="498"/>
      <c r="AL33" s="498"/>
      <c r="AM33" s="498"/>
      <c r="AN33" s="498"/>
      <c r="AO33" s="498"/>
      <c r="AP33" s="498"/>
      <c r="AQ33" s="498"/>
      <c r="AR33" s="498"/>
      <c r="AS33" s="498"/>
      <c r="AT33" s="498"/>
      <c r="AU33" s="498"/>
      <c r="AV33" s="498"/>
      <c r="AW33" s="498"/>
      <c r="AX33" s="498"/>
      <c r="AY33" s="498"/>
      <c r="AZ33" s="498"/>
      <c r="BA33" s="498"/>
      <c r="BB33" s="498"/>
      <c r="BC33" s="498"/>
    </row>
    <row r="34" spans="2:56" ht="9" customHeight="1">
      <c r="B34" s="498"/>
      <c r="C34" s="498"/>
      <c r="D34" s="498"/>
      <c r="E34" s="498"/>
      <c r="F34" s="498"/>
      <c r="G34" s="498"/>
      <c r="H34" s="498"/>
      <c r="I34" s="498"/>
      <c r="J34" s="498"/>
      <c r="K34" s="498"/>
      <c r="L34" s="498"/>
      <c r="M34" s="498"/>
      <c r="N34" s="498"/>
      <c r="O34" s="498"/>
      <c r="P34" s="498"/>
      <c r="Q34" s="498"/>
      <c r="R34" s="498"/>
      <c r="S34" s="498"/>
      <c r="T34" s="498"/>
      <c r="U34" s="498"/>
      <c r="V34" s="498"/>
      <c r="W34" s="498"/>
      <c r="X34" s="498"/>
      <c r="Y34" s="498"/>
      <c r="Z34" s="498"/>
      <c r="AA34" s="498"/>
      <c r="AB34" s="498"/>
      <c r="AC34" s="498"/>
      <c r="AD34" s="498"/>
      <c r="AE34" s="498"/>
      <c r="AF34" s="498"/>
      <c r="AG34" s="498"/>
      <c r="AH34" s="498"/>
      <c r="AI34" s="498"/>
      <c r="AJ34" s="498"/>
      <c r="AK34" s="498"/>
      <c r="AL34" s="498"/>
      <c r="AM34" s="498"/>
      <c r="AN34" s="498"/>
      <c r="AO34" s="498"/>
      <c r="AP34" s="498"/>
      <c r="AQ34" s="498"/>
      <c r="AR34" s="498"/>
      <c r="AS34" s="498"/>
      <c r="AT34" s="498"/>
      <c r="AU34" s="498"/>
      <c r="AV34" s="498"/>
      <c r="AW34" s="498"/>
      <c r="AX34" s="498"/>
      <c r="AY34" s="498"/>
      <c r="AZ34" s="498"/>
      <c r="BA34" s="498"/>
      <c r="BB34" s="498"/>
      <c r="BC34" s="498"/>
    </row>
    <row r="35" spans="2:56" ht="9" customHeight="1">
      <c r="B35" s="498"/>
      <c r="C35" s="498"/>
      <c r="D35" s="498"/>
      <c r="E35" s="498"/>
      <c r="F35" s="498"/>
      <c r="G35" s="498"/>
      <c r="H35" s="498"/>
      <c r="I35" s="498"/>
      <c r="J35" s="498"/>
      <c r="K35" s="498"/>
      <c r="L35" s="498"/>
      <c r="M35" s="498"/>
      <c r="N35" s="498"/>
      <c r="O35" s="498"/>
      <c r="P35" s="498"/>
      <c r="Q35" s="498"/>
      <c r="R35" s="498"/>
      <c r="S35" s="498"/>
      <c r="T35" s="498"/>
      <c r="U35" s="498"/>
      <c r="V35" s="498"/>
      <c r="W35" s="498"/>
      <c r="X35" s="498"/>
      <c r="Y35" s="498"/>
      <c r="Z35" s="498"/>
      <c r="AA35" s="498"/>
      <c r="AB35" s="498"/>
      <c r="AC35" s="498"/>
      <c r="AD35" s="498"/>
      <c r="AE35" s="498"/>
      <c r="AF35" s="498"/>
      <c r="AG35" s="498"/>
      <c r="AH35" s="498"/>
      <c r="AI35" s="498"/>
      <c r="AJ35" s="498"/>
      <c r="AK35" s="498"/>
      <c r="AL35" s="498"/>
      <c r="AM35" s="498"/>
      <c r="AN35" s="498"/>
      <c r="AO35" s="498"/>
      <c r="AP35" s="498"/>
      <c r="AQ35" s="498"/>
      <c r="AR35" s="498"/>
      <c r="AS35" s="498"/>
      <c r="AT35" s="498"/>
      <c r="AU35" s="498"/>
      <c r="AV35" s="498"/>
      <c r="AW35" s="498"/>
      <c r="AX35" s="498"/>
      <c r="AY35" s="498"/>
      <c r="AZ35" s="498"/>
      <c r="BA35" s="498"/>
      <c r="BB35" s="498"/>
      <c r="BC35" s="498"/>
    </row>
    <row r="36" spans="2:56" ht="9" customHeight="1">
      <c r="B36" s="498"/>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8"/>
      <c r="AH36" s="498"/>
      <c r="AI36" s="498"/>
      <c r="AJ36" s="498"/>
      <c r="AK36" s="498"/>
      <c r="AL36" s="498"/>
      <c r="AM36" s="498"/>
      <c r="AN36" s="498"/>
      <c r="AO36" s="498"/>
      <c r="AP36" s="498"/>
      <c r="AQ36" s="498"/>
      <c r="AR36" s="498"/>
      <c r="AS36" s="498"/>
      <c r="AT36" s="498"/>
      <c r="AU36" s="498"/>
      <c r="AV36" s="498"/>
      <c r="AW36" s="498"/>
      <c r="AX36" s="498"/>
      <c r="AY36" s="498"/>
      <c r="AZ36" s="498"/>
      <c r="BA36" s="498"/>
      <c r="BB36" s="498"/>
      <c r="BC36" s="498"/>
    </row>
    <row r="37" spans="2:56" ht="9" customHeight="1">
      <c r="B37" s="498"/>
      <c r="C37" s="498"/>
      <c r="D37" s="498"/>
      <c r="E37" s="498"/>
      <c r="F37" s="498"/>
      <c r="G37" s="498"/>
      <c r="H37" s="498"/>
      <c r="I37" s="498"/>
      <c r="J37" s="498"/>
      <c r="K37" s="498"/>
      <c r="L37" s="498"/>
      <c r="M37" s="498"/>
      <c r="N37" s="498"/>
      <c r="O37" s="498"/>
      <c r="P37" s="498"/>
      <c r="Q37" s="498"/>
      <c r="R37" s="498"/>
      <c r="S37" s="498"/>
      <c r="T37" s="498"/>
      <c r="U37" s="498"/>
      <c r="V37" s="498"/>
      <c r="W37" s="498"/>
      <c r="X37" s="498"/>
      <c r="Y37" s="498"/>
      <c r="Z37" s="498"/>
      <c r="AA37" s="498"/>
      <c r="AB37" s="498"/>
      <c r="AC37" s="498"/>
      <c r="AD37" s="498"/>
      <c r="AE37" s="498"/>
      <c r="AF37" s="498"/>
      <c r="AG37" s="498"/>
      <c r="AH37" s="498"/>
      <c r="AI37" s="498"/>
      <c r="AJ37" s="498"/>
      <c r="AK37" s="498"/>
      <c r="AL37" s="498"/>
      <c r="AM37" s="498"/>
      <c r="AN37" s="498"/>
      <c r="AO37" s="498"/>
      <c r="AP37" s="498"/>
      <c r="AQ37" s="498"/>
      <c r="AR37" s="498"/>
      <c r="AS37" s="498"/>
      <c r="AT37" s="498"/>
      <c r="AU37" s="498"/>
      <c r="AV37" s="498"/>
      <c r="AW37" s="498"/>
      <c r="AX37" s="498"/>
      <c r="AY37" s="498"/>
      <c r="AZ37" s="498"/>
      <c r="BA37" s="498"/>
      <c r="BB37" s="498"/>
      <c r="BC37" s="498"/>
      <c r="BD37" s="67"/>
    </row>
    <row r="38" spans="2:56" ht="9" customHeight="1">
      <c r="B38" s="498"/>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8"/>
      <c r="AA38" s="498"/>
      <c r="AB38" s="498"/>
      <c r="AC38" s="498"/>
      <c r="AD38" s="498"/>
      <c r="AE38" s="498"/>
      <c r="AF38" s="498"/>
      <c r="AG38" s="498"/>
      <c r="AH38" s="498"/>
      <c r="AI38" s="498"/>
      <c r="AJ38" s="498"/>
      <c r="AK38" s="498"/>
      <c r="AL38" s="498"/>
      <c r="AM38" s="498"/>
      <c r="AN38" s="498"/>
      <c r="AO38" s="498"/>
      <c r="AP38" s="498"/>
      <c r="AQ38" s="498"/>
      <c r="AR38" s="498"/>
      <c r="AS38" s="498"/>
      <c r="AT38" s="498"/>
      <c r="AU38" s="498"/>
      <c r="AV38" s="498"/>
      <c r="AW38" s="498"/>
      <c r="AX38" s="498"/>
      <c r="AY38" s="498"/>
      <c r="AZ38" s="498"/>
      <c r="BA38" s="498"/>
      <c r="BB38" s="498"/>
      <c r="BC38" s="498"/>
      <c r="BD38" s="67"/>
    </row>
    <row r="39" spans="2:56" ht="9" customHeight="1">
      <c r="B39" s="498"/>
      <c r="C39" s="498"/>
      <c r="D39" s="498"/>
      <c r="E39" s="498"/>
      <c r="F39" s="498"/>
      <c r="G39" s="498"/>
      <c r="H39" s="498"/>
      <c r="I39" s="498"/>
      <c r="J39" s="498"/>
      <c r="K39" s="498"/>
      <c r="L39" s="498"/>
      <c r="M39" s="498"/>
      <c r="N39" s="498"/>
      <c r="O39" s="498"/>
      <c r="P39" s="498"/>
      <c r="Q39" s="498"/>
      <c r="R39" s="498"/>
      <c r="S39" s="498"/>
      <c r="T39" s="498"/>
      <c r="U39" s="498"/>
      <c r="V39" s="498"/>
      <c r="W39" s="498"/>
      <c r="X39" s="498"/>
      <c r="Y39" s="498"/>
      <c r="Z39" s="498"/>
      <c r="AA39" s="498"/>
      <c r="AB39" s="498"/>
      <c r="AC39" s="498"/>
      <c r="AD39" s="498"/>
      <c r="AE39" s="498"/>
      <c r="AF39" s="498"/>
      <c r="AG39" s="498"/>
      <c r="AH39" s="498"/>
      <c r="AI39" s="498"/>
      <c r="AJ39" s="498"/>
      <c r="AK39" s="498"/>
      <c r="AL39" s="498"/>
      <c r="AM39" s="498"/>
      <c r="AN39" s="498"/>
      <c r="AO39" s="498"/>
      <c r="AP39" s="498"/>
      <c r="AQ39" s="498"/>
      <c r="AR39" s="498"/>
      <c r="AS39" s="498"/>
      <c r="AT39" s="498"/>
      <c r="AU39" s="498"/>
      <c r="AV39" s="498"/>
      <c r="AW39" s="498"/>
      <c r="AX39" s="498"/>
      <c r="AY39" s="498"/>
      <c r="AZ39" s="498"/>
      <c r="BA39" s="498"/>
      <c r="BB39" s="498"/>
      <c r="BC39" s="498"/>
      <c r="BD39" s="67"/>
    </row>
    <row r="40" spans="2:56" ht="9" customHeight="1">
      <c r="B40" s="498"/>
      <c r="C40" s="498"/>
      <c r="D40" s="498"/>
      <c r="E40" s="498"/>
      <c r="F40" s="498"/>
      <c r="G40" s="498"/>
      <c r="H40" s="498"/>
      <c r="I40" s="498"/>
      <c r="J40" s="498"/>
      <c r="K40" s="498"/>
      <c r="L40" s="498"/>
      <c r="M40" s="498"/>
      <c r="N40" s="498"/>
      <c r="O40" s="498"/>
      <c r="P40" s="498"/>
      <c r="Q40" s="498"/>
      <c r="R40" s="498"/>
      <c r="S40" s="498"/>
      <c r="T40" s="498"/>
      <c r="U40" s="498"/>
      <c r="V40" s="498"/>
      <c r="W40" s="498"/>
      <c r="X40" s="498"/>
      <c r="Y40" s="498"/>
      <c r="Z40" s="498"/>
      <c r="AA40" s="498"/>
      <c r="AB40" s="498"/>
      <c r="AC40" s="498"/>
      <c r="AD40" s="498"/>
      <c r="AE40" s="498"/>
      <c r="AF40" s="498"/>
      <c r="AG40" s="498"/>
      <c r="AH40" s="498"/>
      <c r="AI40" s="498"/>
      <c r="AJ40" s="498"/>
      <c r="AK40" s="498"/>
      <c r="AL40" s="498"/>
      <c r="AM40" s="498"/>
      <c r="AN40" s="498"/>
      <c r="AO40" s="498"/>
      <c r="AP40" s="498"/>
      <c r="AQ40" s="498"/>
      <c r="AR40" s="498"/>
      <c r="AS40" s="498"/>
      <c r="AT40" s="498"/>
      <c r="AU40" s="498"/>
      <c r="AV40" s="498"/>
      <c r="AW40" s="498"/>
      <c r="AX40" s="498"/>
      <c r="AY40" s="498"/>
      <c r="AZ40" s="498"/>
      <c r="BA40" s="498"/>
      <c r="BB40" s="498"/>
      <c r="BC40" s="498"/>
      <c r="BD40" s="67"/>
    </row>
    <row r="41" spans="2:56" ht="9" customHeight="1">
      <c r="B41" s="498"/>
      <c r="C41" s="498"/>
      <c r="D41" s="498"/>
      <c r="E41" s="498"/>
      <c r="F41" s="498"/>
      <c r="G41" s="498"/>
      <c r="H41" s="498"/>
      <c r="I41" s="498"/>
      <c r="J41" s="498"/>
      <c r="K41" s="498"/>
      <c r="L41" s="498"/>
      <c r="M41" s="498"/>
      <c r="N41" s="498"/>
      <c r="O41" s="498"/>
      <c r="P41" s="498"/>
      <c r="Q41" s="498"/>
      <c r="R41" s="498"/>
      <c r="S41" s="498"/>
      <c r="T41" s="498"/>
      <c r="U41" s="498"/>
      <c r="V41" s="498"/>
      <c r="W41" s="498"/>
      <c r="X41" s="498"/>
      <c r="Y41" s="498"/>
      <c r="Z41" s="498"/>
      <c r="AA41" s="498"/>
      <c r="AB41" s="498"/>
      <c r="AC41" s="498"/>
      <c r="AD41" s="498"/>
      <c r="AE41" s="498"/>
      <c r="AF41" s="498"/>
      <c r="AG41" s="498"/>
      <c r="AH41" s="498"/>
      <c r="AI41" s="498"/>
      <c r="AJ41" s="498"/>
      <c r="AK41" s="498"/>
      <c r="AL41" s="498"/>
      <c r="AM41" s="498"/>
      <c r="AN41" s="498"/>
      <c r="AO41" s="498"/>
      <c r="AP41" s="498"/>
      <c r="AQ41" s="498"/>
      <c r="AR41" s="498"/>
      <c r="AS41" s="498"/>
      <c r="AT41" s="498"/>
      <c r="AU41" s="498"/>
      <c r="AV41" s="498"/>
      <c r="AW41" s="498"/>
      <c r="AX41" s="498"/>
      <c r="AY41" s="498"/>
      <c r="AZ41" s="498"/>
      <c r="BA41" s="498"/>
      <c r="BB41" s="498"/>
      <c r="BC41" s="498"/>
      <c r="BD41" s="67"/>
    </row>
    <row r="42" spans="2:56" ht="9" customHeight="1">
      <c r="B42" s="498"/>
      <c r="C42" s="498"/>
      <c r="D42" s="498"/>
      <c r="E42" s="498"/>
      <c r="F42" s="498"/>
      <c r="G42" s="498"/>
      <c r="H42" s="498"/>
      <c r="I42" s="498"/>
      <c r="J42" s="498"/>
      <c r="K42" s="498"/>
      <c r="L42" s="498"/>
      <c r="M42" s="498"/>
      <c r="N42" s="498"/>
      <c r="O42" s="498"/>
      <c r="P42" s="498"/>
      <c r="Q42" s="498"/>
      <c r="R42" s="498"/>
      <c r="S42" s="498"/>
      <c r="T42" s="498"/>
      <c r="U42" s="498"/>
      <c r="V42" s="498"/>
      <c r="W42" s="498"/>
      <c r="X42" s="498"/>
      <c r="Y42" s="498"/>
      <c r="Z42" s="498"/>
      <c r="AA42" s="498"/>
      <c r="AB42" s="498"/>
      <c r="AC42" s="498"/>
      <c r="AD42" s="498"/>
      <c r="AE42" s="498"/>
      <c r="AF42" s="498"/>
      <c r="AG42" s="498"/>
      <c r="AH42" s="498"/>
      <c r="AI42" s="498"/>
      <c r="AJ42" s="498"/>
      <c r="AK42" s="498"/>
      <c r="AL42" s="498"/>
      <c r="AM42" s="498"/>
      <c r="AN42" s="498"/>
      <c r="AO42" s="498"/>
      <c r="AP42" s="498"/>
      <c r="AQ42" s="498"/>
      <c r="AR42" s="498"/>
      <c r="AS42" s="498"/>
      <c r="AT42" s="498"/>
      <c r="AU42" s="498"/>
      <c r="AV42" s="498"/>
      <c r="AW42" s="498"/>
      <c r="AX42" s="498"/>
      <c r="AY42" s="498"/>
      <c r="AZ42" s="498"/>
      <c r="BA42" s="498"/>
      <c r="BB42" s="498"/>
      <c r="BC42" s="498"/>
      <c r="BD42" s="67"/>
    </row>
    <row r="43" spans="2:56" ht="9" customHeight="1">
      <c r="B43" s="498"/>
      <c r="C43" s="498"/>
      <c r="D43" s="498"/>
      <c r="E43" s="498"/>
      <c r="F43" s="498"/>
      <c r="G43" s="498"/>
      <c r="H43" s="498"/>
      <c r="I43" s="498"/>
      <c r="J43" s="498"/>
      <c r="K43" s="498"/>
      <c r="L43" s="498"/>
      <c r="M43" s="498"/>
      <c r="N43" s="498"/>
      <c r="O43" s="498"/>
      <c r="P43" s="498"/>
      <c r="Q43" s="498"/>
      <c r="R43" s="498"/>
      <c r="S43" s="498"/>
      <c r="T43" s="498"/>
      <c r="U43" s="498"/>
      <c r="V43" s="498"/>
      <c r="W43" s="498"/>
      <c r="X43" s="498"/>
      <c r="Y43" s="498"/>
      <c r="Z43" s="498"/>
      <c r="AA43" s="498"/>
      <c r="AB43" s="498"/>
      <c r="AC43" s="498"/>
      <c r="AD43" s="498"/>
      <c r="AE43" s="498"/>
      <c r="AF43" s="498"/>
      <c r="AG43" s="498"/>
      <c r="AH43" s="498"/>
      <c r="AI43" s="498"/>
      <c r="AJ43" s="498"/>
      <c r="AK43" s="498"/>
      <c r="AL43" s="498"/>
      <c r="AM43" s="498"/>
      <c r="AN43" s="498"/>
      <c r="AO43" s="498"/>
      <c r="AP43" s="498"/>
      <c r="AQ43" s="498"/>
      <c r="AR43" s="498"/>
      <c r="AS43" s="498"/>
      <c r="AT43" s="498"/>
      <c r="AU43" s="498"/>
      <c r="AV43" s="498"/>
      <c r="AW43" s="498"/>
      <c r="AX43" s="498"/>
      <c r="AY43" s="498"/>
      <c r="AZ43" s="498"/>
      <c r="BA43" s="498"/>
      <c r="BB43" s="498"/>
      <c r="BC43" s="498"/>
      <c r="BD43" s="67"/>
    </row>
    <row r="44" spans="2:56" ht="9" customHeight="1">
      <c r="B44" s="498"/>
      <c r="C44" s="498"/>
      <c r="D44" s="498"/>
      <c r="E44" s="498"/>
      <c r="F44" s="498"/>
      <c r="G44" s="498"/>
      <c r="H44" s="498"/>
      <c r="I44" s="498"/>
      <c r="J44" s="498"/>
      <c r="K44" s="498"/>
      <c r="L44" s="498"/>
      <c r="M44" s="498"/>
      <c r="N44" s="498"/>
      <c r="O44" s="498"/>
      <c r="P44" s="498"/>
      <c r="Q44" s="498"/>
      <c r="R44" s="498"/>
      <c r="S44" s="498"/>
      <c r="T44" s="498"/>
      <c r="U44" s="498"/>
      <c r="V44" s="498"/>
      <c r="W44" s="498"/>
      <c r="X44" s="498"/>
      <c r="Y44" s="498"/>
      <c r="Z44" s="498"/>
      <c r="AA44" s="498"/>
      <c r="AB44" s="498"/>
      <c r="AC44" s="498"/>
      <c r="AD44" s="498"/>
      <c r="AE44" s="498"/>
      <c r="AF44" s="498"/>
      <c r="AG44" s="498"/>
      <c r="AH44" s="498"/>
      <c r="AI44" s="498"/>
      <c r="AJ44" s="498"/>
      <c r="AK44" s="498"/>
      <c r="AL44" s="498"/>
      <c r="AM44" s="498"/>
      <c r="AN44" s="498"/>
      <c r="AO44" s="498"/>
      <c r="AP44" s="498"/>
      <c r="AQ44" s="498"/>
      <c r="AR44" s="498"/>
      <c r="AS44" s="498"/>
      <c r="AT44" s="498"/>
      <c r="AU44" s="498"/>
      <c r="AV44" s="498"/>
      <c r="AW44" s="498"/>
      <c r="AX44" s="498"/>
      <c r="AY44" s="498"/>
      <c r="AZ44" s="498"/>
      <c r="BA44" s="498"/>
      <c r="BB44" s="498"/>
      <c r="BC44" s="498"/>
      <c r="BD44" s="67"/>
    </row>
    <row r="45" spans="2:56" ht="9" customHeight="1">
      <c r="B45" s="498"/>
      <c r="C45" s="498"/>
      <c r="D45" s="498"/>
      <c r="E45" s="498"/>
      <c r="F45" s="498"/>
      <c r="G45" s="498"/>
      <c r="H45" s="498"/>
      <c r="I45" s="498"/>
      <c r="J45" s="498"/>
      <c r="K45" s="498"/>
      <c r="L45" s="498"/>
      <c r="M45" s="498"/>
      <c r="N45" s="498"/>
      <c r="O45" s="498"/>
      <c r="P45" s="498"/>
      <c r="Q45" s="498"/>
      <c r="R45" s="498"/>
      <c r="S45" s="498"/>
      <c r="T45" s="498"/>
      <c r="U45" s="498"/>
      <c r="V45" s="498"/>
      <c r="W45" s="498"/>
      <c r="X45" s="498"/>
      <c r="Y45" s="498"/>
      <c r="Z45" s="498"/>
      <c r="AA45" s="498"/>
      <c r="AB45" s="498"/>
      <c r="AC45" s="498"/>
      <c r="AD45" s="498"/>
      <c r="AE45" s="498"/>
      <c r="AF45" s="498"/>
      <c r="AG45" s="498"/>
      <c r="AH45" s="498"/>
      <c r="AI45" s="498"/>
      <c r="AJ45" s="498"/>
      <c r="AK45" s="498"/>
      <c r="AL45" s="498"/>
      <c r="AM45" s="498"/>
      <c r="AN45" s="498"/>
      <c r="AO45" s="498"/>
      <c r="AP45" s="498"/>
      <c r="AQ45" s="498"/>
      <c r="AR45" s="498"/>
      <c r="AS45" s="498"/>
      <c r="AT45" s="498"/>
      <c r="AU45" s="498"/>
      <c r="AV45" s="498"/>
      <c r="AW45" s="498"/>
      <c r="AX45" s="498"/>
      <c r="AY45" s="498"/>
      <c r="AZ45" s="498"/>
      <c r="BA45" s="498"/>
      <c r="BB45" s="498"/>
      <c r="BC45" s="498"/>
      <c r="BD45" s="67"/>
    </row>
    <row r="46" spans="2:56" ht="9" customHeight="1">
      <c r="B46" s="498"/>
      <c r="C46" s="498"/>
      <c r="D46" s="498"/>
      <c r="E46" s="498"/>
      <c r="F46" s="498"/>
      <c r="G46" s="498"/>
      <c r="H46" s="498"/>
      <c r="I46" s="498"/>
      <c r="J46" s="498"/>
      <c r="K46" s="498"/>
      <c r="L46" s="498"/>
      <c r="M46" s="498"/>
      <c r="N46" s="498"/>
      <c r="O46" s="498"/>
      <c r="P46" s="498"/>
      <c r="Q46" s="498"/>
      <c r="R46" s="498"/>
      <c r="S46" s="498"/>
      <c r="T46" s="498"/>
      <c r="U46" s="498"/>
      <c r="V46" s="498"/>
      <c r="W46" s="498"/>
      <c r="X46" s="498"/>
      <c r="Y46" s="498"/>
      <c r="Z46" s="498"/>
      <c r="AA46" s="498"/>
      <c r="AB46" s="498"/>
      <c r="AC46" s="498"/>
      <c r="AD46" s="498"/>
      <c r="AE46" s="498"/>
      <c r="AF46" s="498"/>
      <c r="AG46" s="498"/>
      <c r="AH46" s="498"/>
      <c r="AI46" s="498"/>
      <c r="AJ46" s="498"/>
      <c r="AK46" s="498"/>
      <c r="AL46" s="498"/>
      <c r="AM46" s="498"/>
      <c r="AN46" s="498"/>
      <c r="AO46" s="498"/>
      <c r="AP46" s="498"/>
      <c r="AQ46" s="498"/>
      <c r="AR46" s="498"/>
      <c r="AS46" s="498"/>
      <c r="AT46" s="498"/>
      <c r="AU46" s="498"/>
      <c r="AV46" s="498"/>
      <c r="AW46" s="498"/>
      <c r="AX46" s="498"/>
      <c r="AY46" s="498"/>
      <c r="AZ46" s="498"/>
      <c r="BA46" s="498"/>
      <c r="BB46" s="498"/>
      <c r="BC46" s="498"/>
    </row>
    <row r="47" spans="2:56" ht="9" customHeight="1">
      <c r="B47" s="498"/>
      <c r="C47" s="498"/>
      <c r="D47" s="498"/>
      <c r="E47" s="498"/>
      <c r="F47" s="498"/>
      <c r="G47" s="498"/>
      <c r="H47" s="498"/>
      <c r="I47" s="498"/>
      <c r="J47" s="498"/>
      <c r="K47" s="498"/>
      <c r="L47" s="498"/>
      <c r="M47" s="498"/>
      <c r="N47" s="498"/>
      <c r="O47" s="498"/>
      <c r="P47" s="498"/>
      <c r="Q47" s="498"/>
      <c r="R47" s="498"/>
      <c r="S47" s="498"/>
      <c r="T47" s="498"/>
      <c r="U47" s="498"/>
      <c r="V47" s="498"/>
      <c r="W47" s="498"/>
      <c r="X47" s="498"/>
      <c r="Y47" s="498"/>
      <c r="Z47" s="498"/>
      <c r="AA47" s="498"/>
      <c r="AB47" s="498"/>
      <c r="AC47" s="498"/>
      <c r="AD47" s="498"/>
      <c r="AE47" s="498"/>
      <c r="AF47" s="498"/>
      <c r="AG47" s="498"/>
      <c r="AH47" s="498"/>
      <c r="AI47" s="498"/>
      <c r="AJ47" s="498"/>
      <c r="AK47" s="498"/>
      <c r="AL47" s="498"/>
      <c r="AM47" s="498"/>
      <c r="AN47" s="498"/>
      <c r="AO47" s="498"/>
      <c r="AP47" s="498"/>
      <c r="AQ47" s="498"/>
      <c r="AR47" s="498"/>
      <c r="AS47" s="498"/>
      <c r="AT47" s="498"/>
      <c r="AU47" s="498"/>
      <c r="AV47" s="498"/>
      <c r="AW47" s="498"/>
      <c r="AX47" s="498"/>
      <c r="AY47" s="498"/>
      <c r="AZ47" s="498"/>
      <c r="BA47" s="498"/>
      <c r="BB47" s="498"/>
      <c r="BC47" s="498"/>
    </row>
    <row r="50" spans="2:55" ht="9" customHeight="1">
      <c r="B50" s="859" t="s">
        <v>114</v>
      </c>
      <c r="C50" s="859"/>
      <c r="D50" s="859"/>
      <c r="E50" s="859"/>
      <c r="F50" s="859"/>
      <c r="G50" s="859"/>
      <c r="H50" s="859"/>
      <c r="I50" s="859"/>
      <c r="J50" s="859"/>
      <c r="K50" s="859"/>
      <c r="L50" s="859"/>
      <c r="M50" s="859"/>
      <c r="N50" s="859"/>
      <c r="O50" s="859"/>
      <c r="P50" s="859"/>
      <c r="Q50" s="859"/>
      <c r="R50" s="859"/>
      <c r="S50" s="859"/>
      <c r="T50" s="859"/>
      <c r="U50" s="859"/>
      <c r="V50" s="859"/>
      <c r="W50" s="859"/>
      <c r="X50" s="859"/>
      <c r="Y50" s="859"/>
      <c r="Z50" s="859"/>
      <c r="AA50" s="859"/>
      <c r="AB50" s="859"/>
      <c r="AC50" s="859"/>
      <c r="AD50" s="859"/>
      <c r="AE50" s="859"/>
      <c r="AF50" s="859"/>
      <c r="AG50" s="859"/>
      <c r="AH50" s="859"/>
      <c r="AI50" s="859"/>
      <c r="AJ50" s="859"/>
      <c r="AK50" s="859"/>
      <c r="AL50" s="859"/>
      <c r="AM50" s="859"/>
      <c r="AN50" s="859"/>
      <c r="AO50" s="859"/>
      <c r="AP50" s="859"/>
      <c r="AQ50" s="859"/>
      <c r="AR50" s="859"/>
      <c r="AS50" s="859"/>
      <c r="AT50" s="859"/>
      <c r="AU50" s="859"/>
      <c r="AV50" s="859"/>
      <c r="AW50" s="859"/>
      <c r="AX50" s="859"/>
      <c r="AY50" s="859"/>
      <c r="AZ50" s="859"/>
      <c r="BA50" s="859"/>
      <c r="BB50" s="859"/>
      <c r="BC50" s="859"/>
    </row>
    <row r="51" spans="2:55" ht="9" customHeight="1">
      <c r="B51" s="859"/>
      <c r="C51" s="859"/>
      <c r="D51" s="859"/>
      <c r="E51" s="859"/>
      <c r="F51" s="859"/>
      <c r="G51" s="859"/>
      <c r="H51" s="859"/>
      <c r="I51" s="859"/>
      <c r="J51" s="859"/>
      <c r="K51" s="859"/>
      <c r="L51" s="859"/>
      <c r="M51" s="859"/>
      <c r="N51" s="859"/>
      <c r="O51" s="859"/>
      <c r="P51" s="859"/>
      <c r="Q51" s="859"/>
      <c r="R51" s="859"/>
      <c r="S51" s="859"/>
      <c r="T51" s="859"/>
      <c r="U51" s="859"/>
      <c r="V51" s="859"/>
      <c r="W51" s="859"/>
      <c r="X51" s="859"/>
      <c r="Y51" s="859"/>
      <c r="Z51" s="859"/>
      <c r="AA51" s="859"/>
      <c r="AB51" s="859"/>
      <c r="AC51" s="859"/>
      <c r="AD51" s="859"/>
      <c r="AE51" s="859"/>
      <c r="AF51" s="859"/>
      <c r="AG51" s="859"/>
      <c r="AH51" s="859"/>
      <c r="AI51" s="859"/>
      <c r="AJ51" s="859"/>
      <c r="AK51" s="859"/>
      <c r="AL51" s="859"/>
      <c r="AM51" s="859"/>
      <c r="AN51" s="859"/>
      <c r="AO51" s="859"/>
      <c r="AP51" s="859"/>
      <c r="AQ51" s="859"/>
      <c r="AR51" s="859"/>
      <c r="AS51" s="859"/>
      <c r="AT51" s="859"/>
      <c r="AU51" s="859"/>
      <c r="AV51" s="859"/>
      <c r="AW51" s="859"/>
      <c r="AX51" s="859"/>
      <c r="AY51" s="859"/>
      <c r="AZ51" s="859"/>
      <c r="BA51" s="859"/>
      <c r="BB51" s="859"/>
      <c r="BC51" s="859"/>
    </row>
    <row r="52" spans="2:55" ht="9" customHeight="1">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row>
    <row r="53" spans="2:55" ht="9" customHeight="1">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row>
    <row r="54" spans="2:55" ht="9" customHeight="1">
      <c r="B54" s="448" t="s">
        <v>115</v>
      </c>
      <c r="C54" s="448"/>
      <c r="D54" s="448"/>
      <c r="E54" s="448"/>
      <c r="F54" s="448"/>
      <c r="G54" s="448"/>
      <c r="H54" s="448"/>
      <c r="I54" s="448"/>
      <c r="J54" s="448"/>
      <c r="K54" s="448"/>
      <c r="L54" s="448"/>
      <c r="M54" s="448"/>
      <c r="N54" s="448"/>
      <c r="O54" s="448"/>
      <c r="P54" s="448"/>
      <c r="Q54" s="448"/>
      <c r="R54" s="448"/>
      <c r="S54" s="448"/>
      <c r="T54" s="448"/>
      <c r="U54" s="448"/>
      <c r="V54" s="448"/>
      <c r="W54" s="448"/>
      <c r="X54" s="448"/>
      <c r="Y54" s="448"/>
      <c r="Z54" s="448"/>
      <c r="AA54" s="448"/>
      <c r="AB54" s="448"/>
      <c r="AC54" s="448"/>
      <c r="AD54" s="448"/>
      <c r="AE54" s="448"/>
      <c r="AF54" s="448"/>
      <c r="AG54" s="44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row>
    <row r="55" spans="2:55" ht="9" customHeight="1">
      <c r="B55" s="448"/>
      <c r="C55" s="448"/>
      <c r="D55" s="448"/>
      <c r="E55" s="448"/>
      <c r="F55" s="448"/>
      <c r="G55" s="448"/>
      <c r="H55" s="448"/>
      <c r="I55" s="448"/>
      <c r="J55" s="448"/>
      <c r="K55" s="448"/>
      <c r="L55" s="448"/>
      <c r="M55" s="448"/>
      <c r="N55" s="448"/>
      <c r="O55" s="448"/>
      <c r="P55" s="448"/>
      <c r="Q55" s="448"/>
      <c r="R55" s="448"/>
      <c r="S55" s="448"/>
      <c r="T55" s="448"/>
      <c r="U55" s="448"/>
      <c r="V55" s="448"/>
      <c r="W55" s="448"/>
      <c r="X55" s="448"/>
      <c r="Y55" s="448"/>
      <c r="Z55" s="448"/>
      <c r="AA55" s="448"/>
      <c r="AB55" s="448"/>
      <c r="AC55" s="448"/>
      <c r="AD55" s="448"/>
      <c r="AE55" s="448"/>
      <c r="AF55" s="448"/>
      <c r="AG55" s="44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row>
    <row r="56" spans="2:55" ht="9" customHeight="1">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row>
    <row r="57" spans="2:55" ht="9" customHeight="1">
      <c r="C57" s="498" t="s">
        <v>116</v>
      </c>
      <c r="D57" s="498"/>
      <c r="E57" s="498"/>
      <c r="F57" s="498"/>
      <c r="G57" s="498"/>
      <c r="H57" s="498"/>
      <c r="I57" s="498"/>
      <c r="J57" s="498"/>
      <c r="K57" s="498"/>
      <c r="L57" s="498"/>
      <c r="M57" s="498"/>
      <c r="N57" s="498"/>
      <c r="O57" s="498"/>
      <c r="P57" s="498"/>
      <c r="Q57" s="498"/>
      <c r="R57" s="498"/>
      <c r="S57" s="498"/>
      <c r="T57" s="498"/>
      <c r="U57" s="498"/>
      <c r="V57" s="498"/>
      <c r="W57" s="498"/>
      <c r="X57" s="498"/>
      <c r="Y57" s="498"/>
      <c r="Z57" s="498"/>
      <c r="AA57" s="498"/>
      <c r="AB57" s="498"/>
      <c r="AC57" s="498"/>
      <c r="AD57" s="498"/>
      <c r="AE57" s="498"/>
      <c r="AF57" s="498"/>
      <c r="AG57" s="498"/>
      <c r="AH57" s="498"/>
      <c r="AI57" s="498"/>
      <c r="AJ57" s="498"/>
      <c r="AK57" s="498"/>
      <c r="AL57" s="498"/>
      <c r="AM57" s="498"/>
      <c r="AN57" s="498"/>
      <c r="AO57" s="498"/>
      <c r="AP57" s="498"/>
      <c r="AQ57" s="498"/>
      <c r="AR57" s="498"/>
      <c r="AS57" s="498"/>
      <c r="AT57" s="498"/>
      <c r="AU57" s="498"/>
      <c r="AV57" s="498"/>
      <c r="AW57" s="498"/>
      <c r="AX57" s="498"/>
      <c r="AY57" s="498"/>
      <c r="AZ57" s="498"/>
      <c r="BA57" s="498"/>
      <c r="BB57" s="498"/>
      <c r="BC57" s="498"/>
    </row>
    <row r="58" spans="2:55" ht="9" customHeight="1">
      <c r="C58" s="498"/>
      <c r="D58" s="498"/>
      <c r="E58" s="498"/>
      <c r="F58" s="498"/>
      <c r="G58" s="498"/>
      <c r="H58" s="498"/>
      <c r="I58" s="498"/>
      <c r="J58" s="498"/>
      <c r="K58" s="498"/>
      <c r="L58" s="498"/>
      <c r="M58" s="498"/>
      <c r="N58" s="498"/>
      <c r="O58" s="498"/>
      <c r="P58" s="498"/>
      <c r="Q58" s="498"/>
      <c r="R58" s="498"/>
      <c r="S58" s="498"/>
      <c r="T58" s="498"/>
      <c r="U58" s="498"/>
      <c r="V58" s="498"/>
      <c r="W58" s="498"/>
      <c r="X58" s="498"/>
      <c r="Y58" s="498"/>
      <c r="Z58" s="498"/>
      <c r="AA58" s="498"/>
      <c r="AB58" s="498"/>
      <c r="AC58" s="498"/>
      <c r="AD58" s="498"/>
      <c r="AE58" s="498"/>
      <c r="AF58" s="498"/>
      <c r="AG58" s="498"/>
      <c r="AH58" s="498"/>
      <c r="AI58" s="498"/>
      <c r="AJ58" s="498"/>
      <c r="AK58" s="498"/>
      <c r="AL58" s="498"/>
      <c r="AM58" s="498"/>
      <c r="AN58" s="498"/>
      <c r="AO58" s="498"/>
      <c r="AP58" s="498"/>
      <c r="AQ58" s="498"/>
      <c r="AR58" s="498"/>
      <c r="AS58" s="498"/>
      <c r="AT58" s="498"/>
      <c r="AU58" s="498"/>
      <c r="AV58" s="498"/>
      <c r="AW58" s="498"/>
      <c r="AX58" s="498"/>
      <c r="AY58" s="498"/>
      <c r="AZ58" s="498"/>
      <c r="BA58" s="498"/>
      <c r="BB58" s="498"/>
      <c r="BC58" s="498"/>
    </row>
    <row r="59" spans="2:55" ht="9" customHeight="1">
      <c r="C59" s="498"/>
      <c r="D59" s="498"/>
      <c r="E59" s="498"/>
      <c r="F59" s="498"/>
      <c r="G59" s="498"/>
      <c r="H59" s="498"/>
      <c r="I59" s="498"/>
      <c r="J59" s="498"/>
      <c r="K59" s="498"/>
      <c r="L59" s="498"/>
      <c r="M59" s="498"/>
      <c r="N59" s="498"/>
      <c r="O59" s="498"/>
      <c r="P59" s="498"/>
      <c r="Q59" s="498"/>
      <c r="R59" s="498"/>
      <c r="S59" s="498"/>
      <c r="T59" s="498"/>
      <c r="U59" s="498"/>
      <c r="V59" s="498"/>
      <c r="W59" s="498"/>
      <c r="X59" s="498"/>
      <c r="Y59" s="498"/>
      <c r="Z59" s="498"/>
      <c r="AA59" s="498"/>
      <c r="AB59" s="498"/>
      <c r="AC59" s="498"/>
      <c r="AD59" s="498"/>
      <c r="AE59" s="498"/>
      <c r="AF59" s="498"/>
      <c r="AG59" s="498"/>
      <c r="AH59" s="498"/>
      <c r="AI59" s="498"/>
      <c r="AJ59" s="498"/>
      <c r="AK59" s="498"/>
      <c r="AL59" s="498"/>
      <c r="AM59" s="498"/>
      <c r="AN59" s="498"/>
      <c r="AO59" s="498"/>
      <c r="AP59" s="498"/>
      <c r="AQ59" s="498"/>
      <c r="AR59" s="498"/>
      <c r="AS59" s="498"/>
      <c r="AT59" s="498"/>
      <c r="AU59" s="498"/>
      <c r="AV59" s="498"/>
      <c r="AW59" s="498"/>
      <c r="AX59" s="498"/>
      <c r="AY59" s="498"/>
      <c r="AZ59" s="498"/>
      <c r="BA59" s="498"/>
      <c r="BB59" s="498"/>
      <c r="BC59" s="498"/>
    </row>
    <row r="60" spans="2:55" ht="9" customHeight="1">
      <c r="C60" s="498"/>
      <c r="D60" s="498"/>
      <c r="E60" s="498"/>
      <c r="F60" s="498"/>
      <c r="G60" s="498"/>
      <c r="H60" s="498"/>
      <c r="I60" s="498"/>
      <c r="J60" s="498"/>
      <c r="K60" s="498"/>
      <c r="L60" s="498"/>
      <c r="M60" s="498"/>
      <c r="N60" s="498"/>
      <c r="O60" s="498"/>
      <c r="P60" s="498"/>
      <c r="Q60" s="498"/>
      <c r="R60" s="498"/>
      <c r="S60" s="498"/>
      <c r="T60" s="498"/>
      <c r="U60" s="498"/>
      <c r="V60" s="498"/>
      <c r="W60" s="498"/>
      <c r="X60" s="498"/>
      <c r="Y60" s="498"/>
      <c r="Z60" s="498"/>
      <c r="AA60" s="498"/>
      <c r="AB60" s="498"/>
      <c r="AC60" s="498"/>
      <c r="AD60" s="498"/>
      <c r="AE60" s="498"/>
      <c r="AF60" s="498"/>
      <c r="AG60" s="498"/>
      <c r="AH60" s="498"/>
      <c r="AI60" s="498"/>
      <c r="AJ60" s="498"/>
      <c r="AK60" s="498"/>
      <c r="AL60" s="498"/>
      <c r="AM60" s="498"/>
      <c r="AN60" s="498"/>
      <c r="AO60" s="498"/>
      <c r="AP60" s="498"/>
      <c r="AQ60" s="498"/>
      <c r="AR60" s="498"/>
      <c r="AS60" s="498"/>
      <c r="AT60" s="498"/>
      <c r="AU60" s="498"/>
      <c r="AV60" s="498"/>
      <c r="AW60" s="498"/>
      <c r="AX60" s="498"/>
      <c r="AY60" s="498"/>
      <c r="AZ60" s="498"/>
      <c r="BA60" s="498"/>
      <c r="BB60" s="498"/>
      <c r="BC60" s="498"/>
    </row>
    <row r="61" spans="2:55" ht="9" customHeight="1">
      <c r="C61" s="498"/>
      <c r="D61" s="498"/>
      <c r="E61" s="498"/>
      <c r="F61" s="498"/>
      <c r="G61" s="498"/>
      <c r="H61" s="498"/>
      <c r="I61" s="498"/>
      <c r="J61" s="498"/>
      <c r="K61" s="498"/>
      <c r="L61" s="498"/>
      <c r="M61" s="498"/>
      <c r="N61" s="498"/>
      <c r="O61" s="498"/>
      <c r="P61" s="498"/>
      <c r="Q61" s="498"/>
      <c r="R61" s="498"/>
      <c r="S61" s="498"/>
      <c r="T61" s="498"/>
      <c r="U61" s="498"/>
      <c r="V61" s="498"/>
      <c r="W61" s="498"/>
      <c r="X61" s="498"/>
      <c r="Y61" s="498"/>
      <c r="Z61" s="498"/>
      <c r="AA61" s="498"/>
      <c r="AB61" s="498"/>
      <c r="AC61" s="498"/>
      <c r="AD61" s="498"/>
      <c r="AE61" s="498"/>
      <c r="AF61" s="498"/>
      <c r="AG61" s="498"/>
      <c r="AH61" s="498"/>
      <c r="AI61" s="498"/>
      <c r="AJ61" s="498"/>
      <c r="AK61" s="498"/>
      <c r="AL61" s="498"/>
      <c r="AM61" s="498"/>
      <c r="AN61" s="498"/>
      <c r="AO61" s="498"/>
      <c r="AP61" s="498"/>
      <c r="AQ61" s="498"/>
      <c r="AR61" s="498"/>
      <c r="AS61" s="498"/>
      <c r="AT61" s="498"/>
      <c r="AU61" s="498"/>
      <c r="AV61" s="498"/>
      <c r="AW61" s="498"/>
      <c r="AX61" s="498"/>
      <c r="AY61" s="498"/>
      <c r="AZ61" s="498"/>
      <c r="BA61" s="498"/>
      <c r="BB61" s="498"/>
      <c r="BC61" s="498"/>
    </row>
    <row r="62" spans="2:55" ht="9" customHeight="1">
      <c r="C62" s="498"/>
      <c r="D62" s="498"/>
      <c r="E62" s="498"/>
      <c r="F62" s="498"/>
      <c r="G62" s="498"/>
      <c r="H62" s="498"/>
      <c r="I62" s="498"/>
      <c r="J62" s="498"/>
      <c r="K62" s="498"/>
      <c r="L62" s="498"/>
      <c r="M62" s="498"/>
      <c r="N62" s="498"/>
      <c r="O62" s="498"/>
      <c r="P62" s="498"/>
      <c r="Q62" s="498"/>
      <c r="R62" s="498"/>
      <c r="S62" s="498"/>
      <c r="T62" s="498"/>
      <c r="U62" s="498"/>
      <c r="V62" s="498"/>
      <c r="W62" s="498"/>
      <c r="X62" s="498"/>
      <c r="Y62" s="498"/>
      <c r="Z62" s="498"/>
      <c r="AA62" s="498"/>
      <c r="AB62" s="498"/>
      <c r="AC62" s="498"/>
      <c r="AD62" s="498"/>
      <c r="AE62" s="498"/>
      <c r="AF62" s="498"/>
      <c r="AG62" s="498"/>
      <c r="AH62" s="498"/>
      <c r="AI62" s="498"/>
      <c r="AJ62" s="498"/>
      <c r="AK62" s="498"/>
      <c r="AL62" s="498"/>
      <c r="AM62" s="498"/>
      <c r="AN62" s="498"/>
      <c r="AO62" s="498"/>
      <c r="AP62" s="498"/>
      <c r="AQ62" s="498"/>
      <c r="AR62" s="498"/>
      <c r="AS62" s="498"/>
      <c r="AT62" s="498"/>
      <c r="AU62" s="498"/>
      <c r="AV62" s="498"/>
      <c r="AW62" s="498"/>
      <c r="AX62" s="498"/>
      <c r="AY62" s="498"/>
      <c r="AZ62" s="498"/>
      <c r="BA62" s="498"/>
      <c r="BB62" s="498"/>
      <c r="BC62" s="498"/>
    </row>
    <row r="63" spans="2:55" ht="9" customHeight="1">
      <c r="C63" s="498"/>
      <c r="D63" s="498"/>
      <c r="E63" s="498"/>
      <c r="F63" s="498"/>
      <c r="G63" s="498"/>
      <c r="H63" s="498"/>
      <c r="I63" s="498"/>
      <c r="J63" s="498"/>
      <c r="K63" s="498"/>
      <c r="L63" s="498"/>
      <c r="M63" s="498"/>
      <c r="N63" s="498"/>
      <c r="O63" s="498"/>
      <c r="P63" s="498"/>
      <c r="Q63" s="498"/>
      <c r="R63" s="498"/>
      <c r="S63" s="498"/>
      <c r="T63" s="498"/>
      <c r="U63" s="498"/>
      <c r="V63" s="498"/>
      <c r="W63" s="498"/>
      <c r="X63" s="498"/>
      <c r="Y63" s="498"/>
      <c r="Z63" s="498"/>
      <c r="AA63" s="498"/>
      <c r="AB63" s="498"/>
      <c r="AC63" s="498"/>
      <c r="AD63" s="498"/>
      <c r="AE63" s="498"/>
      <c r="AF63" s="498"/>
      <c r="AG63" s="498"/>
      <c r="AH63" s="498"/>
      <c r="AI63" s="498"/>
      <c r="AJ63" s="498"/>
      <c r="AK63" s="498"/>
      <c r="AL63" s="498"/>
      <c r="AM63" s="498"/>
      <c r="AN63" s="498"/>
      <c r="AO63" s="498"/>
      <c r="AP63" s="498"/>
      <c r="AQ63" s="498"/>
      <c r="AR63" s="498"/>
      <c r="AS63" s="498"/>
      <c r="AT63" s="498"/>
      <c r="AU63" s="498"/>
      <c r="AV63" s="498"/>
      <c r="AW63" s="498"/>
      <c r="AX63" s="498"/>
      <c r="AY63" s="498"/>
      <c r="AZ63" s="498"/>
      <c r="BA63" s="498"/>
      <c r="BB63" s="498"/>
      <c r="BC63" s="498"/>
    </row>
    <row r="64" spans="2:55" ht="9" customHeight="1">
      <c r="C64" s="498"/>
      <c r="D64" s="498"/>
      <c r="E64" s="498"/>
      <c r="F64" s="498"/>
      <c r="G64" s="498"/>
      <c r="H64" s="498"/>
      <c r="I64" s="498"/>
      <c r="J64" s="498"/>
      <c r="K64" s="498"/>
      <c r="L64" s="498"/>
      <c r="M64" s="498"/>
      <c r="N64" s="498"/>
      <c r="O64" s="498"/>
      <c r="P64" s="498"/>
      <c r="Q64" s="498"/>
      <c r="R64" s="498"/>
      <c r="S64" s="498"/>
      <c r="T64" s="498"/>
      <c r="U64" s="498"/>
      <c r="V64" s="498"/>
      <c r="W64" s="498"/>
      <c r="X64" s="498"/>
      <c r="Y64" s="498"/>
      <c r="Z64" s="498"/>
      <c r="AA64" s="498"/>
      <c r="AB64" s="498"/>
      <c r="AC64" s="498"/>
      <c r="AD64" s="498"/>
      <c r="AE64" s="498"/>
      <c r="AF64" s="498"/>
      <c r="AG64" s="498"/>
      <c r="AH64" s="498"/>
      <c r="AI64" s="498"/>
      <c r="AJ64" s="498"/>
      <c r="AK64" s="498"/>
      <c r="AL64" s="498"/>
      <c r="AM64" s="498"/>
      <c r="AN64" s="498"/>
      <c r="AO64" s="498"/>
      <c r="AP64" s="498"/>
      <c r="AQ64" s="498"/>
      <c r="AR64" s="498"/>
      <c r="AS64" s="498"/>
      <c r="AT64" s="498"/>
      <c r="AU64" s="498"/>
      <c r="AV64" s="498"/>
      <c r="AW64" s="498"/>
      <c r="AX64" s="498"/>
      <c r="AY64" s="498"/>
      <c r="AZ64" s="498"/>
      <c r="BA64" s="498"/>
      <c r="BB64" s="498"/>
      <c r="BC64" s="498"/>
    </row>
    <row r="65" spans="3:55" ht="9" customHeight="1">
      <c r="C65" s="498"/>
      <c r="D65" s="498"/>
      <c r="E65" s="498"/>
      <c r="F65" s="498"/>
      <c r="G65" s="498"/>
      <c r="H65" s="498"/>
      <c r="I65" s="498"/>
      <c r="J65" s="498"/>
      <c r="K65" s="498"/>
      <c r="L65" s="498"/>
      <c r="M65" s="498"/>
      <c r="N65" s="498"/>
      <c r="O65" s="498"/>
      <c r="P65" s="498"/>
      <c r="Q65" s="498"/>
      <c r="R65" s="498"/>
      <c r="S65" s="498"/>
      <c r="T65" s="498"/>
      <c r="U65" s="498"/>
      <c r="V65" s="498"/>
      <c r="W65" s="498"/>
      <c r="X65" s="498"/>
      <c r="Y65" s="498"/>
      <c r="Z65" s="498"/>
      <c r="AA65" s="498"/>
      <c r="AB65" s="498"/>
      <c r="AC65" s="498"/>
      <c r="AD65" s="498"/>
      <c r="AE65" s="498"/>
      <c r="AF65" s="498"/>
      <c r="AG65" s="498"/>
      <c r="AH65" s="498"/>
      <c r="AI65" s="498"/>
      <c r="AJ65" s="498"/>
      <c r="AK65" s="498"/>
      <c r="AL65" s="498"/>
      <c r="AM65" s="498"/>
      <c r="AN65" s="498"/>
      <c r="AO65" s="498"/>
      <c r="AP65" s="498"/>
      <c r="AQ65" s="498"/>
      <c r="AR65" s="498"/>
      <c r="AS65" s="498"/>
      <c r="AT65" s="498"/>
      <c r="AU65" s="498"/>
      <c r="AV65" s="498"/>
      <c r="AW65" s="498"/>
      <c r="AX65" s="498"/>
      <c r="AY65" s="498"/>
      <c r="AZ65" s="498"/>
      <c r="BA65" s="498"/>
      <c r="BB65" s="498"/>
      <c r="BC65" s="498"/>
    </row>
    <row r="66" spans="3:55" ht="9" customHeight="1">
      <c r="C66" s="498"/>
      <c r="D66" s="498"/>
      <c r="E66" s="498"/>
      <c r="F66" s="498"/>
      <c r="G66" s="498"/>
      <c r="H66" s="498"/>
      <c r="I66" s="498"/>
      <c r="J66" s="498"/>
      <c r="K66" s="498"/>
      <c r="L66" s="498"/>
      <c r="M66" s="498"/>
      <c r="N66" s="498"/>
      <c r="O66" s="498"/>
      <c r="P66" s="498"/>
      <c r="Q66" s="498"/>
      <c r="R66" s="498"/>
      <c r="S66" s="498"/>
      <c r="T66" s="498"/>
      <c r="U66" s="498"/>
      <c r="V66" s="498"/>
      <c r="W66" s="498"/>
      <c r="X66" s="498"/>
      <c r="Y66" s="498"/>
      <c r="Z66" s="498"/>
      <c r="AA66" s="498"/>
      <c r="AB66" s="498"/>
      <c r="AC66" s="498"/>
      <c r="AD66" s="498"/>
      <c r="AE66" s="498"/>
      <c r="AF66" s="498"/>
      <c r="AG66" s="498"/>
      <c r="AH66" s="498"/>
      <c r="AI66" s="498"/>
      <c r="AJ66" s="498"/>
      <c r="AK66" s="498"/>
      <c r="AL66" s="498"/>
      <c r="AM66" s="498"/>
      <c r="AN66" s="498"/>
      <c r="AO66" s="498"/>
      <c r="AP66" s="498"/>
      <c r="AQ66" s="498"/>
      <c r="AR66" s="498"/>
      <c r="AS66" s="498"/>
      <c r="AT66" s="498"/>
      <c r="AU66" s="498"/>
      <c r="AV66" s="498"/>
      <c r="AW66" s="498"/>
      <c r="AX66" s="498"/>
      <c r="AY66" s="498"/>
      <c r="AZ66" s="498"/>
      <c r="BA66" s="498"/>
      <c r="BB66" s="498"/>
      <c r="BC66" s="498"/>
    </row>
    <row r="67" spans="3:55" ht="9" customHeight="1">
      <c r="C67" s="498"/>
      <c r="D67" s="498"/>
      <c r="E67" s="498"/>
      <c r="F67" s="498"/>
      <c r="G67" s="498"/>
      <c r="H67" s="498"/>
      <c r="I67" s="498"/>
      <c r="J67" s="498"/>
      <c r="K67" s="498"/>
      <c r="L67" s="498"/>
      <c r="M67" s="498"/>
      <c r="N67" s="498"/>
      <c r="O67" s="498"/>
      <c r="P67" s="498"/>
      <c r="Q67" s="498"/>
      <c r="R67" s="498"/>
      <c r="S67" s="498"/>
      <c r="T67" s="498"/>
      <c r="U67" s="498"/>
      <c r="V67" s="498"/>
      <c r="W67" s="498"/>
      <c r="X67" s="498"/>
      <c r="Y67" s="498"/>
      <c r="Z67" s="498"/>
      <c r="AA67" s="498"/>
      <c r="AB67" s="498"/>
      <c r="AC67" s="498"/>
      <c r="AD67" s="498"/>
      <c r="AE67" s="498"/>
      <c r="AF67" s="498"/>
      <c r="AG67" s="498"/>
      <c r="AH67" s="498"/>
      <c r="AI67" s="498"/>
      <c r="AJ67" s="498"/>
      <c r="AK67" s="498"/>
      <c r="AL67" s="498"/>
      <c r="AM67" s="498"/>
      <c r="AN67" s="498"/>
      <c r="AO67" s="498"/>
      <c r="AP67" s="498"/>
      <c r="AQ67" s="498"/>
      <c r="AR67" s="498"/>
      <c r="AS67" s="498"/>
      <c r="AT67" s="498"/>
      <c r="AU67" s="498"/>
      <c r="AV67" s="498"/>
      <c r="AW67" s="498"/>
      <c r="AX67" s="498"/>
      <c r="AY67" s="498"/>
      <c r="AZ67" s="498"/>
      <c r="BA67" s="498"/>
      <c r="BB67" s="498"/>
      <c r="BC67" s="498"/>
    </row>
    <row r="68" spans="3:55" ht="9" customHeight="1">
      <c r="C68" s="498"/>
      <c r="D68" s="498"/>
      <c r="E68" s="498"/>
      <c r="F68" s="498"/>
      <c r="G68" s="498"/>
      <c r="H68" s="498"/>
      <c r="I68" s="498"/>
      <c r="J68" s="498"/>
      <c r="K68" s="498"/>
      <c r="L68" s="498"/>
      <c r="M68" s="498"/>
      <c r="N68" s="498"/>
      <c r="O68" s="498"/>
      <c r="P68" s="498"/>
      <c r="Q68" s="498"/>
      <c r="R68" s="498"/>
      <c r="S68" s="498"/>
      <c r="T68" s="498"/>
      <c r="U68" s="498"/>
      <c r="V68" s="498"/>
      <c r="W68" s="498"/>
      <c r="X68" s="498"/>
      <c r="Y68" s="498"/>
      <c r="Z68" s="498"/>
      <c r="AA68" s="498"/>
      <c r="AB68" s="498"/>
      <c r="AC68" s="498"/>
      <c r="AD68" s="498"/>
      <c r="AE68" s="498"/>
      <c r="AF68" s="498"/>
      <c r="AG68" s="498"/>
      <c r="AH68" s="498"/>
      <c r="AI68" s="498"/>
      <c r="AJ68" s="498"/>
      <c r="AK68" s="498"/>
      <c r="AL68" s="498"/>
      <c r="AM68" s="498"/>
      <c r="AN68" s="498"/>
      <c r="AO68" s="498"/>
      <c r="AP68" s="498"/>
      <c r="AQ68" s="498"/>
      <c r="AR68" s="498"/>
      <c r="AS68" s="498"/>
      <c r="AT68" s="498"/>
      <c r="AU68" s="498"/>
      <c r="AV68" s="498"/>
      <c r="AW68" s="498"/>
      <c r="AX68" s="498"/>
      <c r="AY68" s="498"/>
      <c r="AZ68" s="498"/>
      <c r="BA68" s="498"/>
      <c r="BB68" s="498"/>
      <c r="BC68" s="498"/>
    </row>
    <row r="69" spans="3:55" ht="9" customHeight="1">
      <c r="C69" s="498"/>
      <c r="D69" s="498"/>
      <c r="E69" s="498"/>
      <c r="F69" s="498"/>
      <c r="G69" s="498"/>
      <c r="H69" s="498"/>
      <c r="I69" s="498"/>
      <c r="J69" s="498"/>
      <c r="K69" s="498"/>
      <c r="L69" s="498"/>
      <c r="M69" s="498"/>
      <c r="N69" s="498"/>
      <c r="O69" s="498"/>
      <c r="P69" s="498"/>
      <c r="Q69" s="498"/>
      <c r="R69" s="498"/>
      <c r="S69" s="498"/>
      <c r="T69" s="498"/>
      <c r="U69" s="498"/>
      <c r="V69" s="498"/>
      <c r="W69" s="498"/>
      <c r="X69" s="498"/>
      <c r="Y69" s="498"/>
      <c r="Z69" s="498"/>
      <c r="AA69" s="498"/>
      <c r="AB69" s="498"/>
      <c r="AC69" s="498"/>
      <c r="AD69" s="498"/>
      <c r="AE69" s="498"/>
      <c r="AF69" s="498"/>
      <c r="AG69" s="498"/>
      <c r="AH69" s="498"/>
      <c r="AI69" s="498"/>
      <c r="AJ69" s="498"/>
      <c r="AK69" s="498"/>
      <c r="AL69" s="498"/>
      <c r="AM69" s="498"/>
      <c r="AN69" s="498"/>
      <c r="AO69" s="498"/>
      <c r="AP69" s="498"/>
      <c r="AQ69" s="498"/>
      <c r="AR69" s="498"/>
      <c r="AS69" s="498"/>
      <c r="AT69" s="498"/>
      <c r="AU69" s="498"/>
      <c r="AV69" s="498"/>
      <c r="AW69" s="498"/>
      <c r="AX69" s="498"/>
      <c r="AY69" s="498"/>
      <c r="AZ69" s="498"/>
      <c r="BA69" s="498"/>
      <c r="BB69" s="498"/>
      <c r="BC69" s="498"/>
    </row>
    <row r="70" spans="3:55" ht="9" customHeight="1">
      <c r="C70" s="498"/>
      <c r="D70" s="498"/>
      <c r="E70" s="498"/>
      <c r="F70" s="498"/>
      <c r="G70" s="498"/>
      <c r="H70" s="498"/>
      <c r="I70" s="498"/>
      <c r="J70" s="498"/>
      <c r="K70" s="498"/>
      <c r="L70" s="498"/>
      <c r="M70" s="498"/>
      <c r="N70" s="498"/>
      <c r="O70" s="498"/>
      <c r="P70" s="498"/>
      <c r="Q70" s="498"/>
      <c r="R70" s="498"/>
      <c r="S70" s="498"/>
      <c r="T70" s="498"/>
      <c r="U70" s="498"/>
      <c r="V70" s="498"/>
      <c r="W70" s="498"/>
      <c r="X70" s="498"/>
      <c r="Y70" s="498"/>
      <c r="Z70" s="498"/>
      <c r="AA70" s="498"/>
      <c r="AB70" s="498"/>
      <c r="AC70" s="498"/>
      <c r="AD70" s="498"/>
      <c r="AE70" s="498"/>
      <c r="AF70" s="498"/>
      <c r="AG70" s="498"/>
      <c r="AH70" s="498"/>
      <c r="AI70" s="498"/>
      <c r="AJ70" s="498"/>
      <c r="AK70" s="498"/>
      <c r="AL70" s="498"/>
      <c r="AM70" s="498"/>
      <c r="AN70" s="498"/>
      <c r="AO70" s="498"/>
      <c r="AP70" s="498"/>
      <c r="AQ70" s="498"/>
      <c r="AR70" s="498"/>
      <c r="AS70" s="498"/>
      <c r="AT70" s="498"/>
      <c r="AU70" s="498"/>
      <c r="AV70" s="498"/>
      <c r="AW70" s="498"/>
      <c r="AX70" s="498"/>
      <c r="AY70" s="498"/>
      <c r="AZ70" s="498"/>
      <c r="BA70" s="498"/>
      <c r="BB70" s="498"/>
      <c r="BC70" s="498"/>
    </row>
    <row r="71" spans="3:55" ht="9" customHeight="1">
      <c r="C71" s="498"/>
      <c r="D71" s="498"/>
      <c r="E71" s="498"/>
      <c r="F71" s="498"/>
      <c r="G71" s="498"/>
      <c r="H71" s="498"/>
      <c r="I71" s="498"/>
      <c r="J71" s="498"/>
      <c r="K71" s="498"/>
      <c r="L71" s="498"/>
      <c r="M71" s="498"/>
      <c r="N71" s="498"/>
      <c r="O71" s="498"/>
      <c r="P71" s="498"/>
      <c r="Q71" s="498"/>
      <c r="R71" s="498"/>
      <c r="S71" s="498"/>
      <c r="T71" s="498"/>
      <c r="U71" s="498"/>
      <c r="V71" s="498"/>
      <c r="W71" s="498"/>
      <c r="X71" s="498"/>
      <c r="Y71" s="498"/>
      <c r="Z71" s="498"/>
      <c r="AA71" s="498"/>
      <c r="AB71" s="498"/>
      <c r="AC71" s="498"/>
      <c r="AD71" s="498"/>
      <c r="AE71" s="498"/>
      <c r="AF71" s="498"/>
      <c r="AG71" s="498"/>
      <c r="AH71" s="498"/>
      <c r="AI71" s="498"/>
      <c r="AJ71" s="498"/>
      <c r="AK71" s="498"/>
      <c r="AL71" s="498"/>
      <c r="AM71" s="498"/>
      <c r="AN71" s="498"/>
      <c r="AO71" s="498"/>
      <c r="AP71" s="498"/>
      <c r="AQ71" s="498"/>
      <c r="AR71" s="498"/>
      <c r="AS71" s="498"/>
      <c r="AT71" s="498"/>
      <c r="AU71" s="498"/>
      <c r="AV71" s="498"/>
      <c r="AW71" s="498"/>
      <c r="AX71" s="498"/>
      <c r="AY71" s="498"/>
      <c r="AZ71" s="498"/>
      <c r="BA71" s="498"/>
      <c r="BB71" s="498"/>
      <c r="BC71" s="498"/>
    </row>
    <row r="72" spans="3:55" ht="9" customHeight="1">
      <c r="C72" s="498"/>
      <c r="D72" s="498"/>
      <c r="E72" s="498"/>
      <c r="F72" s="498"/>
      <c r="G72" s="498"/>
      <c r="H72" s="498"/>
      <c r="I72" s="498"/>
      <c r="J72" s="498"/>
      <c r="K72" s="498"/>
      <c r="L72" s="498"/>
      <c r="M72" s="498"/>
      <c r="N72" s="498"/>
      <c r="O72" s="498"/>
      <c r="P72" s="498"/>
      <c r="Q72" s="498"/>
      <c r="R72" s="498"/>
      <c r="S72" s="498"/>
      <c r="T72" s="498"/>
      <c r="U72" s="498"/>
      <c r="V72" s="498"/>
      <c r="W72" s="498"/>
      <c r="X72" s="498"/>
      <c r="Y72" s="498"/>
      <c r="Z72" s="498"/>
      <c r="AA72" s="498"/>
      <c r="AB72" s="498"/>
      <c r="AC72" s="498"/>
      <c r="AD72" s="498"/>
      <c r="AE72" s="498"/>
      <c r="AF72" s="498"/>
      <c r="AG72" s="498"/>
      <c r="AH72" s="498"/>
      <c r="AI72" s="498"/>
      <c r="AJ72" s="498"/>
      <c r="AK72" s="498"/>
      <c r="AL72" s="498"/>
      <c r="AM72" s="498"/>
      <c r="AN72" s="498"/>
      <c r="AO72" s="498"/>
      <c r="AP72" s="498"/>
      <c r="AQ72" s="498"/>
      <c r="AR72" s="498"/>
      <c r="AS72" s="498"/>
      <c r="AT72" s="498"/>
      <c r="AU72" s="498"/>
      <c r="AV72" s="498"/>
      <c r="AW72" s="498"/>
      <c r="AX72" s="498"/>
      <c r="AY72" s="498"/>
      <c r="AZ72" s="498"/>
      <c r="BA72" s="498"/>
      <c r="BB72" s="498"/>
      <c r="BC72" s="498"/>
    </row>
    <row r="73" spans="3:55" ht="9" customHeight="1">
      <c r="C73" s="498"/>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8"/>
      <c r="AM73" s="498"/>
      <c r="AN73" s="498"/>
      <c r="AO73" s="498"/>
      <c r="AP73" s="498"/>
      <c r="AQ73" s="498"/>
      <c r="AR73" s="498"/>
      <c r="AS73" s="498"/>
      <c r="AT73" s="498"/>
      <c r="AU73" s="498"/>
      <c r="AV73" s="498"/>
      <c r="AW73" s="498"/>
      <c r="AX73" s="498"/>
      <c r="AY73" s="498"/>
      <c r="AZ73" s="498"/>
      <c r="BA73" s="498"/>
      <c r="BB73" s="498"/>
      <c r="BC73" s="498"/>
    </row>
    <row r="74" spans="3:55" ht="9" customHeight="1">
      <c r="C74" s="498"/>
      <c r="D74" s="498"/>
      <c r="E74" s="498"/>
      <c r="F74" s="498"/>
      <c r="G74" s="498"/>
      <c r="H74" s="498"/>
      <c r="I74" s="498"/>
      <c r="J74" s="498"/>
      <c r="K74" s="498"/>
      <c r="L74" s="498"/>
      <c r="M74" s="498"/>
      <c r="N74" s="498"/>
      <c r="O74" s="498"/>
      <c r="P74" s="498"/>
      <c r="Q74" s="498"/>
      <c r="R74" s="498"/>
      <c r="S74" s="498"/>
      <c r="T74" s="498"/>
      <c r="U74" s="498"/>
      <c r="V74" s="498"/>
      <c r="W74" s="498"/>
      <c r="X74" s="498"/>
      <c r="Y74" s="498"/>
      <c r="Z74" s="498"/>
      <c r="AA74" s="498"/>
      <c r="AB74" s="498"/>
      <c r="AC74" s="498"/>
      <c r="AD74" s="498"/>
      <c r="AE74" s="498"/>
      <c r="AF74" s="498"/>
      <c r="AG74" s="498"/>
      <c r="AH74" s="498"/>
      <c r="AI74" s="498"/>
      <c r="AJ74" s="498"/>
      <c r="AK74" s="498"/>
      <c r="AL74" s="498"/>
      <c r="AM74" s="498"/>
      <c r="AN74" s="498"/>
      <c r="AO74" s="498"/>
      <c r="AP74" s="498"/>
      <c r="AQ74" s="498"/>
      <c r="AR74" s="498"/>
      <c r="AS74" s="498"/>
      <c r="AT74" s="498"/>
      <c r="AU74" s="498"/>
      <c r="AV74" s="498"/>
      <c r="AW74" s="498"/>
      <c r="AX74" s="498"/>
      <c r="AY74" s="498"/>
      <c r="AZ74" s="498"/>
      <c r="BA74" s="498"/>
      <c r="BB74" s="498"/>
      <c r="BC74" s="498"/>
    </row>
    <row r="75" spans="3:55" ht="9" customHeight="1">
      <c r="C75" s="498"/>
      <c r="D75" s="498"/>
      <c r="E75" s="498"/>
      <c r="F75" s="498"/>
      <c r="G75" s="498"/>
      <c r="H75" s="498"/>
      <c r="I75" s="498"/>
      <c r="J75" s="498"/>
      <c r="K75" s="498"/>
      <c r="L75" s="498"/>
      <c r="M75" s="498"/>
      <c r="N75" s="498"/>
      <c r="O75" s="498"/>
      <c r="P75" s="498"/>
      <c r="Q75" s="498"/>
      <c r="R75" s="498"/>
      <c r="S75" s="498"/>
      <c r="T75" s="498"/>
      <c r="U75" s="498"/>
      <c r="V75" s="498"/>
      <c r="W75" s="498"/>
      <c r="X75" s="498"/>
      <c r="Y75" s="498"/>
      <c r="Z75" s="498"/>
      <c r="AA75" s="498"/>
      <c r="AB75" s="498"/>
      <c r="AC75" s="498"/>
      <c r="AD75" s="498"/>
      <c r="AE75" s="498"/>
      <c r="AF75" s="498"/>
      <c r="AG75" s="498"/>
      <c r="AH75" s="498"/>
      <c r="AI75" s="498"/>
      <c r="AJ75" s="498"/>
      <c r="AK75" s="498"/>
      <c r="AL75" s="498"/>
      <c r="AM75" s="498"/>
      <c r="AN75" s="498"/>
      <c r="AO75" s="498"/>
      <c r="AP75" s="498"/>
      <c r="AQ75" s="498"/>
      <c r="AR75" s="498"/>
      <c r="AS75" s="498"/>
      <c r="AT75" s="498"/>
      <c r="AU75" s="498"/>
      <c r="AV75" s="498"/>
      <c r="AW75" s="498"/>
      <c r="AX75" s="498"/>
      <c r="AY75" s="498"/>
      <c r="AZ75" s="498"/>
      <c r="BA75" s="498"/>
      <c r="BB75" s="498"/>
      <c r="BC75" s="498"/>
    </row>
    <row r="76" spans="3:55" ht="9" customHeight="1">
      <c r="C76" s="498"/>
      <c r="D76" s="498"/>
      <c r="E76" s="498"/>
      <c r="F76" s="498"/>
      <c r="G76" s="498"/>
      <c r="H76" s="498"/>
      <c r="I76" s="498"/>
      <c r="J76" s="498"/>
      <c r="K76" s="498"/>
      <c r="L76" s="498"/>
      <c r="M76" s="498"/>
      <c r="N76" s="498"/>
      <c r="O76" s="498"/>
      <c r="P76" s="498"/>
      <c r="Q76" s="498"/>
      <c r="R76" s="498"/>
      <c r="S76" s="498"/>
      <c r="T76" s="498"/>
      <c r="U76" s="498"/>
      <c r="V76" s="498"/>
      <c r="W76" s="498"/>
      <c r="X76" s="498"/>
      <c r="Y76" s="498"/>
      <c r="Z76" s="498"/>
      <c r="AA76" s="498"/>
      <c r="AB76" s="498"/>
      <c r="AC76" s="498"/>
      <c r="AD76" s="498"/>
      <c r="AE76" s="498"/>
      <c r="AF76" s="498"/>
      <c r="AG76" s="498"/>
      <c r="AH76" s="498"/>
      <c r="AI76" s="498"/>
      <c r="AJ76" s="498"/>
      <c r="AK76" s="498"/>
      <c r="AL76" s="498"/>
      <c r="AM76" s="498"/>
      <c r="AN76" s="498"/>
      <c r="AO76" s="498"/>
      <c r="AP76" s="498"/>
      <c r="AQ76" s="498"/>
      <c r="AR76" s="498"/>
      <c r="AS76" s="498"/>
      <c r="AT76" s="498"/>
      <c r="AU76" s="498"/>
      <c r="AV76" s="498"/>
      <c r="AW76" s="498"/>
      <c r="AX76" s="498"/>
      <c r="AY76" s="498"/>
      <c r="AZ76" s="498"/>
      <c r="BA76" s="498"/>
      <c r="BB76" s="498"/>
      <c r="BC76" s="498"/>
    </row>
    <row r="77" spans="3:55" ht="9" customHeight="1">
      <c r="C77" s="498"/>
      <c r="D77" s="498"/>
      <c r="E77" s="498"/>
      <c r="F77" s="498"/>
      <c r="G77" s="498"/>
      <c r="H77" s="498"/>
      <c r="I77" s="498"/>
      <c r="J77" s="498"/>
      <c r="K77" s="498"/>
      <c r="L77" s="498"/>
      <c r="M77" s="498"/>
      <c r="N77" s="498"/>
      <c r="O77" s="498"/>
      <c r="P77" s="498"/>
      <c r="Q77" s="498"/>
      <c r="R77" s="498"/>
      <c r="S77" s="498"/>
      <c r="T77" s="498"/>
      <c r="U77" s="498"/>
      <c r="V77" s="498"/>
      <c r="W77" s="498"/>
      <c r="X77" s="498"/>
      <c r="Y77" s="498"/>
      <c r="Z77" s="498"/>
      <c r="AA77" s="498"/>
      <c r="AB77" s="498"/>
      <c r="AC77" s="498"/>
      <c r="AD77" s="498"/>
      <c r="AE77" s="498"/>
      <c r="AF77" s="498"/>
      <c r="AG77" s="498"/>
      <c r="AH77" s="498"/>
      <c r="AI77" s="498"/>
      <c r="AJ77" s="498"/>
      <c r="AK77" s="498"/>
      <c r="AL77" s="498"/>
      <c r="AM77" s="498"/>
      <c r="AN77" s="498"/>
      <c r="AO77" s="498"/>
      <c r="AP77" s="498"/>
      <c r="AQ77" s="498"/>
      <c r="AR77" s="498"/>
      <c r="AS77" s="498"/>
      <c r="AT77" s="498"/>
      <c r="AU77" s="498"/>
      <c r="AV77" s="498"/>
      <c r="AW77" s="498"/>
      <c r="AX77" s="498"/>
      <c r="AY77" s="498"/>
      <c r="AZ77" s="498"/>
      <c r="BA77" s="498"/>
      <c r="BB77" s="498"/>
      <c r="BC77" s="498"/>
    </row>
    <row r="78" spans="3:55" ht="9" customHeight="1">
      <c r="C78" s="498"/>
      <c r="D78" s="498"/>
      <c r="E78" s="498"/>
      <c r="F78" s="498"/>
      <c r="G78" s="498"/>
      <c r="H78" s="498"/>
      <c r="I78" s="498"/>
      <c r="J78" s="498"/>
      <c r="K78" s="498"/>
      <c r="L78" s="498"/>
      <c r="M78" s="498"/>
      <c r="N78" s="498"/>
      <c r="O78" s="498"/>
      <c r="P78" s="498"/>
      <c r="Q78" s="498"/>
      <c r="R78" s="498"/>
      <c r="S78" s="498"/>
      <c r="T78" s="498"/>
      <c r="U78" s="498"/>
      <c r="V78" s="498"/>
      <c r="W78" s="498"/>
      <c r="X78" s="498"/>
      <c r="Y78" s="498"/>
      <c r="Z78" s="498"/>
      <c r="AA78" s="498"/>
      <c r="AB78" s="498"/>
      <c r="AC78" s="498"/>
      <c r="AD78" s="498"/>
      <c r="AE78" s="498"/>
      <c r="AF78" s="498"/>
      <c r="AG78" s="498"/>
      <c r="AH78" s="498"/>
      <c r="AI78" s="498"/>
      <c r="AJ78" s="498"/>
      <c r="AK78" s="498"/>
      <c r="AL78" s="498"/>
      <c r="AM78" s="498"/>
      <c r="AN78" s="498"/>
      <c r="AO78" s="498"/>
      <c r="AP78" s="498"/>
      <c r="AQ78" s="498"/>
      <c r="AR78" s="498"/>
      <c r="AS78" s="498"/>
      <c r="AT78" s="498"/>
      <c r="AU78" s="498"/>
      <c r="AV78" s="498"/>
      <c r="AW78" s="498"/>
      <c r="AX78" s="498"/>
      <c r="AY78" s="498"/>
      <c r="AZ78" s="498"/>
      <c r="BA78" s="498"/>
      <c r="BB78" s="498"/>
      <c r="BC78" s="498"/>
    </row>
    <row r="79" spans="3:55" ht="9" customHeight="1">
      <c r="C79" s="498"/>
      <c r="D79" s="498"/>
      <c r="E79" s="498"/>
      <c r="F79" s="498"/>
      <c r="G79" s="498"/>
      <c r="H79" s="498"/>
      <c r="I79" s="498"/>
      <c r="J79" s="498"/>
      <c r="K79" s="498"/>
      <c r="L79" s="498"/>
      <c r="M79" s="498"/>
      <c r="N79" s="498"/>
      <c r="O79" s="498"/>
      <c r="P79" s="498"/>
      <c r="Q79" s="498"/>
      <c r="R79" s="498"/>
      <c r="S79" s="498"/>
      <c r="T79" s="498"/>
      <c r="U79" s="498"/>
      <c r="V79" s="498"/>
      <c r="W79" s="498"/>
      <c r="X79" s="498"/>
      <c r="Y79" s="498"/>
      <c r="Z79" s="498"/>
      <c r="AA79" s="498"/>
      <c r="AB79" s="498"/>
      <c r="AC79" s="498"/>
      <c r="AD79" s="498"/>
      <c r="AE79" s="498"/>
      <c r="AF79" s="498"/>
      <c r="AG79" s="498"/>
      <c r="AH79" s="498"/>
      <c r="AI79" s="498"/>
      <c r="AJ79" s="498"/>
      <c r="AK79" s="498"/>
      <c r="AL79" s="498"/>
      <c r="AM79" s="498"/>
      <c r="AN79" s="498"/>
      <c r="AO79" s="498"/>
      <c r="AP79" s="498"/>
      <c r="AQ79" s="498"/>
      <c r="AR79" s="498"/>
      <c r="AS79" s="498"/>
      <c r="AT79" s="498"/>
      <c r="AU79" s="498"/>
      <c r="AV79" s="498"/>
      <c r="AW79" s="498"/>
      <c r="AX79" s="498"/>
      <c r="AY79" s="498"/>
      <c r="AZ79" s="498"/>
      <c r="BA79" s="498"/>
      <c r="BB79" s="498"/>
      <c r="BC79" s="498"/>
    </row>
    <row r="80" spans="3:55" ht="9" customHeight="1">
      <c r="C80" s="498"/>
      <c r="D80" s="498"/>
      <c r="E80" s="498"/>
      <c r="F80" s="498"/>
      <c r="G80" s="498"/>
      <c r="H80" s="498"/>
      <c r="I80" s="498"/>
      <c r="J80" s="498"/>
      <c r="K80" s="498"/>
      <c r="L80" s="498"/>
      <c r="M80" s="498"/>
      <c r="N80" s="498"/>
      <c r="O80" s="498"/>
      <c r="P80" s="498"/>
      <c r="Q80" s="498"/>
      <c r="R80" s="498"/>
      <c r="S80" s="498"/>
      <c r="T80" s="498"/>
      <c r="U80" s="498"/>
      <c r="V80" s="498"/>
      <c r="W80" s="498"/>
      <c r="X80" s="498"/>
      <c r="Y80" s="498"/>
      <c r="Z80" s="498"/>
      <c r="AA80" s="498"/>
      <c r="AB80" s="498"/>
      <c r="AC80" s="498"/>
      <c r="AD80" s="498"/>
      <c r="AE80" s="498"/>
      <c r="AF80" s="498"/>
      <c r="AG80" s="498"/>
      <c r="AH80" s="498"/>
      <c r="AI80" s="498"/>
      <c r="AJ80" s="498"/>
      <c r="AK80" s="498"/>
      <c r="AL80" s="498"/>
      <c r="AM80" s="498"/>
      <c r="AN80" s="498"/>
      <c r="AO80" s="498"/>
      <c r="AP80" s="498"/>
      <c r="AQ80" s="498"/>
      <c r="AR80" s="498"/>
      <c r="AS80" s="498"/>
      <c r="AT80" s="498"/>
      <c r="AU80" s="498"/>
      <c r="AV80" s="498"/>
      <c r="AW80" s="498"/>
      <c r="AX80" s="498"/>
      <c r="AY80" s="498"/>
      <c r="AZ80" s="498"/>
      <c r="BA80" s="498"/>
      <c r="BB80" s="498"/>
      <c r="BC80" s="498"/>
    </row>
    <row r="81" spans="2:56" ht="9" customHeight="1">
      <c r="C81" s="498"/>
      <c r="D81" s="498"/>
      <c r="E81" s="498"/>
      <c r="F81" s="498"/>
      <c r="G81" s="498"/>
      <c r="H81" s="498"/>
      <c r="I81" s="498"/>
      <c r="J81" s="498"/>
      <c r="K81" s="498"/>
      <c r="L81" s="498"/>
      <c r="M81" s="498"/>
      <c r="N81" s="498"/>
      <c r="O81" s="498"/>
      <c r="P81" s="498"/>
      <c r="Q81" s="498"/>
      <c r="R81" s="498"/>
      <c r="S81" s="498"/>
      <c r="T81" s="498"/>
      <c r="U81" s="498"/>
      <c r="V81" s="498"/>
      <c r="W81" s="498"/>
      <c r="X81" s="498"/>
      <c r="Y81" s="498"/>
      <c r="Z81" s="498"/>
      <c r="AA81" s="498"/>
      <c r="AB81" s="498"/>
      <c r="AC81" s="498"/>
      <c r="AD81" s="498"/>
      <c r="AE81" s="498"/>
      <c r="AF81" s="498"/>
      <c r="AG81" s="498"/>
      <c r="AH81" s="498"/>
      <c r="AI81" s="498"/>
      <c r="AJ81" s="498"/>
      <c r="AK81" s="498"/>
      <c r="AL81" s="498"/>
      <c r="AM81" s="498"/>
      <c r="AN81" s="498"/>
      <c r="AO81" s="498"/>
      <c r="AP81" s="498"/>
      <c r="AQ81" s="498"/>
      <c r="AR81" s="498"/>
      <c r="AS81" s="498"/>
      <c r="AT81" s="498"/>
      <c r="AU81" s="498"/>
      <c r="AV81" s="498"/>
      <c r="AW81" s="498"/>
      <c r="AX81" s="498"/>
      <c r="AY81" s="498"/>
      <c r="AZ81" s="498"/>
      <c r="BA81" s="498"/>
      <c r="BB81" s="498"/>
      <c r="BC81" s="498"/>
    </row>
    <row r="82" spans="2:56" ht="9" customHeight="1">
      <c r="C82" s="498"/>
      <c r="D82" s="498"/>
      <c r="E82" s="498"/>
      <c r="F82" s="498"/>
      <c r="G82" s="498"/>
      <c r="H82" s="498"/>
      <c r="I82" s="498"/>
      <c r="J82" s="498"/>
      <c r="K82" s="498"/>
      <c r="L82" s="498"/>
      <c r="M82" s="498"/>
      <c r="N82" s="498"/>
      <c r="O82" s="498"/>
      <c r="P82" s="498"/>
      <c r="Q82" s="498"/>
      <c r="R82" s="498"/>
      <c r="S82" s="498"/>
      <c r="T82" s="498"/>
      <c r="U82" s="498"/>
      <c r="V82" s="498"/>
      <c r="W82" s="498"/>
      <c r="X82" s="498"/>
      <c r="Y82" s="498"/>
      <c r="Z82" s="498"/>
      <c r="AA82" s="498"/>
      <c r="AB82" s="498"/>
      <c r="AC82" s="498"/>
      <c r="AD82" s="498"/>
      <c r="AE82" s="498"/>
      <c r="AF82" s="498"/>
      <c r="AG82" s="498"/>
      <c r="AH82" s="498"/>
      <c r="AI82" s="498"/>
      <c r="AJ82" s="498"/>
      <c r="AK82" s="498"/>
      <c r="AL82" s="498"/>
      <c r="AM82" s="498"/>
      <c r="AN82" s="498"/>
      <c r="AO82" s="498"/>
      <c r="AP82" s="498"/>
      <c r="AQ82" s="498"/>
      <c r="AR82" s="498"/>
      <c r="AS82" s="498"/>
      <c r="AT82" s="498"/>
      <c r="AU82" s="498"/>
      <c r="AV82" s="498"/>
      <c r="AW82" s="498"/>
      <c r="AX82" s="498"/>
      <c r="AY82" s="498"/>
      <c r="AZ82" s="498"/>
      <c r="BA82" s="498"/>
      <c r="BB82" s="498"/>
      <c r="BC82" s="498"/>
    </row>
    <row r="83" spans="2:56" ht="9" customHeight="1">
      <c r="C83" s="498"/>
      <c r="D83" s="498"/>
      <c r="E83" s="498"/>
      <c r="F83" s="498"/>
      <c r="G83" s="498"/>
      <c r="H83" s="498"/>
      <c r="I83" s="498"/>
      <c r="J83" s="498"/>
      <c r="K83" s="498"/>
      <c r="L83" s="498"/>
      <c r="M83" s="498"/>
      <c r="N83" s="498"/>
      <c r="O83" s="498"/>
      <c r="P83" s="498"/>
      <c r="Q83" s="498"/>
      <c r="R83" s="498"/>
      <c r="S83" s="498"/>
      <c r="T83" s="498"/>
      <c r="U83" s="498"/>
      <c r="V83" s="498"/>
      <c r="W83" s="498"/>
      <c r="X83" s="498"/>
      <c r="Y83" s="498"/>
      <c r="Z83" s="498"/>
      <c r="AA83" s="498"/>
      <c r="AB83" s="498"/>
      <c r="AC83" s="498"/>
      <c r="AD83" s="498"/>
      <c r="AE83" s="498"/>
      <c r="AF83" s="498"/>
      <c r="AG83" s="498"/>
      <c r="AH83" s="498"/>
      <c r="AI83" s="498"/>
      <c r="AJ83" s="498"/>
      <c r="AK83" s="498"/>
      <c r="AL83" s="498"/>
      <c r="AM83" s="498"/>
      <c r="AN83" s="498"/>
      <c r="AO83" s="498"/>
      <c r="AP83" s="498"/>
      <c r="AQ83" s="498"/>
      <c r="AR83" s="498"/>
      <c r="AS83" s="498"/>
      <c r="AT83" s="498"/>
      <c r="AU83" s="498"/>
      <c r="AV83" s="498"/>
      <c r="AW83" s="498"/>
      <c r="AX83" s="498"/>
      <c r="AY83" s="498"/>
      <c r="AZ83" s="498"/>
      <c r="BA83" s="498"/>
      <c r="BB83" s="498"/>
      <c r="BC83" s="498"/>
    </row>
    <row r="84" spans="2:56" ht="9" customHeight="1">
      <c r="C84" s="498"/>
      <c r="D84" s="498"/>
      <c r="E84" s="498"/>
      <c r="F84" s="498"/>
      <c r="G84" s="498"/>
      <c r="H84" s="498"/>
      <c r="I84" s="498"/>
      <c r="J84" s="498"/>
      <c r="K84" s="498"/>
      <c r="L84" s="498"/>
      <c r="M84" s="498"/>
      <c r="N84" s="498"/>
      <c r="O84" s="498"/>
      <c r="P84" s="498"/>
      <c r="Q84" s="498"/>
      <c r="R84" s="498"/>
      <c r="S84" s="498"/>
      <c r="T84" s="498"/>
      <c r="U84" s="498"/>
      <c r="V84" s="498"/>
      <c r="W84" s="498"/>
      <c r="X84" s="498"/>
      <c r="Y84" s="498"/>
      <c r="Z84" s="498"/>
      <c r="AA84" s="498"/>
      <c r="AB84" s="498"/>
      <c r="AC84" s="498"/>
      <c r="AD84" s="498"/>
      <c r="AE84" s="498"/>
      <c r="AF84" s="498"/>
      <c r="AG84" s="498"/>
      <c r="AH84" s="498"/>
      <c r="AI84" s="498"/>
      <c r="AJ84" s="498"/>
      <c r="AK84" s="498"/>
      <c r="AL84" s="498"/>
      <c r="AM84" s="498"/>
      <c r="AN84" s="498"/>
      <c r="AO84" s="498"/>
      <c r="AP84" s="498"/>
      <c r="AQ84" s="498"/>
      <c r="AR84" s="498"/>
      <c r="AS84" s="498"/>
      <c r="AT84" s="498"/>
      <c r="AU84" s="498"/>
      <c r="AV84" s="498"/>
      <c r="AW84" s="498"/>
      <c r="AX84" s="498"/>
      <c r="AY84" s="498"/>
      <c r="AZ84" s="498"/>
      <c r="BA84" s="498"/>
      <c r="BB84" s="498"/>
      <c r="BC84" s="498"/>
    </row>
    <row r="85" spans="2:56" ht="9" customHeight="1">
      <c r="C85" s="498"/>
      <c r="D85" s="498"/>
      <c r="E85" s="498"/>
      <c r="F85" s="498"/>
      <c r="G85" s="498"/>
      <c r="H85" s="498"/>
      <c r="I85" s="498"/>
      <c r="J85" s="498"/>
      <c r="K85" s="498"/>
      <c r="L85" s="498"/>
      <c r="M85" s="498"/>
      <c r="N85" s="498"/>
      <c r="O85" s="498"/>
      <c r="P85" s="498"/>
      <c r="Q85" s="498"/>
      <c r="R85" s="498"/>
      <c r="S85" s="498"/>
      <c r="T85" s="498"/>
      <c r="U85" s="498"/>
      <c r="V85" s="498"/>
      <c r="W85" s="498"/>
      <c r="X85" s="498"/>
      <c r="Y85" s="498"/>
      <c r="Z85" s="498"/>
      <c r="AA85" s="498"/>
      <c r="AB85" s="498"/>
      <c r="AC85" s="498"/>
      <c r="AD85" s="498"/>
      <c r="AE85" s="498"/>
      <c r="AF85" s="498"/>
      <c r="AG85" s="498"/>
      <c r="AH85" s="498"/>
      <c r="AI85" s="498"/>
      <c r="AJ85" s="498"/>
      <c r="AK85" s="498"/>
      <c r="AL85" s="498"/>
      <c r="AM85" s="498"/>
      <c r="AN85" s="498"/>
      <c r="AO85" s="498"/>
      <c r="AP85" s="498"/>
      <c r="AQ85" s="498"/>
      <c r="AR85" s="498"/>
      <c r="AS85" s="498"/>
      <c r="AT85" s="498"/>
      <c r="AU85" s="498"/>
      <c r="AV85" s="498"/>
      <c r="AW85" s="498"/>
      <c r="AX85" s="498"/>
      <c r="AY85" s="498"/>
      <c r="AZ85" s="498"/>
      <c r="BA85" s="498"/>
      <c r="BB85" s="498"/>
      <c r="BC85" s="498"/>
    </row>
    <row r="88" spans="2:56" ht="9" customHeight="1">
      <c r="B88" s="498" t="s">
        <v>117</v>
      </c>
      <c r="C88" s="498"/>
      <c r="D88" s="498"/>
      <c r="E88" s="498"/>
      <c r="F88" s="498"/>
      <c r="G88" s="498"/>
      <c r="H88" s="498"/>
      <c r="I88" s="498"/>
      <c r="J88" s="498"/>
      <c r="K88" s="498"/>
      <c r="L88" s="498"/>
      <c r="M88" s="498"/>
      <c r="N88" s="498"/>
      <c r="O88" s="498"/>
      <c r="P88" s="498"/>
      <c r="Q88" s="498"/>
      <c r="R88" s="498"/>
      <c r="S88" s="498"/>
      <c r="T88" s="498"/>
      <c r="U88" s="498"/>
      <c r="V88" s="498"/>
      <c r="W88" s="498"/>
      <c r="X88" s="498"/>
      <c r="Y88" s="498"/>
      <c r="Z88" s="498"/>
      <c r="AA88" s="498"/>
      <c r="AB88" s="498"/>
      <c r="AC88" s="498"/>
      <c r="AD88" s="498"/>
      <c r="AE88" s="498"/>
      <c r="AF88" s="498"/>
      <c r="AG88" s="498"/>
      <c r="AH88" s="498"/>
      <c r="AI88" s="498"/>
      <c r="AJ88" s="498"/>
      <c r="AK88" s="498"/>
      <c r="AL88" s="498"/>
      <c r="AM88" s="498"/>
      <c r="AN88" s="498"/>
      <c r="AO88" s="498"/>
      <c r="AP88" s="498"/>
      <c r="AQ88" s="498"/>
      <c r="AR88" s="498"/>
      <c r="AS88" s="498"/>
      <c r="AT88" s="498"/>
      <c r="AU88" s="498"/>
      <c r="AV88" s="498"/>
      <c r="AW88" s="498"/>
      <c r="AX88" s="498"/>
      <c r="AY88" s="498"/>
      <c r="AZ88" s="498"/>
      <c r="BA88" s="498"/>
      <c r="BB88" s="498"/>
      <c r="BC88" s="498"/>
      <c r="BD88" s="498"/>
    </row>
    <row r="89" spans="2:56" ht="9" customHeight="1">
      <c r="B89" s="498"/>
      <c r="C89" s="498"/>
      <c r="D89" s="498"/>
      <c r="E89" s="498"/>
      <c r="F89" s="498"/>
      <c r="G89" s="498"/>
      <c r="H89" s="498"/>
      <c r="I89" s="498"/>
      <c r="J89" s="498"/>
      <c r="K89" s="498"/>
      <c r="L89" s="498"/>
      <c r="M89" s="498"/>
      <c r="N89" s="498"/>
      <c r="O89" s="498"/>
      <c r="P89" s="498"/>
      <c r="Q89" s="498"/>
      <c r="R89" s="498"/>
      <c r="S89" s="498"/>
      <c r="T89" s="498"/>
      <c r="U89" s="498"/>
      <c r="V89" s="498"/>
      <c r="W89" s="498"/>
      <c r="X89" s="498"/>
      <c r="Y89" s="498"/>
      <c r="Z89" s="498"/>
      <c r="AA89" s="498"/>
      <c r="AB89" s="498"/>
      <c r="AC89" s="498"/>
      <c r="AD89" s="498"/>
      <c r="AE89" s="498"/>
      <c r="AF89" s="498"/>
      <c r="AG89" s="498"/>
      <c r="AH89" s="498"/>
      <c r="AI89" s="498"/>
      <c r="AJ89" s="498"/>
      <c r="AK89" s="498"/>
      <c r="AL89" s="498"/>
      <c r="AM89" s="498"/>
      <c r="AN89" s="498"/>
      <c r="AO89" s="498"/>
      <c r="AP89" s="498"/>
      <c r="AQ89" s="498"/>
      <c r="AR89" s="498"/>
      <c r="AS89" s="498"/>
      <c r="AT89" s="498"/>
      <c r="AU89" s="498"/>
      <c r="AV89" s="498"/>
      <c r="AW89" s="498"/>
      <c r="AX89" s="498"/>
      <c r="AY89" s="498"/>
      <c r="AZ89" s="498"/>
      <c r="BA89" s="498"/>
      <c r="BB89" s="498"/>
      <c r="BC89" s="498"/>
      <c r="BD89" s="498"/>
    </row>
    <row r="90" spans="2:56" ht="9" customHeight="1">
      <c r="B90" s="498"/>
      <c r="C90" s="498"/>
      <c r="D90" s="498"/>
      <c r="E90" s="498"/>
      <c r="F90" s="498"/>
      <c r="G90" s="498"/>
      <c r="H90" s="498"/>
      <c r="I90" s="498"/>
      <c r="J90" s="498"/>
      <c r="K90" s="498"/>
      <c r="L90" s="498"/>
      <c r="M90" s="498"/>
      <c r="N90" s="498"/>
      <c r="O90" s="498"/>
      <c r="P90" s="498"/>
      <c r="Q90" s="498"/>
      <c r="R90" s="498"/>
      <c r="S90" s="498"/>
      <c r="T90" s="498"/>
      <c r="U90" s="498"/>
      <c r="V90" s="498"/>
      <c r="W90" s="498"/>
      <c r="X90" s="498"/>
      <c r="Y90" s="498"/>
      <c r="Z90" s="498"/>
      <c r="AA90" s="498"/>
      <c r="AB90" s="498"/>
      <c r="AC90" s="498"/>
      <c r="AD90" s="498"/>
      <c r="AE90" s="498"/>
      <c r="AF90" s="498"/>
      <c r="AG90" s="498"/>
      <c r="AH90" s="498"/>
      <c r="AI90" s="498"/>
      <c r="AJ90" s="498"/>
      <c r="AK90" s="498"/>
      <c r="AL90" s="498"/>
      <c r="AM90" s="498"/>
      <c r="AN90" s="498"/>
      <c r="AO90" s="498"/>
      <c r="AP90" s="498"/>
      <c r="AQ90" s="498"/>
      <c r="AR90" s="498"/>
      <c r="AS90" s="498"/>
      <c r="AT90" s="498"/>
      <c r="AU90" s="498"/>
      <c r="AV90" s="498"/>
      <c r="AW90" s="498"/>
      <c r="AX90" s="498"/>
      <c r="AY90" s="498"/>
      <c r="AZ90" s="498"/>
      <c r="BA90" s="498"/>
      <c r="BB90" s="498"/>
      <c r="BC90" s="498"/>
      <c r="BD90" s="498"/>
    </row>
    <row r="91" spans="2:56" ht="9" customHeight="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row>
  </sheetData>
  <mergeCells count="22">
    <mergeCell ref="A1:L2"/>
    <mergeCell ref="A7:BD9"/>
    <mergeCell ref="AP13:AR14"/>
    <mergeCell ref="AS13:AT14"/>
    <mergeCell ref="AU13:AV14"/>
    <mergeCell ref="AW13:AX14"/>
    <mergeCell ref="AY13:AZ14"/>
    <mergeCell ref="BA13:BB14"/>
    <mergeCell ref="BC13:BD14"/>
    <mergeCell ref="U26:AC28"/>
    <mergeCell ref="B16:J17"/>
    <mergeCell ref="U20:AC22"/>
    <mergeCell ref="AD20:BD22"/>
    <mergeCell ref="U23:AC25"/>
    <mergeCell ref="AD23:BD25"/>
    <mergeCell ref="AD26:BA28"/>
    <mergeCell ref="BB26:BD28"/>
    <mergeCell ref="B32:BC47"/>
    <mergeCell ref="B50:BC51"/>
    <mergeCell ref="B54:BC55"/>
    <mergeCell ref="C57:BC85"/>
    <mergeCell ref="B88:BD90"/>
  </mergeCells>
  <phoneticPr fontId="2"/>
  <printOptions horizontalCentered="1" verticalCentered="1"/>
  <pageMargins left="0.78740157480314965" right="0.39370078740157483" top="0.59055118110236227" bottom="0.59055118110236227" header="0.31496062992125984" footer="0.31496062992125984"/>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1" id="{B4C416EF-9459-43EE-B3C2-823A0863EAEA}">
            <xm:f>申請者回答シート!$I$5="委任なし"</xm:f>
            <x14:dxf>
              <fill>
                <patternFill>
                  <bgColor theme="0" tint="-0.34998626667073579"/>
                </patternFill>
              </fill>
            </x14:dxf>
          </x14:cfRule>
          <xm:sqref>A1 M1:BD2 A48:BD49 A32:B32 A33:A47 BD32:BD47 A52:BD53 A50:B50 A51 BD50:BD51 A56:BD56 A54:B54 A55 BD54:BD55 A57:C57 A58:B77 BD57:BD77 A3:BD25 A29:BD31 A26:AD26 A27:AC28 BB26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55"/>
  <sheetViews>
    <sheetView showZeros="0" view="pageBreakPreview" topLeftCell="A4" zoomScaleNormal="100" zoomScaleSheetLayoutView="100" workbookViewId="0">
      <selection sqref="A1:V6"/>
    </sheetView>
  </sheetViews>
  <sheetFormatPr defaultRowHeight="9" customHeight="1"/>
  <cols>
    <col min="1" max="253" width="1.625" style="69" customWidth="1"/>
    <col min="254" max="16384" width="9" style="69"/>
  </cols>
  <sheetData>
    <row r="1" spans="1:59" ht="9" customHeight="1">
      <c r="A1" s="305" t="s">
        <v>118</v>
      </c>
      <c r="B1" s="305"/>
      <c r="C1" s="305"/>
      <c r="D1" s="305"/>
      <c r="E1" s="305"/>
      <c r="F1" s="305"/>
      <c r="G1" s="305"/>
      <c r="H1" s="305"/>
      <c r="I1" s="305"/>
      <c r="J1" s="305"/>
      <c r="K1" s="305"/>
      <c r="L1" s="305"/>
      <c r="M1" s="904" t="s">
        <v>119</v>
      </c>
      <c r="N1" s="904"/>
      <c r="O1" s="904"/>
      <c r="P1" s="904"/>
      <c r="Q1" s="904"/>
      <c r="R1" s="904"/>
      <c r="S1" s="904"/>
      <c r="T1" s="904"/>
      <c r="U1" s="904"/>
      <c r="V1" s="904"/>
      <c r="W1" s="904"/>
      <c r="X1" s="904"/>
      <c r="Y1" s="904"/>
      <c r="Z1" s="904"/>
      <c r="AA1" s="904"/>
      <c r="AB1" s="904"/>
      <c r="AC1" s="904"/>
      <c r="AD1" s="904"/>
      <c r="AE1" s="904"/>
      <c r="AF1" s="904"/>
      <c r="AG1" s="904"/>
      <c r="AH1" s="904"/>
      <c r="AI1" s="904"/>
      <c r="AJ1" s="904"/>
      <c r="AK1" s="904"/>
      <c r="AL1" s="904"/>
      <c r="AM1" s="904"/>
      <c r="AN1" s="904"/>
      <c r="AO1" s="904"/>
      <c r="AP1" s="904"/>
      <c r="AQ1" s="904"/>
      <c r="AR1" s="904"/>
      <c r="AS1" s="904"/>
      <c r="AT1" s="904"/>
      <c r="AU1" s="903"/>
      <c r="AV1" s="903"/>
      <c r="AW1" s="903"/>
      <c r="AX1" s="903"/>
      <c r="AY1" s="903"/>
      <c r="AZ1" s="903"/>
      <c r="BA1" s="903"/>
      <c r="BB1" s="903"/>
      <c r="BC1" s="903"/>
      <c r="BD1" s="903"/>
      <c r="BE1" s="903"/>
      <c r="BF1" s="903"/>
      <c r="BG1" s="903"/>
    </row>
    <row r="2" spans="1:59" ht="9" customHeight="1">
      <c r="A2" s="305"/>
      <c r="B2" s="305"/>
      <c r="C2" s="305"/>
      <c r="D2" s="305"/>
      <c r="E2" s="305"/>
      <c r="F2" s="305"/>
      <c r="G2" s="305"/>
      <c r="H2" s="305"/>
      <c r="I2" s="305"/>
      <c r="J2" s="305"/>
      <c r="K2" s="305"/>
      <c r="L2" s="305"/>
      <c r="M2" s="904"/>
      <c r="N2" s="904"/>
      <c r="O2" s="904"/>
      <c r="P2" s="904"/>
      <c r="Q2" s="904"/>
      <c r="R2" s="904"/>
      <c r="S2" s="904"/>
      <c r="T2" s="904"/>
      <c r="U2" s="904"/>
      <c r="V2" s="904"/>
      <c r="W2" s="904"/>
      <c r="X2" s="904"/>
      <c r="Y2" s="904"/>
      <c r="Z2" s="904"/>
      <c r="AA2" s="904"/>
      <c r="AB2" s="904"/>
      <c r="AC2" s="904"/>
      <c r="AD2" s="904"/>
      <c r="AE2" s="904"/>
      <c r="AF2" s="904"/>
      <c r="AG2" s="904"/>
      <c r="AH2" s="904"/>
      <c r="AI2" s="904"/>
      <c r="AJ2" s="904"/>
      <c r="AK2" s="904"/>
      <c r="AL2" s="904"/>
      <c r="AM2" s="904"/>
      <c r="AN2" s="904"/>
      <c r="AO2" s="904"/>
      <c r="AP2" s="904"/>
      <c r="AQ2" s="904"/>
      <c r="AR2" s="904"/>
      <c r="AS2" s="904"/>
      <c r="AT2" s="904"/>
      <c r="AU2" s="903"/>
      <c r="AV2" s="903"/>
      <c r="AW2" s="903"/>
      <c r="AX2" s="903"/>
      <c r="AY2" s="903"/>
      <c r="AZ2" s="903"/>
      <c r="BA2" s="903"/>
      <c r="BB2" s="903"/>
      <c r="BC2" s="903"/>
      <c r="BD2" s="903"/>
      <c r="BE2" s="903"/>
      <c r="BF2" s="903"/>
      <c r="BG2" s="903"/>
    </row>
    <row r="3" spans="1:59" ht="9" customHeight="1">
      <c r="B3" s="70"/>
      <c r="C3" s="70"/>
      <c r="D3" s="70"/>
      <c r="E3" s="70"/>
      <c r="F3" s="70"/>
      <c r="G3" s="70"/>
      <c r="H3" s="70"/>
      <c r="I3" s="70"/>
      <c r="J3" s="70"/>
      <c r="K3" s="70"/>
      <c r="L3" s="70"/>
      <c r="M3" s="904"/>
      <c r="N3" s="904"/>
      <c r="O3" s="904"/>
      <c r="P3" s="904"/>
      <c r="Q3" s="904"/>
      <c r="R3" s="904"/>
      <c r="S3" s="904"/>
      <c r="T3" s="904"/>
      <c r="U3" s="904"/>
      <c r="V3" s="904"/>
      <c r="W3" s="904"/>
      <c r="X3" s="904"/>
      <c r="Y3" s="904"/>
      <c r="Z3" s="904"/>
      <c r="AA3" s="904"/>
      <c r="AB3" s="904"/>
      <c r="AC3" s="904"/>
      <c r="AD3" s="904"/>
      <c r="AE3" s="904"/>
      <c r="AF3" s="904"/>
      <c r="AG3" s="904"/>
      <c r="AH3" s="904"/>
      <c r="AI3" s="904"/>
      <c r="AJ3" s="904"/>
      <c r="AK3" s="904"/>
      <c r="AL3" s="904"/>
      <c r="AM3" s="904"/>
      <c r="AN3" s="904"/>
      <c r="AO3" s="904"/>
      <c r="AP3" s="904"/>
      <c r="AQ3" s="904"/>
      <c r="AR3" s="904"/>
      <c r="AS3" s="904"/>
      <c r="AT3" s="904"/>
      <c r="BG3" s="70"/>
    </row>
    <row r="4" spans="1:59" ht="9" customHeight="1">
      <c r="A4" s="70"/>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BG4" s="70"/>
    </row>
    <row r="5" spans="1:59" ht="9" customHeight="1">
      <c r="A5" s="902" t="str">
        <f>IF(ISBLANK(申請者回答シート!I7),"平成　　　年度大川市競争入札参加資格審査申請書（委託関係）を受け付けました。",IF(申請者回答シート!I7="大川市内","平成31年度大川市競争入札参加資格審査申請書（委託関係）を受け付けました。","平成30・31年度大川市競争入札参加資格審査申請書（委託関係）を受け付けました。"))</f>
        <v>平成　　　年度大川市競争入札参加資格審査申請書（委託関係）を受け付けました。</v>
      </c>
      <c r="B5" s="902"/>
      <c r="C5" s="902"/>
      <c r="D5" s="902"/>
      <c r="E5" s="902"/>
      <c r="F5" s="902"/>
      <c r="G5" s="902"/>
      <c r="H5" s="902"/>
      <c r="I5" s="902"/>
      <c r="J5" s="902"/>
      <c r="K5" s="902"/>
      <c r="L5" s="902"/>
      <c r="M5" s="902"/>
      <c r="N5" s="902"/>
      <c r="O5" s="902"/>
      <c r="P5" s="902"/>
      <c r="Q5" s="902"/>
      <c r="R5" s="902"/>
      <c r="S5" s="902"/>
      <c r="T5" s="902"/>
      <c r="U5" s="902"/>
      <c r="V5" s="902"/>
      <c r="W5" s="902"/>
      <c r="X5" s="902"/>
      <c r="Y5" s="902"/>
      <c r="Z5" s="902"/>
      <c r="AA5" s="902"/>
      <c r="AB5" s="902"/>
      <c r="AC5" s="902"/>
      <c r="AD5" s="902"/>
      <c r="AE5" s="902"/>
      <c r="AF5" s="902"/>
      <c r="AG5" s="902"/>
      <c r="AH5" s="902"/>
      <c r="AI5" s="902"/>
      <c r="AJ5" s="902"/>
      <c r="AK5" s="902"/>
      <c r="AL5" s="902"/>
      <c r="AM5" s="902"/>
      <c r="AN5" s="902"/>
      <c r="AO5" s="902"/>
      <c r="AP5" s="902"/>
      <c r="AQ5" s="902"/>
      <c r="AR5" s="902"/>
      <c r="AS5" s="902"/>
      <c r="AT5" s="902"/>
      <c r="AU5" s="902"/>
      <c r="AV5" s="902"/>
      <c r="AW5" s="902"/>
      <c r="AX5" s="902"/>
      <c r="AY5" s="902"/>
      <c r="AZ5" s="902"/>
      <c r="BA5" s="902"/>
      <c r="BB5" s="902"/>
      <c r="BC5" s="902"/>
      <c r="BD5" s="902"/>
      <c r="BE5" s="902"/>
      <c r="BF5" s="902"/>
      <c r="BG5" s="902"/>
    </row>
    <row r="6" spans="1:59" ht="9" customHeight="1">
      <c r="A6" s="902"/>
      <c r="B6" s="902"/>
      <c r="C6" s="902"/>
      <c r="D6" s="902"/>
      <c r="E6" s="902"/>
      <c r="F6" s="902"/>
      <c r="G6" s="902"/>
      <c r="H6" s="902"/>
      <c r="I6" s="902"/>
      <c r="J6" s="902"/>
      <c r="K6" s="902"/>
      <c r="L6" s="902"/>
      <c r="M6" s="902"/>
      <c r="N6" s="902"/>
      <c r="O6" s="902"/>
      <c r="P6" s="902"/>
      <c r="Q6" s="902"/>
      <c r="R6" s="902"/>
      <c r="S6" s="902"/>
      <c r="T6" s="902"/>
      <c r="U6" s="902"/>
      <c r="V6" s="902"/>
      <c r="W6" s="902"/>
      <c r="X6" s="902"/>
      <c r="Y6" s="902"/>
      <c r="Z6" s="902"/>
      <c r="AA6" s="902"/>
      <c r="AB6" s="902"/>
      <c r="AC6" s="902"/>
      <c r="AD6" s="902"/>
      <c r="AE6" s="902"/>
      <c r="AF6" s="902"/>
      <c r="AG6" s="902"/>
      <c r="AH6" s="902"/>
      <c r="AI6" s="902"/>
      <c r="AJ6" s="902"/>
      <c r="AK6" s="902"/>
      <c r="AL6" s="902"/>
      <c r="AM6" s="902"/>
      <c r="AN6" s="902"/>
      <c r="AO6" s="902"/>
      <c r="AP6" s="902"/>
      <c r="AQ6" s="902"/>
      <c r="AR6" s="902"/>
      <c r="AS6" s="902"/>
      <c r="AT6" s="902"/>
      <c r="AU6" s="902"/>
      <c r="AV6" s="902"/>
      <c r="AW6" s="902"/>
      <c r="AX6" s="902"/>
      <c r="AY6" s="902"/>
      <c r="AZ6" s="902"/>
      <c r="BA6" s="902"/>
      <c r="BB6" s="902"/>
      <c r="BC6" s="902"/>
      <c r="BD6" s="902"/>
      <c r="BE6" s="902"/>
      <c r="BF6" s="902"/>
      <c r="BG6" s="902"/>
    </row>
    <row r="7" spans="1:59" ht="9" customHeight="1">
      <c r="A7" s="914" t="s">
        <v>120</v>
      </c>
      <c r="B7" s="914"/>
      <c r="C7" s="914"/>
      <c r="D7" s="914"/>
      <c r="E7" s="914"/>
      <c r="F7" s="914"/>
      <c r="G7" s="914"/>
      <c r="H7" s="914"/>
      <c r="I7" s="914"/>
      <c r="J7" s="914"/>
      <c r="K7" s="914"/>
      <c r="L7" s="914"/>
      <c r="M7" s="914"/>
      <c r="N7" s="914"/>
      <c r="O7" s="914"/>
      <c r="P7" s="914"/>
      <c r="Q7" s="914"/>
      <c r="R7" s="914"/>
      <c r="S7" s="914"/>
      <c r="T7" s="914"/>
      <c r="U7" s="914"/>
      <c r="V7" s="914"/>
      <c r="W7" s="914"/>
      <c r="X7" s="914"/>
      <c r="Y7" s="914"/>
      <c r="Z7" s="71"/>
      <c r="AA7" s="71"/>
      <c r="AB7" s="71"/>
      <c r="AC7" s="71"/>
      <c r="AD7" s="71"/>
      <c r="AE7" s="71"/>
      <c r="AF7" s="71"/>
      <c r="AG7" s="71"/>
      <c r="AH7" s="71"/>
      <c r="AI7" s="71"/>
      <c r="AJ7" s="71"/>
      <c r="AK7" s="71"/>
      <c r="AL7" s="71"/>
      <c r="AM7" s="71"/>
      <c r="AN7" s="71"/>
      <c r="AO7" s="71"/>
    </row>
    <row r="8" spans="1:59" ht="9" customHeight="1">
      <c r="A8" s="914"/>
      <c r="B8" s="914"/>
      <c r="C8" s="914"/>
      <c r="D8" s="914"/>
      <c r="E8" s="914"/>
      <c r="F8" s="914"/>
      <c r="G8" s="914"/>
      <c r="H8" s="914"/>
      <c r="I8" s="914"/>
      <c r="J8" s="914"/>
      <c r="K8" s="914"/>
      <c r="L8" s="914"/>
      <c r="M8" s="914"/>
      <c r="N8" s="914"/>
      <c r="O8" s="914"/>
      <c r="P8" s="914"/>
      <c r="Q8" s="914"/>
      <c r="R8" s="914"/>
      <c r="S8" s="914"/>
      <c r="T8" s="914"/>
      <c r="U8" s="914"/>
      <c r="V8" s="914"/>
      <c r="W8" s="914"/>
      <c r="X8" s="914"/>
      <c r="Y8" s="914"/>
      <c r="Z8" s="71"/>
      <c r="AA8" s="71"/>
      <c r="AB8" s="71"/>
      <c r="AC8" s="71"/>
      <c r="AD8" s="71"/>
      <c r="AE8" s="71"/>
      <c r="AF8" s="71"/>
      <c r="AG8" s="71"/>
      <c r="AH8" s="71"/>
      <c r="AI8" s="71"/>
      <c r="AJ8" s="71"/>
      <c r="AK8" s="71"/>
      <c r="AL8" s="71"/>
      <c r="AM8" s="72" t="s">
        <v>124</v>
      </c>
      <c r="AN8" s="72"/>
      <c r="AO8" s="72"/>
      <c r="AP8" s="919" t="s">
        <v>124</v>
      </c>
      <c r="AQ8" s="920"/>
      <c r="AR8" s="920"/>
      <c r="AS8" s="920"/>
      <c r="AT8" s="920"/>
      <c r="AU8" s="920"/>
      <c r="AV8" s="920"/>
      <c r="AW8" s="920"/>
      <c r="AX8" s="920"/>
      <c r="AY8" s="920"/>
      <c r="AZ8" s="920"/>
      <c r="BA8" s="920"/>
      <c r="BB8" s="920"/>
      <c r="BC8" s="920"/>
      <c r="BD8" s="920"/>
      <c r="BE8" s="920"/>
      <c r="BF8" s="921"/>
    </row>
    <row r="9" spans="1:59" ht="15" customHeight="1">
      <c r="A9" s="918" t="s">
        <v>122</v>
      </c>
      <c r="B9" s="918"/>
      <c r="C9" s="918"/>
      <c r="D9" s="918"/>
      <c r="E9" s="918"/>
      <c r="F9" s="917">
        <f>様式１号!O34</f>
        <v>0</v>
      </c>
      <c r="G9" s="917"/>
      <c r="H9" s="917"/>
      <c r="I9" s="917"/>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7"/>
      <c r="AI9" s="71"/>
      <c r="AJ9" s="71"/>
      <c r="AK9" s="71"/>
      <c r="AL9" s="71"/>
      <c r="AM9" s="72"/>
      <c r="AN9" s="72"/>
      <c r="AO9" s="72"/>
      <c r="AP9" s="922"/>
      <c r="AQ9" s="923"/>
      <c r="AR9" s="923"/>
      <c r="AS9" s="923"/>
      <c r="AT9" s="923"/>
      <c r="AU9" s="923"/>
      <c r="AV9" s="923"/>
      <c r="AW9" s="923"/>
      <c r="AX9" s="923"/>
      <c r="AY9" s="923"/>
      <c r="AZ9" s="923"/>
      <c r="BA9" s="923"/>
      <c r="BB9" s="923"/>
      <c r="BC9" s="923"/>
      <c r="BD9" s="923"/>
      <c r="BE9" s="923"/>
      <c r="BF9" s="924"/>
    </row>
    <row r="10" spans="1:59" ht="9" customHeight="1">
      <c r="A10" s="71"/>
      <c r="B10" s="71"/>
      <c r="C10" s="71"/>
      <c r="D10" s="71"/>
      <c r="E10" s="71"/>
      <c r="F10" s="915">
        <f>様式１号!$O$36</f>
        <v>0</v>
      </c>
      <c r="G10" s="915"/>
      <c r="H10" s="915"/>
      <c r="I10" s="915"/>
      <c r="J10" s="915"/>
      <c r="K10" s="915"/>
      <c r="L10" s="915"/>
      <c r="M10" s="915"/>
      <c r="N10" s="915"/>
      <c r="O10" s="915"/>
      <c r="P10" s="915"/>
      <c r="Q10" s="915"/>
      <c r="R10" s="915"/>
      <c r="S10" s="915"/>
      <c r="T10" s="915"/>
      <c r="U10" s="915"/>
      <c r="V10" s="915"/>
      <c r="W10" s="915"/>
      <c r="X10" s="915"/>
      <c r="Y10" s="915"/>
      <c r="Z10" s="915"/>
      <c r="AA10" s="915"/>
      <c r="AB10" s="915"/>
      <c r="AC10" s="915"/>
      <c r="AD10" s="915"/>
      <c r="AE10" s="915"/>
      <c r="AF10" s="915"/>
      <c r="AG10" s="915"/>
      <c r="AH10" s="915"/>
      <c r="AI10" s="916" t="s">
        <v>121</v>
      </c>
      <c r="AJ10" s="916"/>
      <c r="AK10" s="71"/>
      <c r="AL10" s="71"/>
      <c r="AM10" s="72"/>
      <c r="AN10" s="72"/>
      <c r="AO10" s="72"/>
      <c r="AP10" s="922"/>
      <c r="AQ10" s="923"/>
      <c r="AR10" s="923"/>
      <c r="AS10" s="923"/>
      <c r="AT10" s="923"/>
      <c r="AU10" s="923"/>
      <c r="AV10" s="923"/>
      <c r="AW10" s="923"/>
      <c r="AX10" s="923"/>
      <c r="AY10" s="923"/>
      <c r="AZ10" s="923"/>
      <c r="BA10" s="923"/>
      <c r="BB10" s="923"/>
      <c r="BC10" s="923"/>
      <c r="BD10" s="923"/>
      <c r="BE10" s="923"/>
      <c r="BF10" s="924"/>
    </row>
    <row r="11" spans="1:59" ht="9" customHeight="1">
      <c r="A11" s="71"/>
      <c r="B11" s="71"/>
      <c r="C11" s="71"/>
      <c r="D11" s="71"/>
      <c r="E11" s="71"/>
      <c r="F11" s="915"/>
      <c r="G11" s="915"/>
      <c r="H11" s="915"/>
      <c r="I11" s="915"/>
      <c r="J11" s="915"/>
      <c r="K11" s="915"/>
      <c r="L11" s="915"/>
      <c r="M11" s="915"/>
      <c r="N11" s="915"/>
      <c r="O11" s="915"/>
      <c r="P11" s="915"/>
      <c r="Q11" s="915"/>
      <c r="R11" s="915"/>
      <c r="S11" s="915"/>
      <c r="T11" s="915"/>
      <c r="U11" s="915"/>
      <c r="V11" s="915"/>
      <c r="W11" s="915"/>
      <c r="X11" s="915"/>
      <c r="Y11" s="915"/>
      <c r="Z11" s="915"/>
      <c r="AA11" s="915"/>
      <c r="AB11" s="915"/>
      <c r="AC11" s="915"/>
      <c r="AD11" s="915"/>
      <c r="AE11" s="915"/>
      <c r="AF11" s="915"/>
      <c r="AG11" s="915"/>
      <c r="AH11" s="915"/>
      <c r="AI11" s="916"/>
      <c r="AJ11" s="916"/>
      <c r="AK11" s="71"/>
      <c r="AL11" s="71"/>
      <c r="AM11" s="72"/>
      <c r="AN11" s="72"/>
      <c r="AO11" s="72"/>
      <c r="AP11" s="922"/>
      <c r="AQ11" s="923"/>
      <c r="AR11" s="923"/>
      <c r="AS11" s="923"/>
      <c r="AT11" s="923"/>
      <c r="AU11" s="923"/>
      <c r="AV11" s="923"/>
      <c r="AW11" s="923"/>
      <c r="AX11" s="923"/>
      <c r="AY11" s="923"/>
      <c r="AZ11" s="923"/>
      <c r="BA11" s="923"/>
      <c r="BB11" s="923"/>
      <c r="BC11" s="923"/>
      <c r="BD11" s="923"/>
      <c r="BE11" s="923"/>
      <c r="BF11" s="924"/>
    </row>
    <row r="12" spans="1:59" ht="9" customHeight="1">
      <c r="A12" s="71"/>
      <c r="B12" s="71"/>
      <c r="C12" s="71"/>
      <c r="D12" s="71"/>
      <c r="E12" s="71"/>
      <c r="F12" s="915"/>
      <c r="G12" s="915"/>
      <c r="H12" s="915"/>
      <c r="I12" s="915"/>
      <c r="J12" s="915"/>
      <c r="K12" s="915"/>
      <c r="L12" s="915"/>
      <c r="M12" s="915"/>
      <c r="N12" s="915"/>
      <c r="O12" s="915"/>
      <c r="P12" s="915"/>
      <c r="Q12" s="915"/>
      <c r="R12" s="915"/>
      <c r="S12" s="915"/>
      <c r="T12" s="915"/>
      <c r="U12" s="915"/>
      <c r="V12" s="915"/>
      <c r="W12" s="915"/>
      <c r="X12" s="915"/>
      <c r="Y12" s="915"/>
      <c r="Z12" s="915"/>
      <c r="AA12" s="915"/>
      <c r="AB12" s="915"/>
      <c r="AC12" s="915"/>
      <c r="AD12" s="915"/>
      <c r="AE12" s="915"/>
      <c r="AF12" s="915"/>
      <c r="AG12" s="915"/>
      <c r="AH12" s="915"/>
      <c r="AI12" s="916"/>
      <c r="AJ12" s="916"/>
      <c r="AK12" s="71"/>
      <c r="AL12" s="71"/>
      <c r="AM12" s="72"/>
      <c r="AN12" s="72"/>
      <c r="AO12" s="72"/>
      <c r="AP12" s="922"/>
      <c r="AQ12" s="923"/>
      <c r="AR12" s="923"/>
      <c r="AS12" s="923"/>
      <c r="AT12" s="923"/>
      <c r="AU12" s="923"/>
      <c r="AV12" s="923"/>
      <c r="AW12" s="923"/>
      <c r="AX12" s="923"/>
      <c r="AY12" s="923"/>
      <c r="AZ12" s="923"/>
      <c r="BA12" s="923"/>
      <c r="BB12" s="923"/>
      <c r="BC12" s="923"/>
      <c r="BD12" s="923"/>
      <c r="BE12" s="923"/>
      <c r="BF12" s="924"/>
    </row>
    <row r="13" spans="1:59" ht="9" customHeight="1">
      <c r="A13" s="71"/>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2"/>
      <c r="AN13" s="72"/>
      <c r="AO13" s="72"/>
      <c r="AP13" s="922"/>
      <c r="AQ13" s="923"/>
      <c r="AR13" s="923"/>
      <c r="AS13" s="923"/>
      <c r="AT13" s="923"/>
      <c r="AU13" s="923"/>
      <c r="AV13" s="923"/>
      <c r="AW13" s="923"/>
      <c r="AX13" s="923"/>
      <c r="AY13" s="923"/>
      <c r="AZ13" s="923"/>
      <c r="BA13" s="923"/>
      <c r="BB13" s="923"/>
      <c r="BC13" s="923"/>
      <c r="BD13" s="923"/>
      <c r="BE13" s="923"/>
      <c r="BF13" s="924"/>
    </row>
    <row r="14" spans="1:59" ht="9" customHeight="1">
      <c r="A14" s="860" t="str">
        <f>IF(ISBLANK(申請者回答シート!I7),"○有効期間　市内申請者："&amp;市作成シート!C9&amp;市作成シート!D9&amp;"年9月1日から"&amp;市作成シート!B22&amp;市作成シート!C22&amp;"年8月31日まで
            市外申請者："&amp;市作成シート!C9&amp;市作成シート!D9&amp;"年9月1日から"&amp;市作成シート!B23&amp;市作成シート!C23&amp;"年8月31日まで",IF(申請者回答シート!I7="大川市内","○有効期間　市内申請者："&amp;市作成シート!C9&amp;市作成シート!D9&amp;"年9月1日から"&amp;市作成シート!B22&amp;市作成シート!C22&amp;"年8月31日まで","○有効期間　市外申請者："&amp;市作成シート!C9&amp;市作成シート!D9&amp;"年9月1日から"&amp;市作成シート!B23&amp;市作成シート!C23&amp;"年8月31日まで"))</f>
        <v>○有効期間　市内申請者：令和元年9月1日から令和2年8月31日まで
            市外申請者：令和元年9月1日から令和2年8月31日まで</v>
      </c>
      <c r="B14" s="860"/>
      <c r="C14" s="860"/>
      <c r="D14" s="860"/>
      <c r="E14" s="860"/>
      <c r="F14" s="860"/>
      <c r="G14" s="860"/>
      <c r="H14" s="860"/>
      <c r="I14" s="860"/>
      <c r="J14" s="860"/>
      <c r="K14" s="860"/>
      <c r="L14" s="860"/>
      <c r="M14" s="860"/>
      <c r="N14" s="860"/>
      <c r="O14" s="860"/>
      <c r="P14" s="860"/>
      <c r="Q14" s="860"/>
      <c r="R14" s="860"/>
      <c r="S14" s="860"/>
      <c r="T14" s="860"/>
      <c r="U14" s="860"/>
      <c r="V14" s="860"/>
      <c r="W14" s="860"/>
      <c r="X14" s="860"/>
      <c r="Y14" s="860"/>
      <c r="Z14" s="860"/>
      <c r="AA14" s="860"/>
      <c r="AB14" s="860"/>
      <c r="AC14" s="860"/>
      <c r="AD14" s="860"/>
      <c r="AE14" s="860"/>
      <c r="AF14" s="860"/>
      <c r="AG14" s="860"/>
      <c r="AH14" s="860"/>
      <c r="AI14" s="860"/>
      <c r="AJ14" s="860"/>
      <c r="AK14" s="860"/>
      <c r="AL14" s="73"/>
      <c r="AM14" s="72"/>
      <c r="AN14" s="72"/>
      <c r="AO14" s="72"/>
      <c r="AP14" s="922"/>
      <c r="AQ14" s="923"/>
      <c r="AR14" s="923"/>
      <c r="AS14" s="923"/>
      <c r="AT14" s="923"/>
      <c r="AU14" s="923"/>
      <c r="AV14" s="923"/>
      <c r="AW14" s="923"/>
      <c r="AX14" s="923"/>
      <c r="AY14" s="923"/>
      <c r="AZ14" s="923"/>
      <c r="BA14" s="923"/>
      <c r="BB14" s="923"/>
      <c r="BC14" s="923"/>
      <c r="BD14" s="923"/>
      <c r="BE14" s="923"/>
      <c r="BF14" s="924"/>
      <c r="BG14" s="74"/>
    </row>
    <row r="15" spans="1:59" ht="9" customHeight="1">
      <c r="A15" s="860"/>
      <c r="B15" s="860"/>
      <c r="C15" s="860"/>
      <c r="D15" s="860"/>
      <c r="E15" s="860"/>
      <c r="F15" s="860"/>
      <c r="G15" s="860"/>
      <c r="H15" s="860"/>
      <c r="I15" s="860"/>
      <c r="J15" s="860"/>
      <c r="K15" s="860"/>
      <c r="L15" s="860"/>
      <c r="M15" s="860"/>
      <c r="N15" s="860"/>
      <c r="O15" s="860"/>
      <c r="P15" s="860"/>
      <c r="Q15" s="860"/>
      <c r="R15" s="860"/>
      <c r="S15" s="860"/>
      <c r="T15" s="860"/>
      <c r="U15" s="860"/>
      <c r="V15" s="860"/>
      <c r="W15" s="860"/>
      <c r="X15" s="860"/>
      <c r="Y15" s="860"/>
      <c r="Z15" s="860"/>
      <c r="AA15" s="860"/>
      <c r="AB15" s="860"/>
      <c r="AC15" s="860"/>
      <c r="AD15" s="860"/>
      <c r="AE15" s="860"/>
      <c r="AF15" s="860"/>
      <c r="AG15" s="860"/>
      <c r="AH15" s="860"/>
      <c r="AI15" s="860"/>
      <c r="AJ15" s="860"/>
      <c r="AK15" s="860"/>
      <c r="AL15" s="73"/>
      <c r="AM15" s="72"/>
      <c r="AN15" s="72"/>
      <c r="AO15" s="72"/>
      <c r="AP15" s="922"/>
      <c r="AQ15" s="923"/>
      <c r="AR15" s="923"/>
      <c r="AS15" s="923"/>
      <c r="AT15" s="923"/>
      <c r="AU15" s="923"/>
      <c r="AV15" s="923"/>
      <c r="AW15" s="923"/>
      <c r="AX15" s="923"/>
      <c r="AY15" s="923"/>
      <c r="AZ15" s="923"/>
      <c r="BA15" s="923"/>
      <c r="BB15" s="923"/>
      <c r="BC15" s="923"/>
      <c r="BD15" s="923"/>
      <c r="BE15" s="923"/>
      <c r="BF15" s="924"/>
      <c r="BG15" s="74"/>
    </row>
    <row r="16" spans="1:59" ht="9" customHeight="1">
      <c r="A16" s="860"/>
      <c r="B16" s="860"/>
      <c r="C16" s="860"/>
      <c r="D16" s="860"/>
      <c r="E16" s="860"/>
      <c r="F16" s="860"/>
      <c r="G16" s="860"/>
      <c r="H16" s="860"/>
      <c r="I16" s="860"/>
      <c r="J16" s="860"/>
      <c r="K16" s="860"/>
      <c r="L16" s="860"/>
      <c r="M16" s="860"/>
      <c r="N16" s="860"/>
      <c r="O16" s="860"/>
      <c r="P16" s="860"/>
      <c r="Q16" s="860"/>
      <c r="R16" s="860"/>
      <c r="S16" s="860"/>
      <c r="T16" s="860"/>
      <c r="U16" s="860"/>
      <c r="V16" s="860"/>
      <c r="W16" s="860"/>
      <c r="X16" s="860"/>
      <c r="Y16" s="860"/>
      <c r="Z16" s="860"/>
      <c r="AA16" s="860"/>
      <c r="AB16" s="860"/>
      <c r="AC16" s="860"/>
      <c r="AD16" s="860"/>
      <c r="AE16" s="860"/>
      <c r="AF16" s="860"/>
      <c r="AG16" s="860"/>
      <c r="AH16" s="860"/>
      <c r="AI16" s="860"/>
      <c r="AJ16" s="860"/>
      <c r="AK16" s="860"/>
      <c r="AL16" s="73"/>
      <c r="AM16" s="72"/>
      <c r="AN16" s="72"/>
      <c r="AO16" s="72"/>
      <c r="AP16" s="922"/>
      <c r="AQ16" s="923"/>
      <c r="AR16" s="923"/>
      <c r="AS16" s="923"/>
      <c r="AT16" s="923"/>
      <c r="AU16" s="923"/>
      <c r="AV16" s="923"/>
      <c r="AW16" s="923"/>
      <c r="AX16" s="923"/>
      <c r="AY16" s="923"/>
      <c r="AZ16" s="923"/>
      <c r="BA16" s="923"/>
      <c r="BB16" s="923"/>
      <c r="BC16" s="923"/>
      <c r="BD16" s="923"/>
      <c r="BE16" s="923"/>
      <c r="BF16" s="924"/>
      <c r="BG16" s="74"/>
    </row>
    <row r="17" spans="1:59" ht="9" customHeight="1">
      <c r="A17" s="860"/>
      <c r="B17" s="860"/>
      <c r="C17" s="860"/>
      <c r="D17" s="860"/>
      <c r="E17" s="860"/>
      <c r="F17" s="860"/>
      <c r="G17" s="860"/>
      <c r="H17" s="860"/>
      <c r="I17" s="860"/>
      <c r="J17" s="860"/>
      <c r="K17" s="860"/>
      <c r="L17" s="860"/>
      <c r="M17" s="860"/>
      <c r="N17" s="860"/>
      <c r="O17" s="860"/>
      <c r="P17" s="860"/>
      <c r="Q17" s="860"/>
      <c r="R17" s="860"/>
      <c r="S17" s="860"/>
      <c r="T17" s="860"/>
      <c r="U17" s="860"/>
      <c r="V17" s="860"/>
      <c r="W17" s="860"/>
      <c r="X17" s="860"/>
      <c r="Y17" s="860"/>
      <c r="Z17" s="860"/>
      <c r="AA17" s="860"/>
      <c r="AB17" s="860"/>
      <c r="AC17" s="860"/>
      <c r="AD17" s="860"/>
      <c r="AE17" s="860"/>
      <c r="AF17" s="860"/>
      <c r="AG17" s="860"/>
      <c r="AH17" s="860"/>
      <c r="AI17" s="860"/>
      <c r="AJ17" s="860"/>
      <c r="AK17" s="860"/>
      <c r="AL17" s="136"/>
      <c r="AM17" s="136"/>
      <c r="AN17" s="136"/>
      <c r="AO17" s="136"/>
      <c r="AP17" s="922"/>
      <c r="AQ17" s="923"/>
      <c r="AR17" s="923"/>
      <c r="AS17" s="923"/>
      <c r="AT17" s="923"/>
      <c r="AU17" s="923"/>
      <c r="AV17" s="923"/>
      <c r="AW17" s="923"/>
      <c r="AX17" s="923"/>
      <c r="AY17" s="923"/>
      <c r="AZ17" s="923"/>
      <c r="BA17" s="923"/>
      <c r="BB17" s="923"/>
      <c r="BC17" s="923"/>
      <c r="BD17" s="923"/>
      <c r="BE17" s="923"/>
      <c r="BF17" s="924"/>
      <c r="BG17" s="74"/>
    </row>
    <row r="18" spans="1:59" ht="9" customHeight="1">
      <c r="A18" s="860" t="s">
        <v>456</v>
      </c>
      <c r="B18" s="860"/>
      <c r="C18" s="860"/>
      <c r="D18" s="860"/>
      <c r="E18" s="860"/>
      <c r="F18" s="860"/>
      <c r="G18" s="860"/>
      <c r="H18" s="860"/>
      <c r="I18" s="860"/>
      <c r="J18" s="860"/>
      <c r="K18" s="860"/>
      <c r="L18" s="860"/>
      <c r="M18" s="860"/>
      <c r="N18" s="860"/>
      <c r="O18" s="860"/>
      <c r="P18" s="860"/>
      <c r="Q18" s="860"/>
      <c r="R18" s="860"/>
      <c r="S18" s="860"/>
      <c r="T18" s="860"/>
      <c r="U18" s="860"/>
      <c r="V18" s="860"/>
      <c r="W18" s="860"/>
      <c r="X18" s="860"/>
      <c r="Y18" s="860"/>
      <c r="Z18" s="860"/>
      <c r="AA18" s="860"/>
      <c r="AB18" s="860"/>
      <c r="AC18" s="860"/>
      <c r="AD18" s="860"/>
      <c r="AE18" s="860"/>
      <c r="AF18" s="860"/>
      <c r="AG18" s="860"/>
      <c r="AH18" s="860"/>
      <c r="AI18" s="860"/>
      <c r="AJ18" s="860"/>
      <c r="AK18" s="860"/>
      <c r="AL18" s="136"/>
      <c r="AM18" s="136"/>
      <c r="AN18" s="136"/>
      <c r="AO18" s="136"/>
      <c r="AP18" s="922"/>
      <c r="AQ18" s="923"/>
      <c r="AR18" s="923"/>
      <c r="AS18" s="923"/>
      <c r="AT18" s="923"/>
      <c r="AU18" s="923"/>
      <c r="AV18" s="923"/>
      <c r="AW18" s="923"/>
      <c r="AX18" s="923"/>
      <c r="AY18" s="923"/>
      <c r="AZ18" s="923"/>
      <c r="BA18" s="923"/>
      <c r="BB18" s="923"/>
      <c r="BC18" s="923"/>
      <c r="BD18" s="923"/>
      <c r="BE18" s="923"/>
      <c r="BF18" s="924"/>
      <c r="BG18" s="74"/>
    </row>
    <row r="19" spans="1:59" ht="9" customHeight="1">
      <c r="A19" s="860"/>
      <c r="B19" s="860"/>
      <c r="C19" s="860"/>
      <c r="D19" s="860"/>
      <c r="E19" s="860"/>
      <c r="F19" s="860"/>
      <c r="G19" s="860"/>
      <c r="H19" s="860"/>
      <c r="I19" s="860"/>
      <c r="J19" s="860"/>
      <c r="K19" s="860"/>
      <c r="L19" s="860"/>
      <c r="M19" s="860"/>
      <c r="N19" s="860"/>
      <c r="O19" s="860"/>
      <c r="P19" s="860"/>
      <c r="Q19" s="860"/>
      <c r="R19" s="860"/>
      <c r="S19" s="860"/>
      <c r="T19" s="860"/>
      <c r="U19" s="860"/>
      <c r="V19" s="860"/>
      <c r="W19" s="860"/>
      <c r="X19" s="860"/>
      <c r="Y19" s="860"/>
      <c r="Z19" s="860"/>
      <c r="AA19" s="860"/>
      <c r="AB19" s="860"/>
      <c r="AC19" s="860"/>
      <c r="AD19" s="860"/>
      <c r="AE19" s="860"/>
      <c r="AF19" s="860"/>
      <c r="AG19" s="860"/>
      <c r="AH19" s="860"/>
      <c r="AI19" s="860"/>
      <c r="AJ19" s="860"/>
      <c r="AK19" s="860"/>
      <c r="AL19" s="136"/>
      <c r="AM19" s="136"/>
      <c r="AN19" s="136"/>
      <c r="AO19" s="136"/>
      <c r="AP19" s="922"/>
      <c r="AQ19" s="923"/>
      <c r="AR19" s="923"/>
      <c r="AS19" s="923"/>
      <c r="AT19" s="923"/>
      <c r="AU19" s="923"/>
      <c r="AV19" s="923"/>
      <c r="AW19" s="923"/>
      <c r="AX19" s="923"/>
      <c r="AY19" s="923"/>
      <c r="AZ19" s="923"/>
      <c r="BA19" s="923"/>
      <c r="BB19" s="923"/>
      <c r="BC19" s="923"/>
      <c r="BD19" s="923"/>
      <c r="BE19" s="923"/>
      <c r="BF19" s="924"/>
    </row>
    <row r="20" spans="1:59" ht="9" customHeight="1">
      <c r="A20" s="860"/>
      <c r="B20" s="860"/>
      <c r="C20" s="860"/>
      <c r="D20" s="860"/>
      <c r="E20" s="860"/>
      <c r="F20" s="860"/>
      <c r="G20" s="860"/>
      <c r="H20" s="860"/>
      <c r="I20" s="860"/>
      <c r="J20" s="860"/>
      <c r="K20" s="860"/>
      <c r="L20" s="860"/>
      <c r="M20" s="860"/>
      <c r="N20" s="860"/>
      <c r="O20" s="860"/>
      <c r="P20" s="860"/>
      <c r="Q20" s="860"/>
      <c r="R20" s="860"/>
      <c r="S20" s="860"/>
      <c r="T20" s="860"/>
      <c r="U20" s="860"/>
      <c r="V20" s="860"/>
      <c r="W20" s="860"/>
      <c r="X20" s="860"/>
      <c r="Y20" s="860"/>
      <c r="Z20" s="860"/>
      <c r="AA20" s="860"/>
      <c r="AB20" s="860"/>
      <c r="AC20" s="860"/>
      <c r="AD20" s="860"/>
      <c r="AE20" s="860"/>
      <c r="AF20" s="860"/>
      <c r="AG20" s="860"/>
      <c r="AH20" s="860"/>
      <c r="AI20" s="860"/>
      <c r="AJ20" s="860"/>
      <c r="AK20" s="860"/>
      <c r="AL20" s="136"/>
      <c r="AM20" s="136"/>
      <c r="AN20" s="136"/>
      <c r="AO20" s="136"/>
      <c r="AP20" s="922"/>
      <c r="AQ20" s="923"/>
      <c r="AR20" s="923"/>
      <c r="AS20" s="923"/>
      <c r="AT20" s="923"/>
      <c r="AU20" s="923"/>
      <c r="AV20" s="923"/>
      <c r="AW20" s="923"/>
      <c r="AX20" s="923"/>
      <c r="AY20" s="923"/>
      <c r="AZ20" s="923"/>
      <c r="BA20" s="923"/>
      <c r="BB20" s="923"/>
      <c r="BC20" s="923"/>
      <c r="BD20" s="923"/>
      <c r="BE20" s="923"/>
      <c r="BF20" s="924"/>
    </row>
    <row r="21" spans="1:59" ht="9" customHeight="1">
      <c r="A21" s="912" t="s">
        <v>123</v>
      </c>
      <c r="B21" s="912"/>
      <c r="C21" s="912"/>
      <c r="D21" s="912"/>
      <c r="E21" s="912"/>
      <c r="F21" s="912"/>
      <c r="G21" s="912"/>
      <c r="H21" s="912"/>
      <c r="I21" s="912"/>
      <c r="J21" s="912"/>
      <c r="K21" s="912"/>
      <c r="L21" s="912"/>
      <c r="M21" s="912"/>
      <c r="N21" s="912"/>
      <c r="O21" s="912"/>
      <c r="P21" s="912"/>
      <c r="Q21" s="912"/>
      <c r="R21" s="912"/>
      <c r="S21" s="912"/>
      <c r="T21" s="912"/>
      <c r="U21" s="912"/>
      <c r="V21" s="912"/>
      <c r="W21" s="912"/>
      <c r="X21" s="912"/>
      <c r="Y21" s="912"/>
      <c r="Z21" s="912"/>
      <c r="AA21" s="912"/>
      <c r="AB21" s="912"/>
      <c r="AC21" s="912"/>
      <c r="AD21" s="912"/>
      <c r="AE21" s="912"/>
      <c r="AF21" s="912"/>
      <c r="AG21" s="912"/>
      <c r="AH21" s="912"/>
      <c r="AI21" s="912"/>
      <c r="AJ21" s="912"/>
      <c r="AK21" s="912"/>
      <c r="AL21" s="71"/>
      <c r="AM21" s="72"/>
      <c r="AN21" s="72"/>
      <c r="AO21" s="72"/>
      <c r="AP21" s="922"/>
      <c r="AQ21" s="923"/>
      <c r="AR21" s="923"/>
      <c r="AS21" s="923"/>
      <c r="AT21" s="923"/>
      <c r="AU21" s="923"/>
      <c r="AV21" s="923"/>
      <c r="AW21" s="923"/>
      <c r="AX21" s="923"/>
      <c r="AY21" s="923"/>
      <c r="AZ21" s="923"/>
      <c r="BA21" s="923"/>
      <c r="BB21" s="923"/>
      <c r="BC21" s="923"/>
      <c r="BD21" s="923"/>
      <c r="BE21" s="923"/>
      <c r="BF21" s="924"/>
    </row>
    <row r="22" spans="1:59" ht="9" customHeight="1">
      <c r="A22" s="912"/>
      <c r="B22" s="912"/>
      <c r="C22" s="912"/>
      <c r="D22" s="912"/>
      <c r="E22" s="912"/>
      <c r="F22" s="912"/>
      <c r="G22" s="912"/>
      <c r="H22" s="912"/>
      <c r="I22" s="912"/>
      <c r="J22" s="912"/>
      <c r="K22" s="912"/>
      <c r="L22" s="912"/>
      <c r="M22" s="912"/>
      <c r="N22" s="912"/>
      <c r="O22" s="912"/>
      <c r="P22" s="912"/>
      <c r="Q22" s="912"/>
      <c r="R22" s="912"/>
      <c r="S22" s="912"/>
      <c r="T22" s="912"/>
      <c r="U22" s="912"/>
      <c r="V22" s="912"/>
      <c r="W22" s="912"/>
      <c r="X22" s="912"/>
      <c r="Y22" s="912"/>
      <c r="Z22" s="912"/>
      <c r="AA22" s="912"/>
      <c r="AB22" s="912"/>
      <c r="AC22" s="912"/>
      <c r="AD22" s="912"/>
      <c r="AE22" s="912"/>
      <c r="AF22" s="912"/>
      <c r="AG22" s="912"/>
      <c r="AH22" s="912"/>
      <c r="AI22" s="912"/>
      <c r="AJ22" s="912"/>
      <c r="AK22" s="912"/>
      <c r="AL22" s="71"/>
      <c r="AM22" s="72"/>
      <c r="AN22" s="72"/>
      <c r="AO22" s="72"/>
      <c r="AP22" s="922"/>
      <c r="AQ22" s="923"/>
      <c r="AR22" s="923"/>
      <c r="AS22" s="923"/>
      <c r="AT22" s="923"/>
      <c r="AU22" s="923"/>
      <c r="AV22" s="923"/>
      <c r="AW22" s="923"/>
      <c r="AX22" s="923"/>
      <c r="AY22" s="923"/>
      <c r="AZ22" s="923"/>
      <c r="BA22" s="923"/>
      <c r="BB22" s="923"/>
      <c r="BC22" s="923"/>
      <c r="BD22" s="923"/>
      <c r="BE22" s="923"/>
      <c r="BF22" s="924"/>
    </row>
    <row r="23" spans="1:59" ht="9" customHeight="1">
      <c r="A23" s="912"/>
      <c r="B23" s="912"/>
      <c r="C23" s="912"/>
      <c r="D23" s="912"/>
      <c r="E23" s="912"/>
      <c r="F23" s="912"/>
      <c r="G23" s="912"/>
      <c r="H23" s="912"/>
      <c r="I23" s="912"/>
      <c r="J23" s="912"/>
      <c r="K23" s="912"/>
      <c r="L23" s="912"/>
      <c r="M23" s="912"/>
      <c r="N23" s="912"/>
      <c r="O23" s="912"/>
      <c r="P23" s="912"/>
      <c r="Q23" s="912"/>
      <c r="R23" s="912"/>
      <c r="S23" s="912"/>
      <c r="T23" s="912"/>
      <c r="U23" s="912"/>
      <c r="V23" s="912"/>
      <c r="W23" s="912"/>
      <c r="X23" s="912"/>
      <c r="Y23" s="912"/>
      <c r="Z23" s="912"/>
      <c r="AA23" s="912"/>
      <c r="AB23" s="912"/>
      <c r="AC23" s="912"/>
      <c r="AD23" s="912"/>
      <c r="AE23" s="912"/>
      <c r="AF23" s="912"/>
      <c r="AG23" s="912"/>
      <c r="AH23" s="912"/>
      <c r="AI23" s="912"/>
      <c r="AJ23" s="912"/>
      <c r="AK23" s="912"/>
      <c r="AL23" s="71"/>
      <c r="AM23" s="72"/>
      <c r="AN23" s="72"/>
      <c r="AO23" s="72"/>
      <c r="AP23" s="922"/>
      <c r="AQ23" s="923"/>
      <c r="AR23" s="923"/>
      <c r="AS23" s="923"/>
      <c r="AT23" s="923"/>
      <c r="AU23" s="923"/>
      <c r="AV23" s="923"/>
      <c r="AW23" s="923"/>
      <c r="AX23" s="923"/>
      <c r="AY23" s="923"/>
      <c r="AZ23" s="923"/>
      <c r="BA23" s="923"/>
      <c r="BB23" s="923"/>
      <c r="BC23" s="923"/>
      <c r="BD23" s="923"/>
      <c r="BE23" s="923"/>
      <c r="BF23" s="924"/>
    </row>
    <row r="24" spans="1:59" ht="9" customHeight="1">
      <c r="A24" s="912"/>
      <c r="B24" s="912"/>
      <c r="C24" s="912"/>
      <c r="D24" s="912"/>
      <c r="E24" s="912"/>
      <c r="F24" s="912"/>
      <c r="G24" s="912"/>
      <c r="H24" s="912"/>
      <c r="I24" s="912"/>
      <c r="J24" s="912"/>
      <c r="K24" s="912"/>
      <c r="L24" s="912"/>
      <c r="M24" s="912"/>
      <c r="N24" s="912"/>
      <c r="O24" s="912"/>
      <c r="P24" s="912"/>
      <c r="Q24" s="912"/>
      <c r="R24" s="912"/>
      <c r="S24" s="912"/>
      <c r="T24" s="912"/>
      <c r="U24" s="912"/>
      <c r="V24" s="912"/>
      <c r="W24" s="912"/>
      <c r="X24" s="912"/>
      <c r="Y24" s="912"/>
      <c r="Z24" s="912"/>
      <c r="AA24" s="912"/>
      <c r="AB24" s="912"/>
      <c r="AC24" s="912"/>
      <c r="AD24" s="912"/>
      <c r="AE24" s="912"/>
      <c r="AF24" s="912"/>
      <c r="AG24" s="912"/>
      <c r="AH24" s="912"/>
      <c r="AI24" s="912"/>
      <c r="AJ24" s="912"/>
      <c r="AK24" s="912"/>
      <c r="AL24" s="71"/>
      <c r="AM24" s="72"/>
      <c r="AN24" s="72"/>
      <c r="AO24" s="72"/>
      <c r="AP24" s="922"/>
      <c r="AQ24" s="923"/>
      <c r="AR24" s="923"/>
      <c r="AS24" s="923"/>
      <c r="AT24" s="923"/>
      <c r="AU24" s="923"/>
      <c r="AV24" s="923"/>
      <c r="AW24" s="923"/>
      <c r="AX24" s="923"/>
      <c r="AY24" s="923"/>
      <c r="AZ24" s="923"/>
      <c r="BA24" s="923"/>
      <c r="BB24" s="923"/>
      <c r="BC24" s="923"/>
      <c r="BD24" s="923"/>
      <c r="BE24" s="923"/>
      <c r="BF24" s="924"/>
    </row>
    <row r="25" spans="1:59" ht="9" customHeight="1">
      <c r="A25" s="912"/>
      <c r="B25" s="912"/>
      <c r="C25" s="912"/>
      <c r="D25" s="912"/>
      <c r="E25" s="912"/>
      <c r="F25" s="912"/>
      <c r="G25" s="912"/>
      <c r="H25" s="912"/>
      <c r="I25" s="912"/>
      <c r="J25" s="912"/>
      <c r="K25" s="912"/>
      <c r="L25" s="912"/>
      <c r="M25" s="912"/>
      <c r="N25" s="912"/>
      <c r="O25" s="912"/>
      <c r="P25" s="912"/>
      <c r="Q25" s="912"/>
      <c r="R25" s="912"/>
      <c r="S25" s="912"/>
      <c r="T25" s="912"/>
      <c r="U25" s="912"/>
      <c r="V25" s="912"/>
      <c r="W25" s="912"/>
      <c r="X25" s="912"/>
      <c r="Y25" s="912"/>
      <c r="Z25" s="912"/>
      <c r="AA25" s="912"/>
      <c r="AB25" s="912"/>
      <c r="AC25" s="912"/>
      <c r="AD25" s="912"/>
      <c r="AE25" s="912"/>
      <c r="AF25" s="912"/>
      <c r="AG25" s="912"/>
      <c r="AH25" s="912"/>
      <c r="AI25" s="912"/>
      <c r="AJ25" s="912"/>
      <c r="AK25" s="912"/>
      <c r="AL25" s="71"/>
      <c r="AM25" s="72"/>
      <c r="AN25" s="72"/>
      <c r="AO25" s="72"/>
      <c r="AP25" s="922"/>
      <c r="AQ25" s="923"/>
      <c r="AR25" s="923"/>
      <c r="AS25" s="923"/>
      <c r="AT25" s="923"/>
      <c r="AU25" s="923"/>
      <c r="AV25" s="923"/>
      <c r="AW25" s="923"/>
      <c r="AX25" s="923"/>
      <c r="AY25" s="923"/>
      <c r="AZ25" s="923"/>
      <c r="BA25" s="923"/>
      <c r="BB25" s="923"/>
      <c r="BC25" s="923"/>
      <c r="BD25" s="923"/>
      <c r="BE25" s="923"/>
      <c r="BF25" s="924"/>
    </row>
    <row r="26" spans="1:59" ht="9" customHeight="1">
      <c r="A26" s="912"/>
      <c r="B26" s="912"/>
      <c r="C26" s="912"/>
      <c r="D26" s="912"/>
      <c r="E26" s="912"/>
      <c r="F26" s="912"/>
      <c r="G26" s="912"/>
      <c r="H26" s="912"/>
      <c r="I26" s="912"/>
      <c r="J26" s="912"/>
      <c r="K26" s="912"/>
      <c r="L26" s="912"/>
      <c r="M26" s="912"/>
      <c r="N26" s="912"/>
      <c r="O26" s="912"/>
      <c r="P26" s="912"/>
      <c r="Q26" s="912"/>
      <c r="R26" s="912"/>
      <c r="S26" s="912"/>
      <c r="T26" s="912"/>
      <c r="U26" s="912"/>
      <c r="V26" s="912"/>
      <c r="W26" s="912"/>
      <c r="X26" s="912"/>
      <c r="Y26" s="912"/>
      <c r="Z26" s="912"/>
      <c r="AA26" s="912"/>
      <c r="AB26" s="912"/>
      <c r="AC26" s="912"/>
      <c r="AD26" s="912"/>
      <c r="AE26" s="912"/>
      <c r="AF26" s="912"/>
      <c r="AG26" s="912"/>
      <c r="AH26" s="912"/>
      <c r="AI26" s="912"/>
      <c r="AJ26" s="912"/>
      <c r="AK26" s="912"/>
      <c r="AL26" s="71"/>
      <c r="AM26" s="72"/>
      <c r="AN26" s="72"/>
      <c r="AO26" s="72"/>
      <c r="AP26" s="925"/>
      <c r="AQ26" s="926"/>
      <c r="AR26" s="926"/>
      <c r="AS26" s="926"/>
      <c r="AT26" s="926"/>
      <c r="AU26" s="926"/>
      <c r="AV26" s="926"/>
      <c r="AW26" s="926"/>
      <c r="AX26" s="926"/>
      <c r="AY26" s="926"/>
      <c r="AZ26" s="926"/>
      <c r="BA26" s="926"/>
      <c r="BB26" s="926"/>
      <c r="BC26" s="926"/>
      <c r="BD26" s="926"/>
      <c r="BE26" s="926"/>
      <c r="BF26" s="927"/>
    </row>
    <row r="27" spans="1:59" ht="11.1" customHeight="1">
      <c r="A27" s="75"/>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row>
    <row r="28" spans="1:59" ht="11.1" customHeight="1"/>
    <row r="29" spans="1:59" ht="15" customHeight="1">
      <c r="A29" s="913" t="s">
        <v>152</v>
      </c>
      <c r="B29" s="913"/>
      <c r="C29" s="913"/>
      <c r="D29" s="913"/>
      <c r="E29" s="913"/>
      <c r="F29" s="913"/>
      <c r="G29" s="913"/>
      <c r="H29" s="913"/>
      <c r="I29" s="913"/>
      <c r="J29" s="913"/>
      <c r="K29" s="913"/>
      <c r="L29" s="913"/>
      <c r="M29" s="913"/>
      <c r="N29" s="913"/>
      <c r="O29" s="913"/>
      <c r="P29" s="913"/>
      <c r="Q29" s="913"/>
      <c r="R29" s="913"/>
      <c r="S29" s="913"/>
      <c r="T29" s="913"/>
      <c r="U29" s="913"/>
      <c r="V29" s="913"/>
      <c r="W29" s="913"/>
      <c r="X29" s="913"/>
      <c r="Y29" s="913"/>
      <c r="Z29" s="913"/>
      <c r="AA29" s="913"/>
      <c r="AB29" s="913"/>
      <c r="AC29" s="913"/>
      <c r="AD29" s="913"/>
      <c r="AE29" s="913"/>
      <c r="AF29" s="913"/>
      <c r="AG29" s="913"/>
      <c r="AH29" s="913"/>
      <c r="AI29" s="913"/>
      <c r="AJ29" s="913"/>
      <c r="AK29" s="913"/>
      <c r="AL29" s="913"/>
      <c r="AM29" s="913"/>
      <c r="AN29" s="913"/>
      <c r="AO29" s="913"/>
      <c r="AP29" s="913"/>
      <c r="AQ29" s="913"/>
      <c r="AR29" s="913"/>
      <c r="AS29" s="913"/>
      <c r="AT29" s="913"/>
      <c r="AU29" s="913"/>
      <c r="AV29" s="913"/>
      <c r="AW29" s="913"/>
      <c r="AX29" s="913"/>
      <c r="AY29" s="913"/>
      <c r="AZ29" s="913"/>
      <c r="BA29" s="913"/>
      <c r="BB29" s="913"/>
      <c r="BC29" s="913"/>
      <c r="BD29" s="913"/>
      <c r="BE29" s="913"/>
      <c r="BF29" s="913"/>
      <c r="BG29" s="913"/>
    </row>
    <row r="30" spans="1:59" ht="15" customHeight="1">
      <c r="A30" s="863" t="s">
        <v>125</v>
      </c>
      <c r="B30" s="863"/>
      <c r="C30" s="863"/>
      <c r="D30" s="863"/>
      <c r="E30" s="863"/>
      <c r="F30" s="863"/>
      <c r="G30" s="863"/>
      <c r="H30" s="863"/>
      <c r="I30" s="863"/>
      <c r="J30" s="863"/>
      <c r="K30" s="863"/>
      <c r="L30" s="863"/>
      <c r="M30" s="863"/>
      <c r="N30" s="863"/>
      <c r="O30" s="863"/>
      <c r="P30" s="863"/>
      <c r="Q30" s="863"/>
      <c r="R30" s="863"/>
      <c r="S30" s="863"/>
      <c r="T30" s="863"/>
      <c r="U30" s="863"/>
      <c r="V30" s="863"/>
      <c r="W30" s="863"/>
      <c r="X30" s="863"/>
      <c r="Y30" s="863"/>
      <c r="Z30" s="863"/>
      <c r="AA30" s="863"/>
      <c r="AB30" s="863"/>
      <c r="AC30" s="863"/>
      <c r="AD30" s="863"/>
      <c r="AE30" s="863"/>
      <c r="AF30" s="863"/>
      <c r="AG30" s="863"/>
      <c r="AH30" s="863"/>
      <c r="AI30" s="863"/>
      <c r="AJ30" s="863"/>
      <c r="AK30" s="863"/>
      <c r="AL30" s="863"/>
      <c r="AM30" s="863"/>
      <c r="AN30" s="863"/>
      <c r="AO30" s="863"/>
      <c r="AP30" s="863"/>
      <c r="AQ30" s="863"/>
      <c r="AR30" s="863"/>
      <c r="AS30" s="863"/>
      <c r="AT30" s="863"/>
      <c r="AU30" s="863"/>
      <c r="AV30" s="863"/>
      <c r="AW30" s="863"/>
      <c r="AX30" s="863"/>
      <c r="AY30" s="863"/>
      <c r="AZ30" s="863"/>
      <c r="BA30" s="863"/>
      <c r="BB30" s="863"/>
      <c r="BC30" s="863"/>
      <c r="BD30" s="863"/>
      <c r="BE30" s="863"/>
      <c r="BF30" s="863"/>
      <c r="BG30" s="863"/>
    </row>
    <row r="31" spans="1:59" ht="15" customHeight="1">
      <c r="A31" s="863"/>
      <c r="B31" s="863"/>
      <c r="C31" s="863"/>
      <c r="D31" s="863"/>
      <c r="E31" s="863"/>
      <c r="F31" s="863"/>
      <c r="G31" s="863"/>
      <c r="H31" s="863"/>
      <c r="I31" s="863"/>
      <c r="J31" s="863"/>
      <c r="K31" s="863"/>
      <c r="L31" s="863"/>
      <c r="M31" s="863"/>
      <c r="N31" s="863"/>
      <c r="O31" s="863"/>
      <c r="P31" s="863"/>
      <c r="Q31" s="863"/>
      <c r="R31" s="863"/>
      <c r="S31" s="863"/>
      <c r="T31" s="863"/>
      <c r="U31" s="863"/>
      <c r="V31" s="863"/>
      <c r="W31" s="863"/>
      <c r="X31" s="863"/>
      <c r="Y31" s="863"/>
      <c r="Z31" s="863"/>
      <c r="AA31" s="863"/>
      <c r="AB31" s="863"/>
      <c r="AC31" s="863"/>
      <c r="AD31" s="863"/>
      <c r="AE31" s="863"/>
      <c r="AF31" s="863"/>
      <c r="AG31" s="863"/>
      <c r="AH31" s="863"/>
      <c r="AI31" s="863"/>
      <c r="AJ31" s="863"/>
      <c r="AK31" s="863"/>
      <c r="AL31" s="863"/>
      <c r="AM31" s="863"/>
      <c r="AN31" s="863"/>
      <c r="AO31" s="863"/>
      <c r="AP31" s="863"/>
      <c r="AQ31" s="863"/>
      <c r="AR31" s="863"/>
      <c r="AS31" s="863"/>
      <c r="AT31" s="863"/>
      <c r="AU31" s="863"/>
      <c r="AV31" s="863"/>
      <c r="AW31" s="863"/>
      <c r="AX31" s="863"/>
      <c r="AY31" s="863"/>
      <c r="AZ31" s="863"/>
      <c r="BA31" s="863"/>
      <c r="BB31" s="863"/>
      <c r="BC31" s="863"/>
      <c r="BD31" s="863"/>
      <c r="BE31" s="863"/>
      <c r="BF31" s="863"/>
      <c r="BG31" s="863"/>
    </row>
    <row r="32" spans="1:59" ht="11.1" customHeight="1">
      <c r="A32" s="905" t="s">
        <v>126</v>
      </c>
      <c r="B32" s="906"/>
      <c r="C32" s="906"/>
      <c r="D32" s="906"/>
      <c r="E32" s="909" t="s">
        <v>127</v>
      </c>
      <c r="F32" s="906"/>
      <c r="G32" s="906"/>
      <c r="H32" s="906"/>
      <c r="I32" s="866" t="s">
        <v>128</v>
      </c>
      <c r="J32" s="866"/>
      <c r="K32" s="866"/>
      <c r="L32" s="866"/>
      <c r="M32" s="866"/>
      <c r="N32" s="866"/>
      <c r="O32" s="866"/>
      <c r="P32" s="866"/>
      <c r="Q32" s="866"/>
      <c r="R32" s="866"/>
      <c r="S32" s="866"/>
      <c r="T32" s="866"/>
      <c r="U32" s="866"/>
      <c r="V32" s="866"/>
      <c r="W32" s="866"/>
      <c r="X32" s="866"/>
      <c r="Y32" s="866"/>
      <c r="Z32" s="866"/>
      <c r="AA32" s="866"/>
      <c r="AB32" s="866"/>
      <c r="AC32" s="866"/>
      <c r="AD32" s="866"/>
      <c r="AE32" s="866"/>
      <c r="AF32" s="866"/>
      <c r="AG32" s="866"/>
      <c r="AH32" s="866" t="s">
        <v>129</v>
      </c>
      <c r="AI32" s="866"/>
      <c r="AJ32" s="866"/>
      <c r="AK32" s="866"/>
      <c r="AL32" s="866"/>
      <c r="AM32" s="866"/>
      <c r="AN32" s="866"/>
      <c r="AO32" s="866"/>
      <c r="AP32" s="866"/>
      <c r="AQ32" s="866"/>
      <c r="AR32" s="866"/>
      <c r="AS32" s="866"/>
      <c r="AT32" s="866"/>
      <c r="AU32" s="866"/>
      <c r="AV32" s="866"/>
      <c r="AW32" s="866"/>
      <c r="AX32" s="866"/>
      <c r="AY32" s="866"/>
      <c r="AZ32" s="866"/>
      <c r="BA32" s="866"/>
      <c r="BB32" s="866"/>
      <c r="BC32" s="866"/>
      <c r="BD32" s="866"/>
      <c r="BE32" s="866"/>
      <c r="BF32" s="866"/>
      <c r="BG32" s="910"/>
    </row>
    <row r="33" spans="1:59" ht="11.1" customHeight="1">
      <c r="A33" s="907"/>
      <c r="B33" s="908"/>
      <c r="C33" s="908"/>
      <c r="D33" s="908"/>
      <c r="E33" s="908"/>
      <c r="F33" s="908"/>
      <c r="G33" s="908"/>
      <c r="H33" s="908"/>
      <c r="I33" s="867"/>
      <c r="J33" s="867"/>
      <c r="K33" s="867"/>
      <c r="L33" s="867"/>
      <c r="M33" s="867"/>
      <c r="N33" s="867"/>
      <c r="O33" s="867"/>
      <c r="P33" s="867"/>
      <c r="Q33" s="867"/>
      <c r="R33" s="867"/>
      <c r="S33" s="867"/>
      <c r="T33" s="867"/>
      <c r="U33" s="867"/>
      <c r="V33" s="867"/>
      <c r="W33" s="867"/>
      <c r="X33" s="867"/>
      <c r="Y33" s="867"/>
      <c r="Z33" s="867"/>
      <c r="AA33" s="867"/>
      <c r="AB33" s="867"/>
      <c r="AC33" s="867"/>
      <c r="AD33" s="867"/>
      <c r="AE33" s="867"/>
      <c r="AF33" s="867"/>
      <c r="AG33" s="867"/>
      <c r="AH33" s="867"/>
      <c r="AI33" s="867"/>
      <c r="AJ33" s="867"/>
      <c r="AK33" s="867"/>
      <c r="AL33" s="867"/>
      <c r="AM33" s="867"/>
      <c r="AN33" s="867"/>
      <c r="AO33" s="867"/>
      <c r="AP33" s="867"/>
      <c r="AQ33" s="867"/>
      <c r="AR33" s="867"/>
      <c r="AS33" s="867"/>
      <c r="AT33" s="867"/>
      <c r="AU33" s="867"/>
      <c r="AV33" s="867"/>
      <c r="AW33" s="867"/>
      <c r="AX33" s="867"/>
      <c r="AY33" s="867"/>
      <c r="AZ33" s="867"/>
      <c r="BA33" s="867"/>
      <c r="BB33" s="867"/>
      <c r="BC33" s="867"/>
      <c r="BD33" s="867"/>
      <c r="BE33" s="867"/>
      <c r="BF33" s="867"/>
      <c r="BG33" s="911"/>
    </row>
    <row r="34" spans="1:59" ht="24.95" customHeight="1">
      <c r="A34" s="880"/>
      <c r="B34" s="881"/>
      <c r="C34" s="881"/>
      <c r="D34" s="881"/>
      <c r="E34" s="881"/>
      <c r="F34" s="881"/>
      <c r="G34" s="881"/>
      <c r="H34" s="881"/>
      <c r="I34" s="874"/>
      <c r="J34" s="875"/>
      <c r="K34" s="891" t="s">
        <v>130</v>
      </c>
      <c r="L34" s="891"/>
      <c r="M34" s="891"/>
      <c r="N34" s="891"/>
      <c r="O34" s="891"/>
      <c r="P34" s="891"/>
      <c r="Q34" s="891"/>
      <c r="R34" s="891"/>
      <c r="S34" s="891"/>
      <c r="T34" s="891"/>
      <c r="U34" s="891"/>
      <c r="V34" s="891"/>
      <c r="W34" s="891"/>
      <c r="X34" s="891"/>
      <c r="Y34" s="891"/>
      <c r="Z34" s="891"/>
      <c r="AA34" s="891"/>
      <c r="AB34" s="891"/>
      <c r="AC34" s="891"/>
      <c r="AD34" s="891"/>
      <c r="AE34" s="891"/>
      <c r="AF34" s="891"/>
      <c r="AG34" s="892"/>
      <c r="AH34" s="893" t="s">
        <v>431</v>
      </c>
      <c r="AI34" s="893"/>
      <c r="AJ34" s="893"/>
      <c r="AK34" s="893"/>
      <c r="AL34" s="893"/>
      <c r="AM34" s="893"/>
      <c r="AN34" s="893"/>
      <c r="AO34" s="893"/>
      <c r="AP34" s="893"/>
      <c r="AQ34" s="893"/>
      <c r="AR34" s="893"/>
      <c r="AS34" s="893"/>
      <c r="AT34" s="893"/>
      <c r="AU34" s="893"/>
      <c r="AV34" s="893"/>
      <c r="AW34" s="893"/>
      <c r="AX34" s="893"/>
      <c r="AY34" s="893"/>
      <c r="AZ34" s="893"/>
      <c r="BA34" s="893"/>
      <c r="BB34" s="893"/>
      <c r="BC34" s="893"/>
      <c r="BD34" s="893"/>
      <c r="BE34" s="893"/>
      <c r="BF34" s="893"/>
      <c r="BG34" s="894"/>
    </row>
    <row r="35" spans="1:59" ht="20.100000000000001" customHeight="1">
      <c r="A35" s="880"/>
      <c r="B35" s="881"/>
      <c r="C35" s="881"/>
      <c r="D35" s="881"/>
      <c r="E35" s="881"/>
      <c r="F35" s="881"/>
      <c r="G35" s="881"/>
      <c r="H35" s="881"/>
      <c r="I35" s="874"/>
      <c r="J35" s="875"/>
      <c r="K35" s="891" t="s">
        <v>432</v>
      </c>
      <c r="L35" s="891"/>
      <c r="M35" s="891"/>
      <c r="N35" s="891"/>
      <c r="O35" s="891"/>
      <c r="P35" s="891"/>
      <c r="Q35" s="891"/>
      <c r="R35" s="891"/>
      <c r="S35" s="891"/>
      <c r="T35" s="891"/>
      <c r="U35" s="891"/>
      <c r="V35" s="891"/>
      <c r="W35" s="891"/>
      <c r="X35" s="891"/>
      <c r="Y35" s="891"/>
      <c r="Z35" s="891"/>
      <c r="AA35" s="891"/>
      <c r="AB35" s="891"/>
      <c r="AC35" s="891"/>
      <c r="AD35" s="891"/>
      <c r="AE35" s="891"/>
      <c r="AF35" s="891"/>
      <c r="AG35" s="892"/>
      <c r="AH35" s="893" t="s">
        <v>150</v>
      </c>
      <c r="AI35" s="893"/>
      <c r="AJ35" s="893"/>
      <c r="AK35" s="893"/>
      <c r="AL35" s="893"/>
      <c r="AM35" s="893"/>
      <c r="AN35" s="893"/>
      <c r="AO35" s="893"/>
      <c r="AP35" s="893"/>
      <c r="AQ35" s="893"/>
      <c r="AR35" s="893"/>
      <c r="AS35" s="893"/>
      <c r="AT35" s="893"/>
      <c r="AU35" s="893"/>
      <c r="AV35" s="893"/>
      <c r="AW35" s="893"/>
      <c r="AX35" s="893"/>
      <c r="AY35" s="893"/>
      <c r="AZ35" s="893"/>
      <c r="BA35" s="893"/>
      <c r="BB35" s="893"/>
      <c r="BC35" s="893"/>
      <c r="BD35" s="893"/>
      <c r="BE35" s="893"/>
      <c r="BF35" s="893"/>
      <c r="BG35" s="894"/>
    </row>
    <row r="36" spans="1:59" ht="24.95" customHeight="1">
      <c r="A36" s="880"/>
      <c r="B36" s="881"/>
      <c r="C36" s="881"/>
      <c r="D36" s="881"/>
      <c r="E36" s="881"/>
      <c r="F36" s="881"/>
      <c r="G36" s="881"/>
      <c r="H36" s="881"/>
      <c r="I36" s="874" t="s">
        <v>143</v>
      </c>
      <c r="J36" s="875"/>
      <c r="K36" s="891" t="s">
        <v>131</v>
      </c>
      <c r="L36" s="891"/>
      <c r="M36" s="891"/>
      <c r="N36" s="891"/>
      <c r="O36" s="891"/>
      <c r="P36" s="891"/>
      <c r="Q36" s="891"/>
      <c r="R36" s="891"/>
      <c r="S36" s="891"/>
      <c r="T36" s="891"/>
      <c r="U36" s="891"/>
      <c r="V36" s="891"/>
      <c r="W36" s="891"/>
      <c r="X36" s="891"/>
      <c r="Y36" s="891"/>
      <c r="Z36" s="891"/>
      <c r="AA36" s="891"/>
      <c r="AB36" s="891"/>
      <c r="AC36" s="891"/>
      <c r="AD36" s="891"/>
      <c r="AE36" s="891"/>
      <c r="AF36" s="891"/>
      <c r="AG36" s="892"/>
      <c r="AH36" s="893" t="s">
        <v>438</v>
      </c>
      <c r="AI36" s="893"/>
      <c r="AJ36" s="893"/>
      <c r="AK36" s="893"/>
      <c r="AL36" s="893"/>
      <c r="AM36" s="893"/>
      <c r="AN36" s="893"/>
      <c r="AO36" s="893"/>
      <c r="AP36" s="893"/>
      <c r="AQ36" s="893"/>
      <c r="AR36" s="893"/>
      <c r="AS36" s="893"/>
      <c r="AT36" s="893"/>
      <c r="AU36" s="893"/>
      <c r="AV36" s="893"/>
      <c r="AW36" s="893"/>
      <c r="AX36" s="893"/>
      <c r="AY36" s="893"/>
      <c r="AZ36" s="893"/>
      <c r="BA36" s="893"/>
      <c r="BB36" s="893"/>
      <c r="BC36" s="893"/>
      <c r="BD36" s="893"/>
      <c r="BE36" s="893"/>
      <c r="BF36" s="893"/>
      <c r="BG36" s="894"/>
    </row>
    <row r="37" spans="1:59" ht="20.100000000000001" customHeight="1">
      <c r="A37" s="880"/>
      <c r="B37" s="881"/>
      <c r="C37" s="881"/>
      <c r="D37" s="881"/>
      <c r="E37" s="881"/>
      <c r="F37" s="881"/>
      <c r="G37" s="881"/>
      <c r="H37" s="881"/>
      <c r="I37" s="864" t="s">
        <v>143</v>
      </c>
      <c r="J37" s="865"/>
      <c r="K37" s="928" t="s">
        <v>433</v>
      </c>
      <c r="L37" s="928"/>
      <c r="M37" s="928"/>
      <c r="N37" s="928"/>
      <c r="O37" s="928"/>
      <c r="P37" s="928"/>
      <c r="Q37" s="928"/>
      <c r="R37" s="928"/>
      <c r="S37" s="928"/>
      <c r="T37" s="928"/>
      <c r="U37" s="928"/>
      <c r="V37" s="928"/>
      <c r="W37" s="928"/>
      <c r="X37" s="928"/>
      <c r="Y37" s="928"/>
      <c r="Z37" s="928"/>
      <c r="AA37" s="928"/>
      <c r="AB37" s="928"/>
      <c r="AC37" s="928"/>
      <c r="AD37" s="928"/>
      <c r="AE37" s="928"/>
      <c r="AF37" s="928"/>
      <c r="AG37" s="929"/>
      <c r="AH37" s="897" t="s">
        <v>439</v>
      </c>
      <c r="AI37" s="897"/>
      <c r="AJ37" s="897"/>
      <c r="AK37" s="897"/>
      <c r="AL37" s="897"/>
      <c r="AM37" s="897"/>
      <c r="AN37" s="897"/>
      <c r="AO37" s="897"/>
      <c r="AP37" s="897"/>
      <c r="AQ37" s="897"/>
      <c r="AR37" s="897"/>
      <c r="AS37" s="897"/>
      <c r="AT37" s="897"/>
      <c r="AU37" s="897"/>
      <c r="AV37" s="897"/>
      <c r="AW37" s="897"/>
      <c r="AX37" s="897"/>
      <c r="AY37" s="897"/>
      <c r="AZ37" s="897"/>
      <c r="BA37" s="897"/>
      <c r="BB37" s="897"/>
      <c r="BC37" s="897"/>
      <c r="BD37" s="897"/>
      <c r="BE37" s="897"/>
      <c r="BF37" s="897"/>
      <c r="BG37" s="898"/>
    </row>
    <row r="38" spans="1:59" ht="24.75" customHeight="1">
      <c r="A38" s="880"/>
      <c r="B38" s="881"/>
      <c r="C38" s="881"/>
      <c r="D38" s="881"/>
      <c r="E38" s="881"/>
      <c r="F38" s="881"/>
      <c r="G38" s="881"/>
      <c r="H38" s="881"/>
      <c r="I38" s="864"/>
      <c r="J38" s="865"/>
      <c r="K38" s="895" t="s">
        <v>446</v>
      </c>
      <c r="L38" s="895"/>
      <c r="M38" s="895"/>
      <c r="N38" s="895"/>
      <c r="O38" s="895"/>
      <c r="P38" s="895"/>
      <c r="Q38" s="895"/>
      <c r="R38" s="895"/>
      <c r="S38" s="895"/>
      <c r="T38" s="895"/>
      <c r="U38" s="895"/>
      <c r="V38" s="895"/>
      <c r="W38" s="895"/>
      <c r="X38" s="895"/>
      <c r="Y38" s="895"/>
      <c r="Z38" s="895"/>
      <c r="AA38" s="895"/>
      <c r="AB38" s="895"/>
      <c r="AC38" s="895"/>
      <c r="AD38" s="895"/>
      <c r="AE38" s="895"/>
      <c r="AF38" s="895"/>
      <c r="AG38" s="896"/>
      <c r="AH38" s="897" t="s">
        <v>440</v>
      </c>
      <c r="AI38" s="897"/>
      <c r="AJ38" s="897"/>
      <c r="AK38" s="897"/>
      <c r="AL38" s="897"/>
      <c r="AM38" s="897"/>
      <c r="AN38" s="897"/>
      <c r="AO38" s="897"/>
      <c r="AP38" s="897"/>
      <c r="AQ38" s="897"/>
      <c r="AR38" s="897"/>
      <c r="AS38" s="897"/>
      <c r="AT38" s="897"/>
      <c r="AU38" s="897"/>
      <c r="AV38" s="897"/>
      <c r="AW38" s="897"/>
      <c r="AX38" s="897"/>
      <c r="AY38" s="897"/>
      <c r="AZ38" s="897"/>
      <c r="BA38" s="897"/>
      <c r="BB38" s="897"/>
      <c r="BC38" s="897"/>
      <c r="BD38" s="897"/>
      <c r="BE38" s="897"/>
      <c r="BF38" s="897"/>
      <c r="BG38" s="898"/>
    </row>
    <row r="39" spans="1:59" ht="20.100000000000001" customHeight="1">
      <c r="A39" s="880"/>
      <c r="B39" s="881"/>
      <c r="C39" s="881"/>
      <c r="D39" s="881"/>
      <c r="E39" s="881"/>
      <c r="F39" s="881"/>
      <c r="G39" s="881"/>
      <c r="H39" s="881"/>
      <c r="I39" s="874"/>
      <c r="J39" s="875"/>
      <c r="K39" s="891" t="s">
        <v>132</v>
      </c>
      <c r="L39" s="891"/>
      <c r="M39" s="891"/>
      <c r="N39" s="891"/>
      <c r="O39" s="891"/>
      <c r="P39" s="891"/>
      <c r="Q39" s="891"/>
      <c r="R39" s="891"/>
      <c r="S39" s="891"/>
      <c r="T39" s="891"/>
      <c r="U39" s="891"/>
      <c r="V39" s="891"/>
      <c r="W39" s="891"/>
      <c r="X39" s="891"/>
      <c r="Y39" s="891"/>
      <c r="Z39" s="891"/>
      <c r="AA39" s="891"/>
      <c r="AB39" s="891"/>
      <c r="AC39" s="891"/>
      <c r="AD39" s="891"/>
      <c r="AE39" s="891"/>
      <c r="AF39" s="891"/>
      <c r="AG39" s="892"/>
      <c r="AH39" s="893" t="s">
        <v>146</v>
      </c>
      <c r="AI39" s="893"/>
      <c r="AJ39" s="893"/>
      <c r="AK39" s="893"/>
      <c r="AL39" s="893"/>
      <c r="AM39" s="893"/>
      <c r="AN39" s="893"/>
      <c r="AO39" s="893"/>
      <c r="AP39" s="893"/>
      <c r="AQ39" s="893"/>
      <c r="AR39" s="893"/>
      <c r="AS39" s="893"/>
      <c r="AT39" s="893"/>
      <c r="AU39" s="893"/>
      <c r="AV39" s="893"/>
      <c r="AW39" s="893"/>
      <c r="AX39" s="893"/>
      <c r="AY39" s="893"/>
      <c r="AZ39" s="893"/>
      <c r="BA39" s="893"/>
      <c r="BB39" s="893"/>
      <c r="BC39" s="893"/>
      <c r="BD39" s="893"/>
      <c r="BE39" s="893"/>
      <c r="BF39" s="893"/>
      <c r="BG39" s="894"/>
    </row>
    <row r="40" spans="1:59" ht="24.95" customHeight="1">
      <c r="A40" s="880"/>
      <c r="B40" s="881"/>
      <c r="C40" s="881"/>
      <c r="D40" s="881"/>
      <c r="E40" s="881"/>
      <c r="F40" s="881"/>
      <c r="G40" s="881"/>
      <c r="H40" s="881"/>
      <c r="I40" s="874"/>
      <c r="J40" s="875"/>
      <c r="K40" s="891" t="s">
        <v>133</v>
      </c>
      <c r="L40" s="891"/>
      <c r="M40" s="891"/>
      <c r="N40" s="891"/>
      <c r="O40" s="891"/>
      <c r="P40" s="891"/>
      <c r="Q40" s="891"/>
      <c r="R40" s="891"/>
      <c r="S40" s="891"/>
      <c r="T40" s="891"/>
      <c r="U40" s="891"/>
      <c r="V40" s="891"/>
      <c r="W40" s="891"/>
      <c r="X40" s="891"/>
      <c r="Y40" s="891"/>
      <c r="Z40" s="891"/>
      <c r="AA40" s="891"/>
      <c r="AB40" s="891"/>
      <c r="AC40" s="891"/>
      <c r="AD40" s="891"/>
      <c r="AE40" s="891"/>
      <c r="AF40" s="891"/>
      <c r="AG40" s="892"/>
      <c r="AH40" s="893" t="s">
        <v>147</v>
      </c>
      <c r="AI40" s="893"/>
      <c r="AJ40" s="893"/>
      <c r="AK40" s="893"/>
      <c r="AL40" s="893"/>
      <c r="AM40" s="893"/>
      <c r="AN40" s="893"/>
      <c r="AO40" s="893"/>
      <c r="AP40" s="893"/>
      <c r="AQ40" s="893"/>
      <c r="AR40" s="893"/>
      <c r="AS40" s="893"/>
      <c r="AT40" s="893"/>
      <c r="AU40" s="893"/>
      <c r="AV40" s="893"/>
      <c r="AW40" s="893"/>
      <c r="AX40" s="893"/>
      <c r="AY40" s="893"/>
      <c r="AZ40" s="893"/>
      <c r="BA40" s="893"/>
      <c r="BB40" s="893"/>
      <c r="BC40" s="893"/>
      <c r="BD40" s="893"/>
      <c r="BE40" s="893"/>
      <c r="BF40" s="893"/>
      <c r="BG40" s="894"/>
    </row>
    <row r="41" spans="1:59" ht="24.95" customHeight="1">
      <c r="A41" s="880"/>
      <c r="B41" s="881"/>
      <c r="C41" s="881"/>
      <c r="D41" s="881"/>
      <c r="E41" s="881"/>
      <c r="F41" s="881"/>
      <c r="G41" s="881"/>
      <c r="H41" s="881"/>
      <c r="I41" s="874"/>
      <c r="J41" s="875"/>
      <c r="K41" s="891" t="s">
        <v>134</v>
      </c>
      <c r="L41" s="891"/>
      <c r="M41" s="891"/>
      <c r="N41" s="891"/>
      <c r="O41" s="891"/>
      <c r="P41" s="891"/>
      <c r="Q41" s="891"/>
      <c r="R41" s="891"/>
      <c r="S41" s="891"/>
      <c r="T41" s="891"/>
      <c r="U41" s="891"/>
      <c r="V41" s="891"/>
      <c r="W41" s="891"/>
      <c r="X41" s="891"/>
      <c r="Y41" s="891"/>
      <c r="Z41" s="891"/>
      <c r="AA41" s="891"/>
      <c r="AB41" s="891"/>
      <c r="AC41" s="891"/>
      <c r="AD41" s="891"/>
      <c r="AE41" s="891"/>
      <c r="AF41" s="891"/>
      <c r="AG41" s="892"/>
      <c r="AH41" s="893" t="s">
        <v>148</v>
      </c>
      <c r="AI41" s="893"/>
      <c r="AJ41" s="893"/>
      <c r="AK41" s="893"/>
      <c r="AL41" s="893"/>
      <c r="AM41" s="893"/>
      <c r="AN41" s="893"/>
      <c r="AO41" s="893"/>
      <c r="AP41" s="893"/>
      <c r="AQ41" s="893"/>
      <c r="AR41" s="893"/>
      <c r="AS41" s="893"/>
      <c r="AT41" s="893"/>
      <c r="AU41" s="893"/>
      <c r="AV41" s="893"/>
      <c r="AW41" s="893"/>
      <c r="AX41" s="893"/>
      <c r="AY41" s="893"/>
      <c r="AZ41" s="893"/>
      <c r="BA41" s="893"/>
      <c r="BB41" s="893"/>
      <c r="BC41" s="893"/>
      <c r="BD41" s="893"/>
      <c r="BE41" s="893"/>
      <c r="BF41" s="893"/>
      <c r="BG41" s="894"/>
    </row>
    <row r="42" spans="1:59" ht="24.95" customHeight="1">
      <c r="A42" s="880"/>
      <c r="B42" s="881"/>
      <c r="C42" s="881"/>
      <c r="D42" s="881"/>
      <c r="E42" s="881"/>
      <c r="F42" s="881"/>
      <c r="G42" s="881"/>
      <c r="H42" s="881"/>
      <c r="I42" s="874"/>
      <c r="J42" s="875"/>
      <c r="K42" s="891" t="s">
        <v>135</v>
      </c>
      <c r="L42" s="891"/>
      <c r="M42" s="891"/>
      <c r="N42" s="891"/>
      <c r="O42" s="891"/>
      <c r="P42" s="891"/>
      <c r="Q42" s="891"/>
      <c r="R42" s="891"/>
      <c r="S42" s="891"/>
      <c r="T42" s="891"/>
      <c r="U42" s="891"/>
      <c r="V42" s="891"/>
      <c r="W42" s="891"/>
      <c r="X42" s="891"/>
      <c r="Y42" s="891"/>
      <c r="Z42" s="891"/>
      <c r="AA42" s="891"/>
      <c r="AB42" s="891"/>
      <c r="AC42" s="891"/>
      <c r="AD42" s="891"/>
      <c r="AE42" s="891"/>
      <c r="AF42" s="891"/>
      <c r="AG42" s="892"/>
      <c r="AH42" s="893" t="s">
        <v>151</v>
      </c>
      <c r="AI42" s="893"/>
      <c r="AJ42" s="893"/>
      <c r="AK42" s="893"/>
      <c r="AL42" s="893"/>
      <c r="AM42" s="893"/>
      <c r="AN42" s="893"/>
      <c r="AO42" s="893"/>
      <c r="AP42" s="893"/>
      <c r="AQ42" s="893"/>
      <c r="AR42" s="893"/>
      <c r="AS42" s="893"/>
      <c r="AT42" s="893"/>
      <c r="AU42" s="893"/>
      <c r="AV42" s="893"/>
      <c r="AW42" s="893"/>
      <c r="AX42" s="893"/>
      <c r="AY42" s="893"/>
      <c r="AZ42" s="893"/>
      <c r="BA42" s="893"/>
      <c r="BB42" s="893"/>
      <c r="BC42" s="893"/>
      <c r="BD42" s="893"/>
      <c r="BE42" s="893"/>
      <c r="BF42" s="893"/>
      <c r="BG42" s="894"/>
    </row>
    <row r="43" spans="1:59" ht="20.100000000000001" customHeight="1">
      <c r="A43" s="880"/>
      <c r="B43" s="881"/>
      <c r="C43" s="881"/>
      <c r="D43" s="881"/>
      <c r="E43" s="881"/>
      <c r="F43" s="881"/>
      <c r="G43" s="881"/>
      <c r="H43" s="881"/>
      <c r="I43" s="864" t="s">
        <v>143</v>
      </c>
      <c r="J43" s="865"/>
      <c r="K43" s="895" t="s">
        <v>144</v>
      </c>
      <c r="L43" s="895"/>
      <c r="M43" s="895"/>
      <c r="N43" s="895"/>
      <c r="O43" s="895"/>
      <c r="P43" s="895"/>
      <c r="Q43" s="895"/>
      <c r="R43" s="895"/>
      <c r="S43" s="895"/>
      <c r="T43" s="895"/>
      <c r="U43" s="895"/>
      <c r="V43" s="895"/>
      <c r="W43" s="895"/>
      <c r="X43" s="895"/>
      <c r="Y43" s="895"/>
      <c r="Z43" s="895"/>
      <c r="AA43" s="895"/>
      <c r="AB43" s="895"/>
      <c r="AC43" s="895"/>
      <c r="AD43" s="895"/>
      <c r="AE43" s="895"/>
      <c r="AF43" s="895"/>
      <c r="AG43" s="896"/>
      <c r="AH43" s="897" t="s">
        <v>149</v>
      </c>
      <c r="AI43" s="897"/>
      <c r="AJ43" s="897"/>
      <c r="AK43" s="897"/>
      <c r="AL43" s="897"/>
      <c r="AM43" s="897"/>
      <c r="AN43" s="897"/>
      <c r="AO43" s="897"/>
      <c r="AP43" s="897"/>
      <c r="AQ43" s="897"/>
      <c r="AR43" s="897"/>
      <c r="AS43" s="897"/>
      <c r="AT43" s="897"/>
      <c r="AU43" s="897"/>
      <c r="AV43" s="897"/>
      <c r="AW43" s="897"/>
      <c r="AX43" s="897"/>
      <c r="AY43" s="897"/>
      <c r="AZ43" s="897"/>
      <c r="BA43" s="897"/>
      <c r="BB43" s="897"/>
      <c r="BC43" s="897"/>
      <c r="BD43" s="897"/>
      <c r="BE43" s="897"/>
      <c r="BF43" s="897"/>
      <c r="BG43" s="898"/>
    </row>
    <row r="44" spans="1:59" ht="20.100000000000001" customHeight="1">
      <c r="A44" s="880"/>
      <c r="B44" s="881"/>
      <c r="C44" s="881"/>
      <c r="D44" s="881"/>
      <c r="E44" s="881"/>
      <c r="F44" s="881"/>
      <c r="G44" s="881"/>
      <c r="H44" s="881"/>
      <c r="I44" s="874"/>
      <c r="J44" s="875"/>
      <c r="K44" s="891" t="s">
        <v>136</v>
      </c>
      <c r="L44" s="891"/>
      <c r="M44" s="891"/>
      <c r="N44" s="891"/>
      <c r="O44" s="891"/>
      <c r="P44" s="891"/>
      <c r="Q44" s="891"/>
      <c r="R44" s="891"/>
      <c r="S44" s="891"/>
      <c r="T44" s="891"/>
      <c r="U44" s="891"/>
      <c r="V44" s="891"/>
      <c r="W44" s="891"/>
      <c r="X44" s="891"/>
      <c r="Y44" s="891"/>
      <c r="Z44" s="891"/>
      <c r="AA44" s="891"/>
      <c r="AB44" s="891"/>
      <c r="AC44" s="891"/>
      <c r="AD44" s="891"/>
      <c r="AE44" s="891"/>
      <c r="AF44" s="891"/>
      <c r="AG44" s="892"/>
      <c r="AH44" s="893" t="s">
        <v>465</v>
      </c>
      <c r="AI44" s="893"/>
      <c r="AJ44" s="893"/>
      <c r="AK44" s="893"/>
      <c r="AL44" s="893"/>
      <c r="AM44" s="893"/>
      <c r="AN44" s="893"/>
      <c r="AO44" s="893"/>
      <c r="AP44" s="893"/>
      <c r="AQ44" s="893"/>
      <c r="AR44" s="893"/>
      <c r="AS44" s="893"/>
      <c r="AT44" s="893"/>
      <c r="AU44" s="893"/>
      <c r="AV44" s="893"/>
      <c r="AW44" s="893"/>
      <c r="AX44" s="893"/>
      <c r="AY44" s="893"/>
      <c r="AZ44" s="893"/>
      <c r="BA44" s="893"/>
      <c r="BB44" s="893"/>
      <c r="BC44" s="893"/>
      <c r="BD44" s="893"/>
      <c r="BE44" s="893"/>
      <c r="BF44" s="893"/>
      <c r="BG44" s="894"/>
    </row>
    <row r="45" spans="1:59" ht="24.95" customHeight="1">
      <c r="A45" s="880"/>
      <c r="B45" s="881"/>
      <c r="C45" s="881"/>
      <c r="D45" s="881"/>
      <c r="E45" s="881"/>
      <c r="F45" s="881"/>
      <c r="G45" s="881"/>
      <c r="H45" s="881"/>
      <c r="I45" s="874"/>
      <c r="J45" s="875"/>
      <c r="K45" s="891" t="s">
        <v>434</v>
      </c>
      <c r="L45" s="891"/>
      <c r="M45" s="891"/>
      <c r="N45" s="891"/>
      <c r="O45" s="891"/>
      <c r="P45" s="891"/>
      <c r="Q45" s="891"/>
      <c r="R45" s="891"/>
      <c r="S45" s="891"/>
      <c r="T45" s="891"/>
      <c r="U45" s="891"/>
      <c r="V45" s="891"/>
      <c r="W45" s="891"/>
      <c r="X45" s="891"/>
      <c r="Y45" s="891"/>
      <c r="Z45" s="891"/>
      <c r="AA45" s="891"/>
      <c r="AB45" s="891"/>
      <c r="AC45" s="891"/>
      <c r="AD45" s="891"/>
      <c r="AE45" s="891"/>
      <c r="AF45" s="891"/>
      <c r="AG45" s="892"/>
      <c r="AH45" s="893" t="s">
        <v>441</v>
      </c>
      <c r="AI45" s="893"/>
      <c r="AJ45" s="893"/>
      <c r="AK45" s="893"/>
      <c r="AL45" s="893"/>
      <c r="AM45" s="893"/>
      <c r="AN45" s="893"/>
      <c r="AO45" s="893"/>
      <c r="AP45" s="893"/>
      <c r="AQ45" s="893"/>
      <c r="AR45" s="893"/>
      <c r="AS45" s="893"/>
      <c r="AT45" s="893"/>
      <c r="AU45" s="893"/>
      <c r="AV45" s="893"/>
      <c r="AW45" s="893"/>
      <c r="AX45" s="893"/>
      <c r="AY45" s="893"/>
      <c r="AZ45" s="893"/>
      <c r="BA45" s="893"/>
      <c r="BB45" s="893"/>
      <c r="BC45" s="893"/>
      <c r="BD45" s="893"/>
      <c r="BE45" s="893"/>
      <c r="BF45" s="893"/>
      <c r="BG45" s="894"/>
    </row>
    <row r="46" spans="1:59" ht="42.75" customHeight="1">
      <c r="A46" s="880"/>
      <c r="B46" s="881"/>
      <c r="C46" s="881"/>
      <c r="D46" s="881"/>
      <c r="E46" s="881"/>
      <c r="F46" s="881"/>
      <c r="G46" s="881"/>
      <c r="H46" s="881"/>
      <c r="I46" s="874"/>
      <c r="J46" s="875"/>
      <c r="K46" s="891" t="s">
        <v>435</v>
      </c>
      <c r="L46" s="891"/>
      <c r="M46" s="891"/>
      <c r="N46" s="891"/>
      <c r="O46" s="891"/>
      <c r="P46" s="891"/>
      <c r="Q46" s="891"/>
      <c r="R46" s="891"/>
      <c r="S46" s="891"/>
      <c r="T46" s="891"/>
      <c r="U46" s="891"/>
      <c r="V46" s="891"/>
      <c r="W46" s="891"/>
      <c r="X46" s="891"/>
      <c r="Y46" s="891"/>
      <c r="Z46" s="891"/>
      <c r="AA46" s="891"/>
      <c r="AB46" s="891"/>
      <c r="AC46" s="891"/>
      <c r="AD46" s="891"/>
      <c r="AE46" s="891"/>
      <c r="AF46" s="891"/>
      <c r="AG46" s="892"/>
      <c r="AH46" s="899" t="s">
        <v>442</v>
      </c>
      <c r="AI46" s="900"/>
      <c r="AJ46" s="900"/>
      <c r="AK46" s="900"/>
      <c r="AL46" s="900"/>
      <c r="AM46" s="900"/>
      <c r="AN46" s="900"/>
      <c r="AO46" s="900"/>
      <c r="AP46" s="900"/>
      <c r="AQ46" s="900"/>
      <c r="AR46" s="900"/>
      <c r="AS46" s="900"/>
      <c r="AT46" s="900"/>
      <c r="AU46" s="900"/>
      <c r="AV46" s="900"/>
      <c r="AW46" s="900"/>
      <c r="AX46" s="900"/>
      <c r="AY46" s="900"/>
      <c r="AZ46" s="900"/>
      <c r="BA46" s="900"/>
      <c r="BB46" s="900"/>
      <c r="BC46" s="900"/>
      <c r="BD46" s="900"/>
      <c r="BE46" s="900"/>
      <c r="BF46" s="900"/>
      <c r="BG46" s="901"/>
    </row>
    <row r="47" spans="1:59" ht="24.95" customHeight="1">
      <c r="A47" s="880"/>
      <c r="B47" s="881"/>
      <c r="C47" s="881"/>
      <c r="D47" s="881"/>
      <c r="E47" s="881"/>
      <c r="F47" s="881"/>
      <c r="G47" s="881"/>
      <c r="H47" s="881"/>
      <c r="I47" s="874"/>
      <c r="J47" s="875"/>
      <c r="K47" s="891" t="s">
        <v>436</v>
      </c>
      <c r="L47" s="891"/>
      <c r="M47" s="891"/>
      <c r="N47" s="891"/>
      <c r="O47" s="891"/>
      <c r="P47" s="891"/>
      <c r="Q47" s="891"/>
      <c r="R47" s="891"/>
      <c r="S47" s="891"/>
      <c r="T47" s="891"/>
      <c r="U47" s="891"/>
      <c r="V47" s="891"/>
      <c r="W47" s="891"/>
      <c r="X47" s="891"/>
      <c r="Y47" s="891"/>
      <c r="Z47" s="891"/>
      <c r="AA47" s="891"/>
      <c r="AB47" s="891"/>
      <c r="AC47" s="891"/>
      <c r="AD47" s="891"/>
      <c r="AE47" s="891"/>
      <c r="AF47" s="891"/>
      <c r="AG47" s="892"/>
      <c r="AH47" s="899" t="s">
        <v>443</v>
      </c>
      <c r="AI47" s="900"/>
      <c r="AJ47" s="900"/>
      <c r="AK47" s="900"/>
      <c r="AL47" s="900"/>
      <c r="AM47" s="900"/>
      <c r="AN47" s="900"/>
      <c r="AO47" s="900"/>
      <c r="AP47" s="900"/>
      <c r="AQ47" s="900"/>
      <c r="AR47" s="900"/>
      <c r="AS47" s="900"/>
      <c r="AT47" s="900"/>
      <c r="AU47" s="900"/>
      <c r="AV47" s="900"/>
      <c r="AW47" s="900"/>
      <c r="AX47" s="900"/>
      <c r="AY47" s="900"/>
      <c r="AZ47" s="900"/>
      <c r="BA47" s="900"/>
      <c r="BB47" s="900"/>
      <c r="BC47" s="900"/>
      <c r="BD47" s="900"/>
      <c r="BE47" s="900"/>
      <c r="BF47" s="900"/>
      <c r="BG47" s="901"/>
    </row>
    <row r="48" spans="1:59" s="76" customFormat="1" ht="14.1" customHeight="1">
      <c r="A48" s="880"/>
      <c r="B48" s="881"/>
      <c r="C48" s="881"/>
      <c r="D48" s="881"/>
      <c r="E48" s="881"/>
      <c r="F48" s="881"/>
      <c r="G48" s="881"/>
      <c r="H48" s="881"/>
      <c r="I48" s="874"/>
      <c r="J48" s="875"/>
      <c r="K48" s="882" t="s">
        <v>141</v>
      </c>
      <c r="L48" s="882"/>
      <c r="M48" s="882"/>
      <c r="N48" s="882"/>
      <c r="O48" s="882"/>
      <c r="P48" s="882"/>
      <c r="Q48" s="883" t="s">
        <v>137</v>
      </c>
      <c r="R48" s="884"/>
      <c r="S48" s="884"/>
      <c r="T48" s="884"/>
      <c r="U48" s="884"/>
      <c r="V48" s="884"/>
      <c r="W48" s="884"/>
      <c r="X48" s="884"/>
      <c r="Y48" s="884"/>
      <c r="Z48" s="884"/>
      <c r="AA48" s="884"/>
      <c r="AB48" s="884"/>
      <c r="AC48" s="884"/>
      <c r="AD48" s="884"/>
      <c r="AE48" s="884"/>
      <c r="AF48" s="884"/>
      <c r="AG48" s="885"/>
      <c r="AH48" s="876" t="s">
        <v>466</v>
      </c>
      <c r="AI48" s="876"/>
      <c r="AJ48" s="876"/>
      <c r="AK48" s="876"/>
      <c r="AL48" s="876"/>
      <c r="AM48" s="876"/>
      <c r="AN48" s="876"/>
      <c r="AO48" s="876"/>
      <c r="AP48" s="876"/>
      <c r="AQ48" s="876"/>
      <c r="AR48" s="876"/>
      <c r="AS48" s="876"/>
      <c r="AT48" s="876"/>
      <c r="AU48" s="876"/>
      <c r="AV48" s="876"/>
      <c r="AW48" s="876"/>
      <c r="AX48" s="876"/>
      <c r="AY48" s="876"/>
      <c r="AZ48" s="876"/>
      <c r="BA48" s="876"/>
      <c r="BB48" s="876"/>
      <c r="BC48" s="876"/>
      <c r="BD48" s="876"/>
      <c r="BE48" s="876"/>
      <c r="BF48" s="876"/>
      <c r="BG48" s="877"/>
    </row>
    <row r="49" spans="1:59" s="76" customFormat="1" ht="14.1" customHeight="1">
      <c r="A49" s="880"/>
      <c r="B49" s="881"/>
      <c r="C49" s="881"/>
      <c r="D49" s="881"/>
      <c r="E49" s="881"/>
      <c r="F49" s="881"/>
      <c r="G49" s="881"/>
      <c r="H49" s="881"/>
      <c r="I49" s="874"/>
      <c r="J49" s="875"/>
      <c r="K49" s="882" t="s">
        <v>138</v>
      </c>
      <c r="L49" s="882"/>
      <c r="M49" s="882"/>
      <c r="N49" s="882"/>
      <c r="O49" s="882"/>
      <c r="P49" s="882"/>
      <c r="Q49" s="883"/>
      <c r="R49" s="884"/>
      <c r="S49" s="884"/>
      <c r="T49" s="884"/>
      <c r="U49" s="884"/>
      <c r="V49" s="884"/>
      <c r="W49" s="884"/>
      <c r="X49" s="884"/>
      <c r="Y49" s="884"/>
      <c r="Z49" s="884"/>
      <c r="AA49" s="884"/>
      <c r="AB49" s="884"/>
      <c r="AC49" s="884"/>
      <c r="AD49" s="884"/>
      <c r="AE49" s="884"/>
      <c r="AF49" s="884"/>
      <c r="AG49" s="885"/>
      <c r="AH49" s="876"/>
      <c r="AI49" s="876"/>
      <c r="AJ49" s="876"/>
      <c r="AK49" s="876"/>
      <c r="AL49" s="876"/>
      <c r="AM49" s="876"/>
      <c r="AN49" s="876"/>
      <c r="AO49" s="876"/>
      <c r="AP49" s="876"/>
      <c r="AQ49" s="876"/>
      <c r="AR49" s="876"/>
      <c r="AS49" s="876"/>
      <c r="AT49" s="876"/>
      <c r="AU49" s="876"/>
      <c r="AV49" s="876"/>
      <c r="AW49" s="876"/>
      <c r="AX49" s="876"/>
      <c r="AY49" s="876"/>
      <c r="AZ49" s="876"/>
      <c r="BA49" s="876"/>
      <c r="BB49" s="876"/>
      <c r="BC49" s="876"/>
      <c r="BD49" s="876"/>
      <c r="BE49" s="876"/>
      <c r="BF49" s="876"/>
      <c r="BG49" s="877"/>
    </row>
    <row r="50" spans="1:59" s="76" customFormat="1" ht="14.1" customHeight="1">
      <c r="A50" s="880"/>
      <c r="B50" s="881"/>
      <c r="C50" s="881"/>
      <c r="D50" s="881"/>
      <c r="E50" s="881"/>
      <c r="F50" s="881"/>
      <c r="G50" s="881"/>
      <c r="H50" s="881"/>
      <c r="I50" s="874"/>
      <c r="J50" s="875"/>
      <c r="K50" s="882" t="s">
        <v>139</v>
      </c>
      <c r="L50" s="882"/>
      <c r="M50" s="882"/>
      <c r="N50" s="882"/>
      <c r="O50" s="882"/>
      <c r="P50" s="882"/>
      <c r="Q50" s="883"/>
      <c r="R50" s="884"/>
      <c r="S50" s="884"/>
      <c r="T50" s="884"/>
      <c r="U50" s="884"/>
      <c r="V50" s="884"/>
      <c r="W50" s="884"/>
      <c r="X50" s="884"/>
      <c r="Y50" s="884"/>
      <c r="Z50" s="884"/>
      <c r="AA50" s="884"/>
      <c r="AB50" s="884"/>
      <c r="AC50" s="884"/>
      <c r="AD50" s="884"/>
      <c r="AE50" s="884"/>
      <c r="AF50" s="884"/>
      <c r="AG50" s="885"/>
      <c r="AH50" s="876"/>
      <c r="AI50" s="876"/>
      <c r="AJ50" s="876"/>
      <c r="AK50" s="876"/>
      <c r="AL50" s="876"/>
      <c r="AM50" s="876"/>
      <c r="AN50" s="876"/>
      <c r="AO50" s="876"/>
      <c r="AP50" s="876"/>
      <c r="AQ50" s="876"/>
      <c r="AR50" s="876"/>
      <c r="AS50" s="876"/>
      <c r="AT50" s="876"/>
      <c r="AU50" s="876"/>
      <c r="AV50" s="876"/>
      <c r="AW50" s="876"/>
      <c r="AX50" s="876"/>
      <c r="AY50" s="876"/>
      <c r="AZ50" s="876"/>
      <c r="BA50" s="876"/>
      <c r="BB50" s="876"/>
      <c r="BC50" s="876"/>
      <c r="BD50" s="876"/>
      <c r="BE50" s="876"/>
      <c r="BF50" s="876"/>
      <c r="BG50" s="877"/>
    </row>
    <row r="51" spans="1:59" s="76" customFormat="1" ht="24" customHeight="1">
      <c r="A51" s="880"/>
      <c r="B51" s="881"/>
      <c r="C51" s="881"/>
      <c r="D51" s="881"/>
      <c r="E51" s="881"/>
      <c r="F51" s="881"/>
      <c r="G51" s="881"/>
      <c r="H51" s="881"/>
      <c r="I51" s="874"/>
      <c r="J51" s="875"/>
      <c r="K51" s="882" t="s">
        <v>437</v>
      </c>
      <c r="L51" s="882"/>
      <c r="M51" s="882"/>
      <c r="N51" s="882"/>
      <c r="O51" s="882"/>
      <c r="P51" s="882"/>
      <c r="Q51" s="882"/>
      <c r="R51" s="882"/>
      <c r="S51" s="882"/>
      <c r="T51" s="882"/>
      <c r="U51" s="882"/>
      <c r="V51" s="882"/>
      <c r="W51" s="882"/>
      <c r="X51" s="882"/>
      <c r="Y51" s="882"/>
      <c r="Z51" s="882"/>
      <c r="AA51" s="882"/>
      <c r="AB51" s="882"/>
      <c r="AC51" s="882"/>
      <c r="AD51" s="882"/>
      <c r="AE51" s="882"/>
      <c r="AF51" s="882"/>
      <c r="AG51" s="886"/>
      <c r="AH51" s="876" t="str">
        <f>"法人業者は商業登記簿謄本、個人業者は身分証明書"&amp;"
"&amp;"平成31年4月1日以降発行のものコピー可"</f>
        <v>法人業者は商業登記簿謄本、個人業者は身分証明書
平成31年4月1日以降発行のものコピー可</v>
      </c>
      <c r="AI51" s="876"/>
      <c r="AJ51" s="876"/>
      <c r="AK51" s="876"/>
      <c r="AL51" s="876"/>
      <c r="AM51" s="876"/>
      <c r="AN51" s="876"/>
      <c r="AO51" s="876"/>
      <c r="AP51" s="876"/>
      <c r="AQ51" s="876"/>
      <c r="AR51" s="876"/>
      <c r="AS51" s="876"/>
      <c r="AT51" s="876"/>
      <c r="AU51" s="876"/>
      <c r="AV51" s="876"/>
      <c r="AW51" s="876"/>
      <c r="AX51" s="876"/>
      <c r="AY51" s="876"/>
      <c r="AZ51" s="876"/>
      <c r="BA51" s="876"/>
      <c r="BB51" s="876"/>
      <c r="BC51" s="876"/>
      <c r="BD51" s="876"/>
      <c r="BE51" s="876"/>
      <c r="BF51" s="876"/>
      <c r="BG51" s="877"/>
    </row>
    <row r="52" spans="1:59" s="76" customFormat="1" ht="24" customHeight="1">
      <c r="A52" s="880"/>
      <c r="B52" s="881"/>
      <c r="C52" s="881"/>
      <c r="D52" s="881"/>
      <c r="E52" s="881"/>
      <c r="F52" s="881"/>
      <c r="G52" s="881"/>
      <c r="H52" s="881"/>
      <c r="I52" s="864" t="s">
        <v>143</v>
      </c>
      <c r="J52" s="865"/>
      <c r="K52" s="887" t="s">
        <v>445</v>
      </c>
      <c r="L52" s="887"/>
      <c r="M52" s="887"/>
      <c r="N52" s="887"/>
      <c r="O52" s="887"/>
      <c r="P52" s="887"/>
      <c r="Q52" s="887"/>
      <c r="R52" s="887"/>
      <c r="S52" s="887"/>
      <c r="T52" s="887"/>
      <c r="U52" s="887"/>
      <c r="V52" s="887"/>
      <c r="W52" s="887"/>
      <c r="X52" s="887"/>
      <c r="Y52" s="887"/>
      <c r="Z52" s="887"/>
      <c r="AA52" s="887"/>
      <c r="AB52" s="887"/>
      <c r="AC52" s="887"/>
      <c r="AD52" s="887"/>
      <c r="AE52" s="887"/>
      <c r="AF52" s="887"/>
      <c r="AG52" s="888"/>
      <c r="AH52" s="878" t="s">
        <v>444</v>
      </c>
      <c r="AI52" s="878"/>
      <c r="AJ52" s="878"/>
      <c r="AK52" s="878"/>
      <c r="AL52" s="878"/>
      <c r="AM52" s="878"/>
      <c r="AN52" s="878"/>
      <c r="AO52" s="878"/>
      <c r="AP52" s="878"/>
      <c r="AQ52" s="878"/>
      <c r="AR52" s="878"/>
      <c r="AS52" s="878"/>
      <c r="AT52" s="878"/>
      <c r="AU52" s="878"/>
      <c r="AV52" s="878"/>
      <c r="AW52" s="878"/>
      <c r="AX52" s="878"/>
      <c r="AY52" s="878"/>
      <c r="AZ52" s="878"/>
      <c r="BA52" s="878"/>
      <c r="BB52" s="878"/>
      <c r="BC52" s="878"/>
      <c r="BD52" s="878"/>
      <c r="BE52" s="878"/>
      <c r="BF52" s="878"/>
      <c r="BG52" s="879"/>
    </row>
    <row r="53" spans="1:59" s="76" customFormat="1" ht="20.100000000000001" customHeight="1">
      <c r="A53" s="880"/>
      <c r="B53" s="881"/>
      <c r="C53" s="881"/>
      <c r="D53" s="881"/>
      <c r="E53" s="881"/>
      <c r="F53" s="881"/>
      <c r="G53" s="881"/>
      <c r="H53" s="881"/>
      <c r="I53" s="864" t="s">
        <v>143</v>
      </c>
      <c r="J53" s="865"/>
      <c r="K53" s="887" t="s">
        <v>145</v>
      </c>
      <c r="L53" s="887"/>
      <c r="M53" s="887"/>
      <c r="N53" s="887"/>
      <c r="O53" s="887"/>
      <c r="P53" s="887"/>
      <c r="Q53" s="887"/>
      <c r="R53" s="887"/>
      <c r="S53" s="887"/>
      <c r="T53" s="887"/>
      <c r="U53" s="887"/>
      <c r="V53" s="887"/>
      <c r="W53" s="887"/>
      <c r="X53" s="887"/>
      <c r="Y53" s="887"/>
      <c r="Z53" s="887"/>
      <c r="AA53" s="887"/>
      <c r="AB53" s="887"/>
      <c r="AC53" s="887"/>
      <c r="AD53" s="887"/>
      <c r="AE53" s="887"/>
      <c r="AF53" s="887"/>
      <c r="AG53" s="888"/>
      <c r="AH53" s="878" t="s">
        <v>140</v>
      </c>
      <c r="AI53" s="878"/>
      <c r="AJ53" s="878"/>
      <c r="AK53" s="878"/>
      <c r="AL53" s="878"/>
      <c r="AM53" s="878"/>
      <c r="AN53" s="878"/>
      <c r="AO53" s="878"/>
      <c r="AP53" s="878"/>
      <c r="AQ53" s="878"/>
      <c r="AR53" s="878"/>
      <c r="AS53" s="878"/>
      <c r="AT53" s="878"/>
      <c r="AU53" s="878"/>
      <c r="AV53" s="878"/>
      <c r="AW53" s="878"/>
      <c r="AX53" s="878"/>
      <c r="AY53" s="878"/>
      <c r="AZ53" s="878"/>
      <c r="BA53" s="878"/>
      <c r="BB53" s="878"/>
      <c r="BC53" s="878"/>
      <c r="BD53" s="878"/>
      <c r="BE53" s="878"/>
      <c r="BF53" s="878"/>
      <c r="BG53" s="879"/>
    </row>
    <row r="54" spans="1:59" s="76" customFormat="1" ht="24" customHeight="1">
      <c r="A54" s="889"/>
      <c r="B54" s="890"/>
      <c r="C54" s="890"/>
      <c r="D54" s="890"/>
      <c r="E54" s="890"/>
      <c r="F54" s="890"/>
      <c r="G54" s="890"/>
      <c r="H54" s="890"/>
      <c r="I54" s="868"/>
      <c r="J54" s="869"/>
      <c r="K54" s="870" t="s">
        <v>277</v>
      </c>
      <c r="L54" s="870"/>
      <c r="M54" s="870"/>
      <c r="N54" s="870"/>
      <c r="O54" s="870"/>
      <c r="P54" s="870"/>
      <c r="Q54" s="870"/>
      <c r="R54" s="870"/>
      <c r="S54" s="870"/>
      <c r="T54" s="870"/>
      <c r="U54" s="870"/>
      <c r="V54" s="870"/>
      <c r="W54" s="870"/>
      <c r="X54" s="870"/>
      <c r="Y54" s="870"/>
      <c r="Z54" s="870"/>
      <c r="AA54" s="870"/>
      <c r="AB54" s="870"/>
      <c r="AC54" s="870"/>
      <c r="AD54" s="870"/>
      <c r="AE54" s="870"/>
      <c r="AF54" s="870"/>
      <c r="AG54" s="871"/>
      <c r="AH54" s="872" t="s">
        <v>313</v>
      </c>
      <c r="AI54" s="872"/>
      <c r="AJ54" s="872"/>
      <c r="AK54" s="872"/>
      <c r="AL54" s="872"/>
      <c r="AM54" s="872"/>
      <c r="AN54" s="872"/>
      <c r="AO54" s="872"/>
      <c r="AP54" s="872"/>
      <c r="AQ54" s="872"/>
      <c r="AR54" s="872"/>
      <c r="AS54" s="872"/>
      <c r="AT54" s="872"/>
      <c r="AU54" s="872"/>
      <c r="AV54" s="872"/>
      <c r="AW54" s="872"/>
      <c r="AX54" s="872"/>
      <c r="AY54" s="872"/>
      <c r="AZ54" s="872"/>
      <c r="BA54" s="872"/>
      <c r="BB54" s="872"/>
      <c r="BC54" s="872"/>
      <c r="BD54" s="872"/>
      <c r="BE54" s="872"/>
      <c r="BF54" s="872"/>
      <c r="BG54" s="873"/>
    </row>
    <row r="55" spans="1:59" s="77" customFormat="1" ht="58.5" customHeight="1">
      <c r="A55" s="861" t="str">
        <f>"※ 提出前に不足書類がないか、確認欄を使用し（レを記入して）確認してください。
※ 書類不備による再審査の期限は、"&amp;DBCS(TEXT(市作成シート!C14,"ggge年m月d日")&amp;"までとします。不足書類と本票を提出してください。
　 （再審査の場合の不足書類と本票については、郵送可。ただし、郵送の場合は受付票送付用の返信用封筒（定型封筒に宛
　 名を記入し、８２円切手を貼付）を同封のこと。）")</f>
        <v>※ 提出前に不足書類がないか、確認欄を使用し（レを記入して）確認してください。
※ 書類不備による再審査の期限は、平成３１年７月１９日までとします。不足書類と本票を提出してください。
　　（再審査の場合の不足書類と本票については、郵送可。ただし、郵送の場合は受付票送付用の返信用封筒（定型封筒に宛
　　名を記入し、８２円切手を貼付）を同封のこと。）</v>
      </c>
      <c r="B55" s="862"/>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c r="AI55" s="862"/>
      <c r="AJ55" s="862"/>
      <c r="AK55" s="862"/>
      <c r="AL55" s="862"/>
      <c r="AM55" s="862"/>
      <c r="AN55" s="862"/>
      <c r="AO55" s="862"/>
      <c r="AP55" s="862"/>
      <c r="AQ55" s="862"/>
      <c r="AR55" s="862"/>
      <c r="AS55" s="862"/>
      <c r="AT55" s="862"/>
      <c r="AU55" s="862"/>
      <c r="AV55" s="862"/>
      <c r="AW55" s="862"/>
      <c r="AX55" s="862"/>
      <c r="AY55" s="862"/>
      <c r="AZ55" s="862"/>
      <c r="BA55" s="862"/>
      <c r="BB55" s="862"/>
      <c r="BC55" s="862"/>
      <c r="BD55" s="862"/>
      <c r="BE55" s="862"/>
      <c r="BF55" s="862"/>
      <c r="BG55" s="862"/>
    </row>
  </sheetData>
  <mergeCells count="124">
    <mergeCell ref="AH46:BG46"/>
    <mergeCell ref="AH47:BG47"/>
    <mergeCell ref="A1:L2"/>
    <mergeCell ref="A5:BG6"/>
    <mergeCell ref="AU1:BG2"/>
    <mergeCell ref="M1:AT3"/>
    <mergeCell ref="A32:D33"/>
    <mergeCell ref="E32:H33"/>
    <mergeCell ref="AH32:BG33"/>
    <mergeCell ref="A21:AK26"/>
    <mergeCell ref="A29:BG29"/>
    <mergeCell ref="A7:Y8"/>
    <mergeCell ref="F10:AH12"/>
    <mergeCell ref="AI10:AJ12"/>
    <mergeCell ref="F9:AH9"/>
    <mergeCell ref="A9:E9"/>
    <mergeCell ref="AP8:BF26"/>
    <mergeCell ref="A36:D36"/>
    <mergeCell ref="E36:H36"/>
    <mergeCell ref="K36:AG36"/>
    <mergeCell ref="AH36:BG36"/>
    <mergeCell ref="A37:D37"/>
    <mergeCell ref="E37:H37"/>
    <mergeCell ref="K37:AG37"/>
    <mergeCell ref="AH37:BG37"/>
    <mergeCell ref="E34:H34"/>
    <mergeCell ref="A34:D34"/>
    <mergeCell ref="K34:AG34"/>
    <mergeCell ref="AH34:BG34"/>
    <mergeCell ref="A35:D35"/>
    <mergeCell ref="E35:H35"/>
    <mergeCell ref="K35:AG35"/>
    <mergeCell ref="AH35:BG35"/>
    <mergeCell ref="I36:J36"/>
    <mergeCell ref="I37:J37"/>
    <mergeCell ref="A40:D40"/>
    <mergeCell ref="E40:H40"/>
    <mergeCell ref="K40:AG40"/>
    <mergeCell ref="AH40:BG40"/>
    <mergeCell ref="A41:D41"/>
    <mergeCell ref="E41:H41"/>
    <mergeCell ref="K41:AG41"/>
    <mergeCell ref="AH41:BG41"/>
    <mergeCell ref="A38:D38"/>
    <mergeCell ref="E38:H38"/>
    <mergeCell ref="K38:AG38"/>
    <mergeCell ref="AH38:BG38"/>
    <mergeCell ref="A39:D39"/>
    <mergeCell ref="E39:H39"/>
    <mergeCell ref="K39:AG39"/>
    <mergeCell ref="AH39:BG39"/>
    <mergeCell ref="I38:J38"/>
    <mergeCell ref="I39:J39"/>
    <mergeCell ref="I40:J40"/>
    <mergeCell ref="AH44:BG44"/>
    <mergeCell ref="A45:D45"/>
    <mergeCell ref="E45:H45"/>
    <mergeCell ref="K45:AG45"/>
    <mergeCell ref="AH45:BG45"/>
    <mergeCell ref="A42:D42"/>
    <mergeCell ref="E42:H42"/>
    <mergeCell ref="K42:AG42"/>
    <mergeCell ref="AH42:BG42"/>
    <mergeCell ref="A43:D43"/>
    <mergeCell ref="E43:H43"/>
    <mergeCell ref="K43:AG43"/>
    <mergeCell ref="AH43:BG43"/>
    <mergeCell ref="A46:D46"/>
    <mergeCell ref="E46:H46"/>
    <mergeCell ref="K46:AG46"/>
    <mergeCell ref="A47:D47"/>
    <mergeCell ref="E47:H47"/>
    <mergeCell ref="K47:AG47"/>
    <mergeCell ref="A44:D44"/>
    <mergeCell ref="E44:H44"/>
    <mergeCell ref="K44:AG44"/>
    <mergeCell ref="A54:D54"/>
    <mergeCell ref="E54:H54"/>
    <mergeCell ref="A51:D51"/>
    <mergeCell ref="E51:H51"/>
    <mergeCell ref="A48:D48"/>
    <mergeCell ref="E48:H48"/>
    <mergeCell ref="A49:D49"/>
    <mergeCell ref="E49:H49"/>
    <mergeCell ref="A50:D50"/>
    <mergeCell ref="E50:H50"/>
    <mergeCell ref="AH51:BG51"/>
    <mergeCell ref="AH52:BG52"/>
    <mergeCell ref="AH53:BG53"/>
    <mergeCell ref="A52:D52"/>
    <mergeCell ref="E52:H52"/>
    <mergeCell ref="A53:D53"/>
    <mergeCell ref="E53:H53"/>
    <mergeCell ref="K49:P49"/>
    <mergeCell ref="K48:P48"/>
    <mergeCell ref="K50:P50"/>
    <mergeCell ref="Q48:AG50"/>
    <mergeCell ref="K51:AG51"/>
    <mergeCell ref="K52:AG52"/>
    <mergeCell ref="K53:AG53"/>
    <mergeCell ref="A14:AK17"/>
    <mergeCell ref="A18:AK20"/>
    <mergeCell ref="A55:BG55"/>
    <mergeCell ref="A30:BG31"/>
    <mergeCell ref="I53:J53"/>
    <mergeCell ref="I32:AG33"/>
    <mergeCell ref="I54:J54"/>
    <mergeCell ref="K54:AG54"/>
    <mergeCell ref="AH54:BG54"/>
    <mergeCell ref="I47:J47"/>
    <mergeCell ref="I48:J48"/>
    <mergeCell ref="I49:J49"/>
    <mergeCell ref="I50:J50"/>
    <mergeCell ref="I51:J51"/>
    <mergeCell ref="I52:J52"/>
    <mergeCell ref="I41:J41"/>
    <mergeCell ref="I42:J42"/>
    <mergeCell ref="I43:J43"/>
    <mergeCell ref="I44:J44"/>
    <mergeCell ref="I45:J45"/>
    <mergeCell ref="I46:J46"/>
    <mergeCell ref="I34:J34"/>
    <mergeCell ref="I35:J35"/>
    <mergeCell ref="AH48:BG50"/>
  </mergeCells>
  <phoneticPr fontId="2"/>
  <dataValidations count="3">
    <dataValidation type="list" allowBlank="1" showInputMessage="1" sqref="E34:H54">
      <formula1>"✔,―"</formula1>
    </dataValidation>
    <dataValidation type="list" allowBlank="1" showInputMessage="1" sqref="I34:J54">
      <formula1>"◎,－"</formula1>
    </dataValidation>
    <dataValidation allowBlank="1" showInputMessage="1" sqref="AH40:AH54 AI40:BG45 AI48:BG54"/>
  </dataValidations>
  <printOptions horizontalCentered="1" verticalCentered="1"/>
  <pageMargins left="0.39370078740157483" right="0.39370078740157483" top="0.39370078740157483" bottom="0.39370078740157483"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3" id="{0756C1C6-F79D-4689-86E7-F76784BAAFCC}">
            <xm:f>申請者回答シート!$I$5="委任しない"</xm:f>
            <x14:dxf>
              <fill>
                <patternFill>
                  <bgColor theme="0" tint="-0.14996795556505021"/>
                </patternFill>
              </fill>
            </x14:dxf>
          </x14:cfRule>
          <xm:sqref>A42:BG42</xm:sqref>
        </x14:conditionalFormatting>
        <x14:conditionalFormatting xmlns:xm="http://schemas.microsoft.com/office/excel/2006/main">
          <x14:cfRule type="expression" priority="2" id="{03997929-EB76-41ED-AA71-AE2E214722DC}">
            <xm:f>申請者回答シート!$I$11="希望しない"</xm:f>
            <x14:dxf>
              <fill>
                <patternFill>
                  <bgColor theme="0" tint="-0.14996795556505021"/>
                </patternFill>
              </fill>
            </x14:dxf>
          </x14:cfRule>
          <xm:sqref>A38:BG38</xm:sqref>
        </x14:conditionalFormatting>
        <x14:conditionalFormatting xmlns:xm="http://schemas.microsoft.com/office/excel/2006/main">
          <x14:cfRule type="expression" priority="1" id="{CB449E53-CAD5-479D-8DC1-835BD1659F09}">
            <xm:f>申請者回答シート!$I$13="持参"</xm:f>
            <x14:dxf>
              <fill>
                <patternFill>
                  <bgColor theme="0" tint="-0.14996795556505021"/>
                </patternFill>
              </fill>
            </x14:dxf>
          </x14:cfRule>
          <x14:cfRule type="expression" priority="4" id="{952FDF58-539C-4829-B26A-05D7F36AED65}">
            <xm:f>申請者回答シート!$I$3="新規登録"</xm:f>
            <x14:dxf>
              <fill>
                <patternFill>
                  <bgColor theme="0" tint="-0.14996795556505021"/>
                </patternFill>
              </fill>
            </x14:dxf>
          </x14:cfRule>
          <x14:cfRule type="expression" priority="9" id="{D8201373-A1E6-4701-9804-26ED96FCD909}">
            <xm:f>申請者回答シート!$I$7="大川市内"</xm:f>
            <x14:dxf>
              <fill>
                <patternFill>
                  <bgColor theme="0" tint="-0.14996795556505021"/>
                </patternFill>
              </fill>
            </x14:dxf>
          </x14:cfRule>
          <xm:sqref>A54:BG54</xm:sqref>
        </x14:conditionalFormatting>
        <x14:conditionalFormatting xmlns:xm="http://schemas.microsoft.com/office/excel/2006/main">
          <x14:cfRule type="expression" priority="11" id="{23A6FEE4-CE0C-4C62-9C90-9BF8798102BE}">
            <xm:f>申請者回答シート!$I$13="郵送"</xm:f>
            <x14:dxf>
              <fill>
                <patternFill>
                  <bgColor theme="0" tint="-0.14996795556505021"/>
                </patternFill>
              </fill>
            </x14:dxf>
          </x14:cfRule>
          <x14:cfRule type="expression" priority="12" id="{B9B14603-56DF-41EC-A340-3325D5F29B13}">
            <xm:f>申請者回答シート!$I$13="持参"</xm:f>
            <x14:dxf>
              <fill>
                <patternFill>
                  <bgColor theme="0" tint="-0.14996795556505021"/>
                </patternFill>
              </fill>
            </x14:dxf>
          </x14:cfRule>
          <xm:sqref>A40:BG41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Q38"/>
  <sheetViews>
    <sheetView showZeros="0" topLeftCell="A10" workbookViewId="0">
      <selection sqref="A1:V6"/>
    </sheetView>
  </sheetViews>
  <sheetFormatPr defaultRowHeight="13.5"/>
  <cols>
    <col min="1" max="1" width="16.125" customWidth="1"/>
    <col min="2" max="2" width="11.125" customWidth="1"/>
    <col min="3" max="3" width="15.375" bestFit="1" customWidth="1"/>
    <col min="9" max="9" width="13.5" customWidth="1"/>
    <col min="11" max="11" width="9" style="35"/>
    <col min="12" max="12" width="24" customWidth="1"/>
    <col min="15" max="15" width="12.375" customWidth="1"/>
    <col min="16" max="16" width="29.375" customWidth="1"/>
  </cols>
  <sheetData>
    <row r="1" spans="1:17">
      <c r="A1" s="932" t="s">
        <v>314</v>
      </c>
      <c r="B1" s="932"/>
      <c r="C1" s="932"/>
      <c r="D1" s="932"/>
      <c r="E1" s="932"/>
      <c r="F1" s="932"/>
      <c r="G1" s="932"/>
      <c r="H1" s="932"/>
      <c r="I1" s="932"/>
    </row>
    <row r="2" spans="1:17">
      <c r="A2" s="932"/>
      <c r="B2" s="932"/>
      <c r="C2" s="932"/>
      <c r="D2" s="932"/>
      <c r="E2" s="932"/>
      <c r="F2" s="932"/>
      <c r="G2" s="932"/>
      <c r="H2" s="932"/>
      <c r="I2" s="932"/>
    </row>
    <row r="3" spans="1:17">
      <c r="A3" s="932"/>
      <c r="B3" s="932"/>
      <c r="C3" s="932"/>
      <c r="D3" s="932"/>
      <c r="E3" s="932"/>
      <c r="F3" s="932"/>
      <c r="G3" s="932"/>
      <c r="H3" s="932"/>
      <c r="I3" s="932"/>
    </row>
    <row r="4" spans="1:17">
      <c r="A4" s="932"/>
      <c r="B4" s="932"/>
      <c r="C4" s="932"/>
      <c r="D4" s="932"/>
      <c r="E4" s="932"/>
      <c r="F4" s="932"/>
      <c r="G4" s="932"/>
      <c r="H4" s="932"/>
      <c r="I4" s="932"/>
    </row>
    <row r="5" spans="1:17">
      <c r="A5" s="932"/>
      <c r="B5" s="932"/>
      <c r="C5" s="932"/>
      <c r="D5" s="932"/>
      <c r="E5" s="932"/>
      <c r="F5" s="932"/>
      <c r="G5" s="932"/>
      <c r="H5" s="932"/>
      <c r="I5" s="932"/>
    </row>
    <row r="6" spans="1:17" ht="14.25" thickBot="1">
      <c r="A6" s="95"/>
      <c r="B6" s="95"/>
      <c r="C6" s="95"/>
      <c r="D6" s="95"/>
      <c r="E6" s="95"/>
    </row>
    <row r="7" spans="1:17" ht="27.75" thickBot="1">
      <c r="A7" s="96">
        <v>1</v>
      </c>
      <c r="B7" s="930" t="s">
        <v>90</v>
      </c>
      <c r="C7" s="930"/>
      <c r="D7" s="97" t="s">
        <v>462</v>
      </c>
      <c r="E7" s="95"/>
      <c r="I7" t="s">
        <v>27</v>
      </c>
      <c r="J7" t="s">
        <v>35</v>
      </c>
      <c r="K7" s="9">
        <v>1</v>
      </c>
      <c r="L7" s="35" t="str">
        <f>IFERROR(VLOOKUP(K7,様式２号!$A$5:$AE$44,2,),"")</f>
        <v/>
      </c>
      <c r="M7" s="8" t="s">
        <v>72</v>
      </c>
      <c r="N7" s="54" t="s">
        <v>81</v>
      </c>
      <c r="O7" t="s">
        <v>385</v>
      </c>
      <c r="P7" s="1" t="s">
        <v>448</v>
      </c>
    </row>
    <row r="8" spans="1:17" ht="41.25" thickBot="1">
      <c r="A8" s="96"/>
      <c r="B8" s="95"/>
      <c r="C8" s="95"/>
      <c r="D8" s="95"/>
      <c r="E8" s="95"/>
      <c r="I8" t="s">
        <v>28</v>
      </c>
      <c r="J8" t="s">
        <v>31</v>
      </c>
      <c r="K8" s="9">
        <v>2</v>
      </c>
      <c r="L8" s="112" t="str">
        <f>IFERROR(VLOOKUP(K8,様式２号!$A$5:$AE$44,2,),"")</f>
        <v/>
      </c>
      <c r="M8" s="54" t="s">
        <v>391</v>
      </c>
      <c r="N8" t="s">
        <v>75</v>
      </c>
      <c r="O8" t="s">
        <v>386</v>
      </c>
      <c r="P8" s="1" t="s">
        <v>449</v>
      </c>
      <c r="Q8" t="s">
        <v>106</v>
      </c>
    </row>
    <row r="9" spans="1:17" ht="27.75" thickBot="1">
      <c r="A9" s="96">
        <v>2</v>
      </c>
      <c r="B9" s="99" t="s">
        <v>91</v>
      </c>
      <c r="C9" s="97" t="s">
        <v>463</v>
      </c>
      <c r="D9" s="97" t="s">
        <v>464</v>
      </c>
      <c r="E9" s="98" t="s">
        <v>5</v>
      </c>
      <c r="I9" t="s">
        <v>29</v>
      </c>
      <c r="J9" t="s">
        <v>32</v>
      </c>
      <c r="K9" s="9">
        <v>3</v>
      </c>
      <c r="L9" s="112" t="str">
        <f>IFERROR(VLOOKUP(K9,様式２号!$A$5:$AE$44,2,),"")</f>
        <v/>
      </c>
      <c r="M9" s="56" t="s">
        <v>392</v>
      </c>
      <c r="N9" s="56" t="s">
        <v>82</v>
      </c>
      <c r="O9" t="s">
        <v>387</v>
      </c>
      <c r="P9" s="1" t="s">
        <v>450</v>
      </c>
      <c r="Q9" t="s">
        <v>105</v>
      </c>
    </row>
    <row r="10" spans="1:17" ht="27.75" thickBot="1">
      <c r="A10" s="96"/>
      <c r="B10" s="95"/>
      <c r="C10" s="95"/>
      <c r="D10" s="95"/>
      <c r="E10" s="95"/>
      <c r="I10" t="s">
        <v>30</v>
      </c>
      <c r="K10" s="9">
        <v>4</v>
      </c>
      <c r="L10" s="112" t="str">
        <f>IFERROR(VLOOKUP(K10,様式２号!$A$5:$AE$44,2,),"")</f>
        <v/>
      </c>
      <c r="M10" s="56" t="s">
        <v>393</v>
      </c>
      <c r="N10" s="56" t="s">
        <v>83</v>
      </c>
      <c r="O10" t="s">
        <v>388</v>
      </c>
      <c r="P10" s="1" t="s">
        <v>451</v>
      </c>
      <c r="Q10" s="56" t="s">
        <v>96</v>
      </c>
    </row>
    <row r="11" spans="1:17" ht="41.25" thickBot="1">
      <c r="A11" s="933">
        <v>3</v>
      </c>
      <c r="B11" s="933" t="s">
        <v>321</v>
      </c>
      <c r="C11" s="100">
        <v>43647</v>
      </c>
      <c r="D11" s="98" t="s">
        <v>273</v>
      </c>
      <c r="E11" s="95"/>
      <c r="K11" s="9">
        <v>5</v>
      </c>
      <c r="L11" s="112" t="str">
        <f>IFERROR(VLOOKUP(K11,様式２号!$A$5:$AE$44,2,),"")</f>
        <v/>
      </c>
      <c r="M11" t="s">
        <v>73</v>
      </c>
      <c r="N11" s="56" t="s">
        <v>84</v>
      </c>
      <c r="O11" t="s">
        <v>389</v>
      </c>
      <c r="P11" s="1" t="s">
        <v>452</v>
      </c>
      <c r="Q11" t="s">
        <v>104</v>
      </c>
    </row>
    <row r="12" spans="1:17" ht="27.75" thickBot="1">
      <c r="A12" s="933"/>
      <c r="B12" s="933"/>
      <c r="C12" s="100">
        <v>43658</v>
      </c>
      <c r="D12" s="98" t="s">
        <v>274</v>
      </c>
      <c r="E12" s="95"/>
      <c r="M12" t="s">
        <v>394</v>
      </c>
      <c r="N12" s="54" t="s">
        <v>85</v>
      </c>
      <c r="O12" t="s">
        <v>390</v>
      </c>
      <c r="P12" s="1" t="s">
        <v>453</v>
      </c>
      <c r="Q12" t="s">
        <v>99</v>
      </c>
    </row>
    <row r="13" spans="1:17" ht="27.75" thickBot="1">
      <c r="A13" s="96"/>
      <c r="B13" s="95"/>
      <c r="C13" s="95"/>
      <c r="D13" s="95"/>
      <c r="E13" s="95"/>
      <c r="K13" s="9">
        <f>IF(COUNTIF(様式２号!$A$5:$A$44,市作成シート!K7)&gt;0,"",市作成シート!K7)</f>
        <v>1</v>
      </c>
      <c r="N13" s="56" t="s">
        <v>87</v>
      </c>
      <c r="O13" t="s">
        <v>397</v>
      </c>
      <c r="Q13" t="s">
        <v>102</v>
      </c>
    </row>
    <row r="14" spans="1:17" ht="27.75" thickBot="1">
      <c r="A14" s="96">
        <v>4</v>
      </c>
      <c r="B14" s="98" t="s">
        <v>322</v>
      </c>
      <c r="C14" s="100">
        <v>43665</v>
      </c>
      <c r="D14" s="98" t="s">
        <v>269</v>
      </c>
      <c r="E14" s="95"/>
      <c r="K14" s="9">
        <f>IF(COUNTIF(様式２号!$A$5:$A$44,市作成シート!K8)&gt;0,"",市作成シート!K8)</f>
        <v>2</v>
      </c>
      <c r="N14" s="56" t="s">
        <v>86</v>
      </c>
      <c r="O14" t="s">
        <v>398</v>
      </c>
      <c r="Q14" t="s">
        <v>103</v>
      </c>
    </row>
    <row r="15" spans="1:17">
      <c r="K15" s="9">
        <f>IF(COUNTIF(様式２号!$A$5:$A$44,市作成シート!K9)&gt;0,"",市作成シート!K9)</f>
        <v>3</v>
      </c>
      <c r="N15" t="s">
        <v>142</v>
      </c>
      <c r="O15" t="s">
        <v>399</v>
      </c>
      <c r="Q15" t="s">
        <v>101</v>
      </c>
    </row>
    <row r="16" spans="1:17">
      <c r="K16" s="9">
        <f>IF(COUNTIF(様式２号!$A$5:$A$44,市作成シート!K10)&gt;0,"",市作成シート!K10)</f>
        <v>4</v>
      </c>
      <c r="O16" t="s">
        <v>400</v>
      </c>
      <c r="Q16" s="56" t="s">
        <v>95</v>
      </c>
    </row>
    <row r="17" spans="1:17">
      <c r="A17" s="931" t="s">
        <v>270</v>
      </c>
      <c r="B17" s="149" t="s">
        <v>319</v>
      </c>
      <c r="C17" s="93">
        <v>30</v>
      </c>
      <c r="D17" s="93" t="str">
        <f>E9</f>
        <v>年度</v>
      </c>
      <c r="K17" s="9">
        <f>IF(COUNTIF(様式２号!$A$5:$A$44,市作成シート!K11)&gt;0,"",市作成シート!K11)</f>
        <v>5</v>
      </c>
      <c r="O17" t="s">
        <v>401</v>
      </c>
      <c r="Q17" t="s">
        <v>97</v>
      </c>
    </row>
    <row r="18" spans="1:17">
      <c r="A18" s="151"/>
      <c r="B18" s="149" t="s">
        <v>467</v>
      </c>
      <c r="C18" s="93">
        <v>31</v>
      </c>
      <c r="D18" s="93" t="s">
        <v>5</v>
      </c>
      <c r="O18" t="s">
        <v>402</v>
      </c>
      <c r="Q18" t="s">
        <v>98</v>
      </c>
    </row>
    <row r="19" spans="1:17">
      <c r="O19" t="s">
        <v>403</v>
      </c>
      <c r="Q19" t="s">
        <v>100</v>
      </c>
    </row>
    <row r="20" spans="1:17">
      <c r="A20" s="94" t="s">
        <v>271</v>
      </c>
      <c r="B20" s="94" t="s">
        <v>319</v>
      </c>
      <c r="C20" s="94">
        <v>29</v>
      </c>
      <c r="D20" s="94" t="s">
        <v>5</v>
      </c>
      <c r="K20" s="9"/>
      <c r="O20" t="s">
        <v>404</v>
      </c>
      <c r="Q20" t="s">
        <v>94</v>
      </c>
    </row>
    <row r="21" spans="1:17">
      <c r="A21" s="94" t="s">
        <v>275</v>
      </c>
      <c r="B21" s="94" t="s">
        <v>319</v>
      </c>
      <c r="C21" s="94">
        <v>30</v>
      </c>
      <c r="D21" s="94" t="s">
        <v>5</v>
      </c>
      <c r="K21" s="9"/>
      <c r="O21" t="s">
        <v>405</v>
      </c>
    </row>
    <row r="22" spans="1:17">
      <c r="A22" s="94" t="s">
        <v>272</v>
      </c>
      <c r="B22" s="94" t="s">
        <v>463</v>
      </c>
      <c r="C22" s="94">
        <v>2</v>
      </c>
      <c r="D22" s="94" t="s">
        <v>5</v>
      </c>
      <c r="K22" s="9"/>
      <c r="O22" t="s">
        <v>406</v>
      </c>
    </row>
    <row r="23" spans="1:17">
      <c r="A23" s="94" t="s">
        <v>317</v>
      </c>
      <c r="B23" s="94" t="s">
        <v>463</v>
      </c>
      <c r="C23" s="94">
        <v>2</v>
      </c>
      <c r="D23" s="94" t="s">
        <v>5</v>
      </c>
      <c r="K23" s="9"/>
      <c r="O23" t="s">
        <v>407</v>
      </c>
    </row>
    <row r="24" spans="1:17">
      <c r="O24" t="s">
        <v>408</v>
      </c>
    </row>
    <row r="25" spans="1:17">
      <c r="O25" t="s">
        <v>409</v>
      </c>
    </row>
    <row r="26" spans="1:17">
      <c r="O26" t="s">
        <v>410</v>
      </c>
    </row>
    <row r="27" spans="1:17">
      <c r="O27" t="s">
        <v>411</v>
      </c>
    </row>
    <row r="28" spans="1:17">
      <c r="O28" t="s">
        <v>412</v>
      </c>
    </row>
    <row r="29" spans="1:17">
      <c r="O29" s="118" t="s">
        <v>413</v>
      </c>
    </row>
    <row r="30" spans="1:17">
      <c r="O30" t="s">
        <v>414</v>
      </c>
    </row>
    <row r="31" spans="1:17">
      <c r="O31" t="s">
        <v>415</v>
      </c>
    </row>
    <row r="32" spans="1:17">
      <c r="O32" t="s">
        <v>416</v>
      </c>
    </row>
    <row r="33" spans="15:15">
      <c r="O33" t="s">
        <v>417</v>
      </c>
    </row>
    <row r="34" spans="15:15">
      <c r="O34" t="s">
        <v>418</v>
      </c>
    </row>
    <row r="35" spans="15:15">
      <c r="O35" s="119" t="s">
        <v>419</v>
      </c>
    </row>
    <row r="36" spans="15:15">
      <c r="O36" s="118" t="s">
        <v>420</v>
      </c>
    </row>
    <row r="37" spans="15:15">
      <c r="O37" t="s">
        <v>421</v>
      </c>
    </row>
    <row r="38" spans="15:15">
      <c r="O38" s="118" t="s">
        <v>422</v>
      </c>
    </row>
  </sheetData>
  <mergeCells count="5">
    <mergeCell ref="B7:C7"/>
    <mergeCell ref="A17:A18"/>
    <mergeCell ref="A1:I5"/>
    <mergeCell ref="A11:A12"/>
    <mergeCell ref="B11:B12"/>
  </mergeCells>
  <phoneticPr fontId="2"/>
  <dataValidations count="1">
    <dataValidation type="list" allowBlank="1" showInputMessage="1" showErrorMessage="1" sqref="D7">
      <formula1>"２年に一度,追加申請"</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92"/>
  <sheetViews>
    <sheetView showZeros="0" view="pageBreakPreview" topLeftCell="A64" zoomScaleNormal="100" zoomScaleSheetLayoutView="100" workbookViewId="0">
      <selection activeCell="A3" sqref="A3:H3"/>
    </sheetView>
  </sheetViews>
  <sheetFormatPr defaultRowHeight="9" customHeight="1"/>
  <cols>
    <col min="1" max="256" width="1.625" style="1" customWidth="1"/>
    <col min="257" max="16384" width="9" style="1"/>
  </cols>
  <sheetData>
    <row r="1" spans="1:56" ht="9" customHeight="1">
      <c r="A1" s="159" t="s">
        <v>4</v>
      </c>
      <c r="B1" s="159"/>
      <c r="C1" s="159"/>
      <c r="D1" s="159"/>
      <c r="E1" s="159"/>
      <c r="F1" s="159"/>
      <c r="G1" s="159"/>
      <c r="H1" s="159"/>
      <c r="I1" s="159"/>
      <c r="J1" s="159"/>
      <c r="K1" s="159"/>
    </row>
    <row r="2" spans="1:56" ht="9" customHeight="1">
      <c r="A2" s="159"/>
      <c r="B2" s="159"/>
      <c r="C2" s="159"/>
      <c r="D2" s="159"/>
      <c r="E2" s="159"/>
      <c r="F2" s="159"/>
      <c r="G2" s="159"/>
      <c r="H2" s="159"/>
      <c r="I2" s="159"/>
      <c r="J2" s="159"/>
      <c r="K2" s="159"/>
    </row>
    <row r="3" spans="1:56" ht="9" customHeight="1">
      <c r="A3" s="374" t="str">
        <f>IF(ISBLANK(申請者回答シート!I7),"平成　　　年度　大川市業務委託競争入札参加資格審査申請書",IF(申請者回答シート!I7="大川市内","平成31年度　大川市業務委託競争入札参加資格審査申請書","平成30・31年度　大川市業務委託競争入札参加資格審査申請書"))</f>
        <v>平成　　　年度　大川市業務委託競争入札参加資格審査申請書</v>
      </c>
      <c r="B3" s="374"/>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4"/>
      <c r="AR3" s="374"/>
      <c r="AS3" s="374"/>
      <c r="AT3" s="374"/>
      <c r="AU3" s="374"/>
      <c r="AV3" s="374"/>
      <c r="AW3" s="374"/>
      <c r="AX3" s="374"/>
      <c r="AY3" s="374"/>
      <c r="AZ3" s="374"/>
      <c r="BA3" s="374"/>
      <c r="BB3" s="374"/>
      <c r="BC3" s="374"/>
      <c r="BD3" s="374"/>
    </row>
    <row r="4" spans="1:56" ht="9" customHeight="1">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row>
    <row r="5" spans="1:56" ht="9" customHeight="1">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row>
    <row r="6" spans="1:56" ht="9" customHeight="1">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row>
    <row r="7" spans="1:56" ht="9" customHeight="1">
      <c r="A7" s="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4"/>
    </row>
    <row r="8" spans="1:56" ht="9" customHeight="1">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336" t="str">
        <f>市作成シート!C9</f>
        <v>令和</v>
      </c>
      <c r="AQ8" s="336"/>
      <c r="AR8" s="336"/>
      <c r="AS8" s="336" t="str">
        <f>市作成シート!D9</f>
        <v>元</v>
      </c>
      <c r="AT8" s="336"/>
      <c r="AU8" s="336" t="s">
        <v>3</v>
      </c>
      <c r="AV8" s="336"/>
      <c r="AW8" s="336">
        <v>7</v>
      </c>
      <c r="AX8" s="336"/>
      <c r="AY8" s="336" t="s">
        <v>7</v>
      </c>
      <c r="AZ8" s="336"/>
      <c r="BA8" s="336"/>
      <c r="BB8" s="336"/>
      <c r="BC8" s="336" t="s">
        <v>6</v>
      </c>
      <c r="BD8" s="375"/>
    </row>
    <row r="9" spans="1:56" ht="9" customHeight="1">
      <c r="A9" s="5"/>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336"/>
      <c r="AQ9" s="336"/>
      <c r="AR9" s="336"/>
      <c r="AS9" s="336"/>
      <c r="AT9" s="336"/>
      <c r="AU9" s="336"/>
      <c r="AV9" s="336"/>
      <c r="AW9" s="336"/>
      <c r="AX9" s="336"/>
      <c r="AY9" s="336"/>
      <c r="AZ9" s="336"/>
      <c r="BA9" s="336"/>
      <c r="BB9" s="336"/>
      <c r="BC9" s="336"/>
      <c r="BD9" s="375"/>
    </row>
    <row r="10" spans="1:56" ht="9" customHeight="1">
      <c r="A10" s="5"/>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7"/>
    </row>
    <row r="11" spans="1:56" ht="9" customHeight="1">
      <c r="A11" s="372" t="s">
        <v>8</v>
      </c>
      <c r="B11" s="373"/>
      <c r="C11" s="373"/>
      <c r="D11" s="373"/>
      <c r="E11" s="373"/>
      <c r="F11" s="373"/>
      <c r="G11" s="373"/>
      <c r="H11" s="373"/>
      <c r="I11" s="373"/>
      <c r="J11" s="139"/>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7"/>
    </row>
    <row r="12" spans="1:56" ht="9" customHeight="1">
      <c r="A12" s="372"/>
      <c r="B12" s="373"/>
      <c r="C12" s="373"/>
      <c r="D12" s="373"/>
      <c r="E12" s="373"/>
      <c r="F12" s="373"/>
      <c r="G12" s="373"/>
      <c r="H12" s="373"/>
      <c r="I12" s="373"/>
      <c r="J12" s="139"/>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7"/>
    </row>
    <row r="13" spans="1:56" ht="9" customHeight="1">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7"/>
    </row>
    <row r="14" spans="1:56" ht="9" customHeight="1">
      <c r="A14" s="5"/>
      <c r="B14" s="312" t="str">
        <f>IF(ISBLANK(申請者回答シート!I7),"平成　　　年度において大川市の業務委託にかかる競争入札に参加したいので、別冊指定の書類を添えて資格の審査を申請します。
　なお、この申請書及びその添付書類のすべての記載事項は事実と相違ないことを誓約します。",IF(申請者回答シート!I7="大川市内","　"&amp;"平成31年度において大川市の業務委託にかかる競争入札に参加したいので、別冊指定の書類を添えて資格の審査を申請します。
　なお、この申請書及びその添付書類のすべての記載事項は事実と相違ないことを誓約します。","　"&amp;"平成30・31年度において大川市の業務委託にかかる競争入札に参加したいので、別冊指定の書類を添えて資格の審査を申請します。
　なお、この申請書及びその添付書類のすべての記載事項は事実と相違ないことを誓約します。"))</f>
        <v>平成　　　年度において大川市の業務委託にかかる競争入札に参加したいので、別冊指定の書類を添えて資格の審査を申請します。
　なお、この申請書及びその添付書類のすべての記載事項は事実と相違ないことを誓約します。</v>
      </c>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2"/>
      <c r="AK14" s="312"/>
      <c r="AL14" s="312"/>
      <c r="AM14" s="312"/>
      <c r="AN14" s="312"/>
      <c r="AO14" s="312"/>
      <c r="AP14" s="312"/>
      <c r="AQ14" s="312"/>
      <c r="AR14" s="312"/>
      <c r="AS14" s="312"/>
      <c r="AT14" s="312"/>
      <c r="AU14" s="312"/>
      <c r="AV14" s="312"/>
      <c r="AW14" s="312"/>
      <c r="AX14" s="312"/>
      <c r="AY14" s="312"/>
      <c r="AZ14" s="312"/>
      <c r="BA14" s="312"/>
      <c r="BB14" s="312"/>
      <c r="BC14" s="312"/>
      <c r="BD14" s="7"/>
    </row>
    <row r="15" spans="1:56" ht="9" customHeight="1">
      <c r="A15" s="5"/>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7"/>
    </row>
    <row r="16" spans="1:56" ht="9" customHeight="1">
      <c r="A16" s="5"/>
      <c r="B16" s="312"/>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2"/>
      <c r="AF16" s="312"/>
      <c r="AG16" s="312"/>
      <c r="AH16" s="312"/>
      <c r="AI16" s="312"/>
      <c r="AJ16" s="312"/>
      <c r="AK16" s="312"/>
      <c r="AL16" s="312"/>
      <c r="AM16" s="312"/>
      <c r="AN16" s="312"/>
      <c r="AO16" s="312"/>
      <c r="AP16" s="312"/>
      <c r="AQ16" s="312"/>
      <c r="AR16" s="312"/>
      <c r="AS16" s="312"/>
      <c r="AT16" s="312"/>
      <c r="AU16" s="312"/>
      <c r="AV16" s="312"/>
      <c r="AW16" s="312"/>
      <c r="AX16" s="312"/>
      <c r="AY16" s="312"/>
      <c r="AZ16" s="312"/>
      <c r="BA16" s="312"/>
      <c r="BB16" s="312"/>
      <c r="BC16" s="312"/>
      <c r="BD16" s="7"/>
    </row>
    <row r="17" spans="1:56" ht="9" customHeight="1">
      <c r="A17" s="5"/>
      <c r="B17" s="312"/>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2"/>
      <c r="AF17" s="312"/>
      <c r="AG17" s="312"/>
      <c r="AH17" s="312"/>
      <c r="AI17" s="312"/>
      <c r="AJ17" s="312"/>
      <c r="AK17" s="312"/>
      <c r="AL17" s="312"/>
      <c r="AM17" s="312"/>
      <c r="AN17" s="312"/>
      <c r="AO17" s="312"/>
      <c r="AP17" s="312"/>
      <c r="AQ17" s="312"/>
      <c r="AR17" s="312"/>
      <c r="AS17" s="312"/>
      <c r="AT17" s="312"/>
      <c r="AU17" s="312"/>
      <c r="AV17" s="312"/>
      <c r="AW17" s="312"/>
      <c r="AX17" s="312"/>
      <c r="AY17" s="312"/>
      <c r="AZ17" s="312"/>
      <c r="BA17" s="312"/>
      <c r="BB17" s="312"/>
      <c r="BC17" s="312"/>
      <c r="BD17" s="7"/>
    </row>
    <row r="18" spans="1:56" ht="9" customHeight="1">
      <c r="A18" s="5"/>
      <c r="B18" s="312"/>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2"/>
      <c r="AY18" s="312"/>
      <c r="AZ18" s="312"/>
      <c r="BA18" s="312"/>
      <c r="BB18" s="312"/>
      <c r="BC18" s="312"/>
      <c r="BD18" s="7"/>
    </row>
    <row r="19" spans="1:56" ht="9" customHeight="1">
      <c r="A19" s="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7"/>
    </row>
    <row r="20" spans="1:56" ht="9" customHeight="1">
      <c r="A20" s="5"/>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7"/>
    </row>
    <row r="21" spans="1:56" ht="9" customHeight="1">
      <c r="A21" s="396" t="s">
        <v>9</v>
      </c>
      <c r="B21" s="397"/>
      <c r="C21" s="397"/>
      <c r="D21" s="397"/>
      <c r="E21" s="397"/>
      <c r="F21" s="397"/>
      <c r="G21" s="397"/>
      <c r="H21" s="397"/>
      <c r="I21" s="397"/>
      <c r="J21" s="397"/>
      <c r="K21" s="397"/>
      <c r="L21" s="397"/>
      <c r="M21" s="397"/>
      <c r="N21" s="397"/>
      <c r="O21" s="397"/>
      <c r="P21" s="397"/>
      <c r="Q21" s="397"/>
      <c r="R21" s="397"/>
      <c r="S21" s="397"/>
      <c r="T21" s="397"/>
      <c r="U21" s="397"/>
      <c r="V21" s="397"/>
      <c r="W21" s="397"/>
      <c r="X21" s="397"/>
      <c r="Y21" s="397"/>
      <c r="Z21" s="397"/>
      <c r="AA21" s="397"/>
      <c r="AB21" s="397"/>
      <c r="AC21" s="397"/>
      <c r="AD21" s="397"/>
      <c r="AE21" s="397"/>
      <c r="AF21" s="397"/>
      <c r="AG21" s="397"/>
      <c r="AH21" s="397"/>
      <c r="AI21" s="397"/>
      <c r="AJ21" s="397"/>
      <c r="AK21" s="397"/>
      <c r="AL21" s="397"/>
      <c r="AM21" s="397"/>
      <c r="AN21" s="397"/>
      <c r="AO21" s="397"/>
      <c r="AP21" s="397"/>
      <c r="AQ21" s="397"/>
      <c r="AR21" s="397"/>
      <c r="AS21" s="397"/>
      <c r="AT21" s="397"/>
      <c r="AU21" s="397"/>
      <c r="AV21" s="397"/>
      <c r="AW21" s="397"/>
      <c r="AX21" s="397"/>
      <c r="AY21" s="397"/>
      <c r="AZ21" s="397"/>
      <c r="BA21" s="397"/>
      <c r="BB21" s="397"/>
      <c r="BC21" s="397"/>
      <c r="BD21" s="398"/>
    </row>
    <row r="22" spans="1:56" ht="9" customHeight="1">
      <c r="A22" s="396"/>
      <c r="B22" s="397"/>
      <c r="C22" s="397"/>
      <c r="D22" s="397"/>
      <c r="E22" s="397"/>
      <c r="F22" s="397"/>
      <c r="G22" s="397"/>
      <c r="H22" s="397"/>
      <c r="I22" s="397"/>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7"/>
      <c r="AK22" s="397"/>
      <c r="AL22" s="397"/>
      <c r="AM22" s="397"/>
      <c r="AN22" s="397"/>
      <c r="AO22" s="397"/>
      <c r="AP22" s="397"/>
      <c r="AQ22" s="397"/>
      <c r="AR22" s="397"/>
      <c r="AS22" s="397"/>
      <c r="AT22" s="397"/>
      <c r="AU22" s="397"/>
      <c r="AV22" s="397"/>
      <c r="AW22" s="397"/>
      <c r="AX22" s="397"/>
      <c r="AY22" s="397"/>
      <c r="AZ22" s="397"/>
      <c r="BA22" s="397"/>
      <c r="BB22" s="397"/>
      <c r="BC22" s="397"/>
      <c r="BD22" s="398"/>
    </row>
    <row r="23" spans="1:56" ht="9" customHeight="1">
      <c r="A23" s="399" t="s">
        <v>10</v>
      </c>
      <c r="B23" s="400"/>
      <c r="C23" s="400"/>
      <c r="D23" s="400"/>
      <c r="E23" s="400"/>
      <c r="F23" s="400"/>
      <c r="G23" s="400"/>
      <c r="H23" s="400"/>
      <c r="I23" s="400"/>
      <c r="J23" s="400"/>
      <c r="K23" s="400"/>
      <c r="L23" s="400"/>
      <c r="M23" s="400"/>
      <c r="N23" s="400"/>
      <c r="O23" s="400"/>
      <c r="P23" s="400"/>
      <c r="Q23" s="400"/>
      <c r="R23" s="400"/>
      <c r="S23" s="400"/>
      <c r="T23" s="400"/>
      <c r="U23" s="400"/>
      <c r="V23" s="400"/>
      <c r="W23" s="400"/>
      <c r="X23" s="400"/>
      <c r="Y23" s="400"/>
      <c r="Z23" s="400"/>
      <c r="AA23" s="400"/>
      <c r="AB23" s="400"/>
      <c r="AC23" s="400"/>
      <c r="AD23" s="400"/>
      <c r="AE23" s="400"/>
      <c r="AF23" s="400"/>
      <c r="AG23" s="400"/>
      <c r="AH23" s="400"/>
      <c r="AI23" s="400"/>
      <c r="AJ23" s="400"/>
      <c r="AK23" s="400"/>
      <c r="AL23" s="400"/>
      <c r="AM23" s="400"/>
      <c r="AN23" s="400"/>
      <c r="AO23" s="400"/>
      <c r="AP23" s="400"/>
      <c r="AQ23" s="400"/>
      <c r="AR23" s="400"/>
      <c r="AS23" s="400"/>
      <c r="AT23" s="400"/>
      <c r="AU23" s="400"/>
      <c r="AV23" s="400"/>
      <c r="AW23" s="400"/>
      <c r="AX23" s="400"/>
      <c r="AY23" s="400"/>
      <c r="AZ23" s="400"/>
      <c r="BA23" s="400"/>
      <c r="BB23" s="400"/>
      <c r="BC23" s="400"/>
      <c r="BD23" s="401"/>
    </row>
    <row r="24" spans="1:56" ht="9" customHeight="1">
      <c r="A24" s="402"/>
      <c r="B24" s="403"/>
      <c r="C24" s="403"/>
      <c r="D24" s="403"/>
      <c r="E24" s="403"/>
      <c r="F24" s="403"/>
      <c r="G24" s="403"/>
      <c r="H24" s="403"/>
      <c r="I24" s="403"/>
      <c r="J24" s="403"/>
      <c r="K24" s="403"/>
      <c r="L24" s="403"/>
      <c r="M24" s="403"/>
      <c r="N24" s="403"/>
      <c r="O24" s="403"/>
      <c r="P24" s="403"/>
      <c r="Q24" s="403"/>
      <c r="R24" s="403"/>
      <c r="S24" s="403"/>
      <c r="T24" s="403"/>
      <c r="U24" s="403"/>
      <c r="V24" s="403"/>
      <c r="W24" s="403"/>
      <c r="X24" s="403"/>
      <c r="Y24" s="403"/>
      <c r="Z24" s="403"/>
      <c r="AA24" s="403"/>
      <c r="AB24" s="403"/>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4"/>
    </row>
    <row r="25" spans="1:56" ht="9" customHeight="1">
      <c r="A25" s="347"/>
      <c r="B25" s="348"/>
      <c r="C25" s="349"/>
      <c r="D25" s="318"/>
      <c r="E25" s="279" t="s">
        <v>11</v>
      </c>
      <c r="F25" s="279"/>
      <c r="G25" s="279"/>
      <c r="H25" s="279"/>
      <c r="I25" s="279"/>
      <c r="J25" s="279"/>
      <c r="K25" s="279"/>
      <c r="L25" s="279"/>
      <c r="M25" s="279"/>
      <c r="N25" s="368"/>
      <c r="O25" s="10"/>
      <c r="P25" s="332"/>
      <c r="Q25" s="332"/>
      <c r="R25" s="332"/>
      <c r="S25" s="332"/>
      <c r="T25" s="335" t="s">
        <v>20</v>
      </c>
      <c r="U25" s="335"/>
      <c r="V25" s="313"/>
      <c r="W25" s="313"/>
      <c r="X25" s="313"/>
      <c r="Y25" s="313"/>
      <c r="Z25" s="313"/>
      <c r="AA25" s="313"/>
      <c r="AC25" s="11"/>
      <c r="AD25" s="11"/>
      <c r="AK25" s="11"/>
      <c r="AL25" s="11"/>
      <c r="AM25" s="11"/>
      <c r="AN25" s="11"/>
      <c r="AO25" s="11"/>
      <c r="AP25" s="11"/>
      <c r="AQ25" s="11"/>
      <c r="AR25" s="11"/>
      <c r="AS25" s="11"/>
      <c r="AT25" s="11"/>
      <c r="AU25" s="11"/>
      <c r="AV25" s="11"/>
      <c r="AW25" s="11"/>
      <c r="AX25" s="11"/>
      <c r="AY25" s="11"/>
      <c r="AZ25" s="11"/>
      <c r="BA25" s="11"/>
      <c r="BB25" s="11"/>
      <c r="BC25" s="11"/>
      <c r="BD25" s="12"/>
    </row>
    <row r="26" spans="1:56" ht="9" customHeight="1">
      <c r="A26" s="321"/>
      <c r="B26" s="322"/>
      <c r="C26" s="323"/>
      <c r="D26" s="318"/>
      <c r="E26" s="279"/>
      <c r="F26" s="279"/>
      <c r="G26" s="279"/>
      <c r="H26" s="279"/>
      <c r="I26" s="279"/>
      <c r="J26" s="279"/>
      <c r="K26" s="279"/>
      <c r="L26" s="279"/>
      <c r="M26" s="279"/>
      <c r="N26" s="368"/>
      <c r="O26" s="13"/>
      <c r="P26" s="333"/>
      <c r="Q26" s="333"/>
      <c r="R26" s="333"/>
      <c r="S26" s="333"/>
      <c r="T26" s="336"/>
      <c r="U26" s="336"/>
      <c r="V26" s="314"/>
      <c r="W26" s="314"/>
      <c r="X26" s="314"/>
      <c r="Y26" s="314"/>
      <c r="Z26" s="314"/>
      <c r="AA26" s="314"/>
      <c r="AC26" s="14"/>
      <c r="AD26" s="14"/>
      <c r="AK26" s="14"/>
      <c r="AL26" s="14"/>
      <c r="AM26" s="14"/>
      <c r="AN26" s="14"/>
      <c r="AO26" s="14"/>
      <c r="AP26" s="14"/>
      <c r="AQ26" s="14"/>
      <c r="AR26" s="14"/>
      <c r="AS26" s="14"/>
      <c r="AT26" s="14"/>
      <c r="AU26" s="14"/>
      <c r="AV26" s="14"/>
      <c r="AW26" s="14"/>
      <c r="AX26" s="14"/>
      <c r="AY26" s="14"/>
      <c r="AZ26" s="14"/>
      <c r="BA26" s="14"/>
      <c r="BB26" s="14"/>
      <c r="BC26" s="14"/>
      <c r="BD26" s="15"/>
    </row>
    <row r="27" spans="1:56" ht="9" customHeight="1">
      <c r="A27" s="321"/>
      <c r="B27" s="322"/>
      <c r="C27" s="323"/>
      <c r="D27" s="318"/>
      <c r="E27" s="279"/>
      <c r="F27" s="279"/>
      <c r="G27" s="279"/>
      <c r="H27" s="279"/>
      <c r="I27" s="279"/>
      <c r="J27" s="279"/>
      <c r="K27" s="279"/>
      <c r="L27" s="279"/>
      <c r="M27" s="279"/>
      <c r="N27" s="368"/>
      <c r="O27" s="16"/>
      <c r="P27" s="334"/>
      <c r="Q27" s="334"/>
      <c r="R27" s="334"/>
      <c r="S27" s="334"/>
      <c r="T27" s="337"/>
      <c r="U27" s="337"/>
      <c r="V27" s="315"/>
      <c r="W27" s="315"/>
      <c r="X27" s="315"/>
      <c r="Y27" s="315"/>
      <c r="Z27" s="315"/>
      <c r="AA27" s="315"/>
      <c r="AC27" s="17"/>
      <c r="AD27" s="17"/>
      <c r="AK27" s="17"/>
      <c r="AL27" s="17"/>
      <c r="AM27" s="17"/>
      <c r="AN27" s="17"/>
      <c r="AO27" s="17"/>
      <c r="AP27" s="17"/>
      <c r="AQ27" s="17"/>
      <c r="AR27" s="17"/>
      <c r="AS27" s="17"/>
      <c r="AT27" s="17"/>
      <c r="AU27" s="17"/>
      <c r="AV27" s="17"/>
      <c r="AW27" s="17"/>
      <c r="AX27" s="17"/>
      <c r="AY27" s="17"/>
      <c r="AZ27" s="17"/>
      <c r="BA27" s="17"/>
      <c r="BB27" s="17"/>
      <c r="BC27" s="17"/>
      <c r="BD27" s="18"/>
    </row>
    <row r="28" spans="1:56" ht="9" customHeight="1">
      <c r="A28" s="321"/>
      <c r="B28" s="322"/>
      <c r="C28" s="323"/>
      <c r="D28" s="318"/>
      <c r="E28" s="394" t="s">
        <v>12</v>
      </c>
      <c r="F28" s="394"/>
      <c r="G28" s="394"/>
      <c r="H28" s="394"/>
      <c r="I28" s="394"/>
      <c r="J28" s="394"/>
      <c r="K28" s="394"/>
      <c r="L28" s="394"/>
      <c r="M28" s="394"/>
      <c r="N28" s="316"/>
      <c r="O28" s="382"/>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3"/>
      <c r="AT28" s="383"/>
      <c r="AU28" s="383"/>
      <c r="AV28" s="383"/>
      <c r="AW28" s="383"/>
      <c r="AX28" s="383"/>
      <c r="AY28" s="383"/>
      <c r="AZ28" s="383"/>
      <c r="BA28" s="383"/>
      <c r="BB28" s="383"/>
      <c r="BC28" s="383"/>
      <c r="BD28" s="384"/>
    </row>
    <row r="29" spans="1:56" ht="9" customHeight="1">
      <c r="A29" s="321"/>
      <c r="B29" s="322"/>
      <c r="C29" s="323"/>
      <c r="D29" s="319"/>
      <c r="E29" s="395"/>
      <c r="F29" s="395"/>
      <c r="G29" s="395"/>
      <c r="H29" s="395"/>
      <c r="I29" s="395"/>
      <c r="J29" s="395"/>
      <c r="K29" s="395"/>
      <c r="L29" s="395"/>
      <c r="M29" s="395"/>
      <c r="N29" s="317"/>
      <c r="O29" s="385"/>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c r="AR29" s="386"/>
      <c r="AS29" s="386"/>
      <c r="AT29" s="386"/>
      <c r="AU29" s="386"/>
      <c r="AV29" s="386"/>
      <c r="AW29" s="386"/>
      <c r="AX29" s="386"/>
      <c r="AY29" s="386"/>
      <c r="AZ29" s="386"/>
      <c r="BA29" s="386"/>
      <c r="BB29" s="386"/>
      <c r="BC29" s="386"/>
      <c r="BD29" s="387"/>
    </row>
    <row r="30" spans="1:56" ht="9" customHeight="1">
      <c r="A30" s="321"/>
      <c r="B30" s="322"/>
      <c r="C30" s="323"/>
      <c r="D30" s="320"/>
      <c r="E30" s="261" t="s">
        <v>13</v>
      </c>
      <c r="F30" s="261"/>
      <c r="G30" s="261"/>
      <c r="H30" s="261"/>
      <c r="I30" s="261"/>
      <c r="J30" s="261"/>
      <c r="K30" s="261"/>
      <c r="L30" s="261"/>
      <c r="M30" s="261"/>
      <c r="N30" s="367"/>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c r="BB30" s="388"/>
      <c r="BC30" s="388"/>
      <c r="BD30" s="389"/>
    </row>
    <row r="31" spans="1:56" ht="9" customHeight="1">
      <c r="A31" s="344" t="s">
        <v>19</v>
      </c>
      <c r="B31" s="345"/>
      <c r="C31" s="346"/>
      <c r="D31" s="318"/>
      <c r="E31" s="279"/>
      <c r="F31" s="279"/>
      <c r="G31" s="279"/>
      <c r="H31" s="279"/>
      <c r="I31" s="279"/>
      <c r="J31" s="279"/>
      <c r="K31" s="279"/>
      <c r="L31" s="279"/>
      <c r="M31" s="279"/>
      <c r="N31" s="36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8"/>
      <c r="AP31" s="388"/>
      <c r="AQ31" s="388"/>
      <c r="AR31" s="388"/>
      <c r="AS31" s="388"/>
      <c r="AT31" s="388"/>
      <c r="AU31" s="388"/>
      <c r="AV31" s="388"/>
      <c r="AW31" s="388"/>
      <c r="AX31" s="388"/>
      <c r="AY31" s="388"/>
      <c r="AZ31" s="388"/>
      <c r="BA31" s="388"/>
      <c r="BB31" s="388"/>
      <c r="BC31" s="388"/>
      <c r="BD31" s="389"/>
    </row>
    <row r="32" spans="1:56" ht="9" customHeight="1">
      <c r="A32" s="344"/>
      <c r="B32" s="345"/>
      <c r="C32" s="346"/>
      <c r="D32" s="318"/>
      <c r="E32" s="279"/>
      <c r="F32" s="279"/>
      <c r="G32" s="279"/>
      <c r="H32" s="279"/>
      <c r="I32" s="279"/>
      <c r="J32" s="279"/>
      <c r="K32" s="279"/>
      <c r="L32" s="279"/>
      <c r="M32" s="279"/>
      <c r="N32" s="368"/>
      <c r="O32" s="388"/>
      <c r="P32" s="388"/>
      <c r="Q32" s="388"/>
      <c r="R32" s="388"/>
      <c r="S32" s="388"/>
      <c r="T32" s="388"/>
      <c r="U32" s="388"/>
      <c r="V32" s="388"/>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c r="AY32" s="388"/>
      <c r="AZ32" s="388"/>
      <c r="BA32" s="388"/>
      <c r="BB32" s="388"/>
      <c r="BC32" s="388"/>
      <c r="BD32" s="389"/>
    </row>
    <row r="33" spans="1:57" ht="9" customHeight="1">
      <c r="A33" s="344"/>
      <c r="B33" s="345"/>
      <c r="C33" s="346"/>
      <c r="D33" s="318"/>
      <c r="E33" s="279"/>
      <c r="F33" s="279"/>
      <c r="G33" s="279"/>
      <c r="H33" s="279"/>
      <c r="I33" s="279"/>
      <c r="J33" s="279"/>
      <c r="K33" s="279"/>
      <c r="L33" s="279"/>
      <c r="M33" s="279"/>
      <c r="N33" s="368"/>
      <c r="O33" s="388"/>
      <c r="P33" s="388"/>
      <c r="Q33" s="388"/>
      <c r="R33" s="388"/>
      <c r="S33" s="388"/>
      <c r="T33" s="388"/>
      <c r="U33" s="388"/>
      <c r="V33" s="388"/>
      <c r="W33" s="388"/>
      <c r="X33" s="388"/>
      <c r="Y33" s="388"/>
      <c r="Z33" s="388"/>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c r="AW33" s="388"/>
      <c r="AX33" s="388"/>
      <c r="AY33" s="388"/>
      <c r="AZ33" s="388"/>
      <c r="BA33" s="388"/>
      <c r="BB33" s="388"/>
      <c r="BC33" s="388"/>
      <c r="BD33" s="389"/>
    </row>
    <row r="34" spans="1:57" ht="9" customHeight="1">
      <c r="A34" s="344"/>
      <c r="B34" s="345"/>
      <c r="C34" s="346"/>
      <c r="D34" s="318"/>
      <c r="E34" s="394" t="s">
        <v>12</v>
      </c>
      <c r="F34" s="394"/>
      <c r="G34" s="394"/>
      <c r="H34" s="394"/>
      <c r="I34" s="394"/>
      <c r="J34" s="394"/>
      <c r="K34" s="394"/>
      <c r="L34" s="394"/>
      <c r="M34" s="394"/>
      <c r="N34" s="316"/>
      <c r="O34" s="382"/>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3"/>
      <c r="AT34" s="383"/>
      <c r="AU34" s="383"/>
      <c r="AV34" s="383"/>
      <c r="AW34" s="383"/>
      <c r="AX34" s="383"/>
      <c r="AY34" s="383"/>
      <c r="AZ34" s="383"/>
      <c r="BA34" s="383"/>
      <c r="BB34" s="383"/>
      <c r="BC34" s="383"/>
      <c r="BD34" s="384"/>
    </row>
    <row r="35" spans="1:57" ht="9" customHeight="1">
      <c r="A35" s="344"/>
      <c r="B35" s="345"/>
      <c r="C35" s="346"/>
      <c r="D35" s="319"/>
      <c r="E35" s="395"/>
      <c r="F35" s="395"/>
      <c r="G35" s="395"/>
      <c r="H35" s="395"/>
      <c r="I35" s="395"/>
      <c r="J35" s="395"/>
      <c r="K35" s="395"/>
      <c r="L35" s="395"/>
      <c r="M35" s="395"/>
      <c r="N35" s="317"/>
      <c r="O35" s="385"/>
      <c r="P35" s="386"/>
      <c r="Q35" s="386"/>
      <c r="R35" s="386"/>
      <c r="S35" s="386"/>
      <c r="T35" s="386"/>
      <c r="U35" s="386"/>
      <c r="V35" s="386"/>
      <c r="W35" s="386"/>
      <c r="X35" s="386"/>
      <c r="Y35" s="386"/>
      <c r="Z35" s="386"/>
      <c r="AA35" s="386"/>
      <c r="AB35" s="386"/>
      <c r="AC35" s="386"/>
      <c r="AD35" s="386"/>
      <c r="AE35" s="386"/>
      <c r="AF35" s="386"/>
      <c r="AG35" s="386"/>
      <c r="AH35" s="386"/>
      <c r="AI35" s="386"/>
      <c r="AJ35" s="386"/>
      <c r="AK35" s="386"/>
      <c r="AL35" s="386"/>
      <c r="AM35" s="386"/>
      <c r="AN35" s="386"/>
      <c r="AO35" s="386"/>
      <c r="AP35" s="386"/>
      <c r="AQ35" s="386"/>
      <c r="AR35" s="386"/>
      <c r="AS35" s="386"/>
      <c r="AT35" s="386"/>
      <c r="AU35" s="386"/>
      <c r="AV35" s="386"/>
      <c r="AW35" s="386"/>
      <c r="AX35" s="386"/>
      <c r="AY35" s="386"/>
      <c r="AZ35" s="386"/>
      <c r="BA35" s="386"/>
      <c r="BB35" s="386"/>
      <c r="BC35" s="386"/>
      <c r="BD35" s="387"/>
    </row>
    <row r="36" spans="1:57" ht="9" customHeight="1">
      <c r="A36" s="344"/>
      <c r="B36" s="345"/>
      <c r="C36" s="346"/>
      <c r="D36" s="320"/>
      <c r="E36" s="261" t="s">
        <v>14</v>
      </c>
      <c r="F36" s="261"/>
      <c r="G36" s="261"/>
      <c r="H36" s="261"/>
      <c r="I36" s="261"/>
      <c r="J36" s="261"/>
      <c r="K36" s="261"/>
      <c r="L36" s="261"/>
      <c r="M36" s="261"/>
      <c r="N36" s="367"/>
      <c r="O36" s="390"/>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8"/>
      <c r="AP36" s="388"/>
      <c r="AQ36" s="388"/>
      <c r="AR36" s="388"/>
      <c r="AS36" s="388"/>
      <c r="AT36" s="388"/>
      <c r="AU36" s="388"/>
      <c r="AV36" s="388"/>
      <c r="AW36" s="388"/>
      <c r="AX36" s="388"/>
      <c r="AY36" s="388"/>
      <c r="AZ36" s="388"/>
      <c r="BA36" s="388"/>
      <c r="BB36" s="388"/>
      <c r="BC36" s="388"/>
      <c r="BD36" s="389"/>
    </row>
    <row r="37" spans="1:57" ht="9" customHeight="1">
      <c r="A37" s="344"/>
      <c r="B37" s="345"/>
      <c r="C37" s="346"/>
      <c r="D37" s="318"/>
      <c r="E37" s="279"/>
      <c r="F37" s="279"/>
      <c r="G37" s="279"/>
      <c r="H37" s="279"/>
      <c r="I37" s="279"/>
      <c r="J37" s="279"/>
      <c r="K37" s="279"/>
      <c r="L37" s="279"/>
      <c r="M37" s="279"/>
      <c r="N37" s="368"/>
      <c r="O37" s="390"/>
      <c r="P37" s="388"/>
      <c r="Q37" s="388"/>
      <c r="R37" s="388"/>
      <c r="S37" s="388"/>
      <c r="T37" s="388"/>
      <c r="U37" s="388"/>
      <c r="V37" s="388"/>
      <c r="W37" s="388"/>
      <c r="X37" s="388"/>
      <c r="Y37" s="388"/>
      <c r="Z37" s="388"/>
      <c r="AA37" s="388"/>
      <c r="AB37" s="388"/>
      <c r="AC37" s="388"/>
      <c r="AD37" s="388"/>
      <c r="AE37" s="388"/>
      <c r="AF37" s="388"/>
      <c r="AG37" s="388"/>
      <c r="AH37" s="388"/>
      <c r="AI37" s="388"/>
      <c r="AJ37" s="388"/>
      <c r="AK37" s="388"/>
      <c r="AL37" s="388"/>
      <c r="AM37" s="388"/>
      <c r="AN37" s="388"/>
      <c r="AO37" s="388"/>
      <c r="AP37" s="388"/>
      <c r="AQ37" s="388"/>
      <c r="AR37" s="388"/>
      <c r="AS37" s="388"/>
      <c r="AT37" s="388"/>
      <c r="AU37" s="388"/>
      <c r="AV37" s="388"/>
      <c r="AW37" s="388"/>
      <c r="AX37" s="388"/>
      <c r="AY37" s="388"/>
      <c r="AZ37" s="388"/>
      <c r="BA37" s="388"/>
      <c r="BB37" s="388"/>
      <c r="BC37" s="388"/>
      <c r="BD37" s="389"/>
    </row>
    <row r="38" spans="1:57" ht="9" customHeight="1">
      <c r="A38" s="344"/>
      <c r="B38" s="345"/>
      <c r="C38" s="346"/>
      <c r="D38" s="318"/>
      <c r="E38" s="279"/>
      <c r="F38" s="279"/>
      <c r="G38" s="279"/>
      <c r="H38" s="279"/>
      <c r="I38" s="279"/>
      <c r="J38" s="279"/>
      <c r="K38" s="279"/>
      <c r="L38" s="279"/>
      <c r="M38" s="279"/>
      <c r="N38" s="368"/>
      <c r="O38" s="390"/>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8"/>
      <c r="AN38" s="388"/>
      <c r="AO38" s="388"/>
      <c r="AP38" s="388"/>
      <c r="AQ38" s="388"/>
      <c r="AR38" s="388"/>
      <c r="AS38" s="388"/>
      <c r="AT38" s="388"/>
      <c r="AU38" s="388"/>
      <c r="AV38" s="388"/>
      <c r="AW38" s="388"/>
      <c r="AX38" s="388"/>
      <c r="AY38" s="388"/>
      <c r="AZ38" s="388"/>
      <c r="BA38" s="388"/>
      <c r="BB38" s="388"/>
      <c r="BC38" s="388"/>
      <c r="BD38" s="389"/>
    </row>
    <row r="39" spans="1:57" ht="9" customHeight="1">
      <c r="A39" s="344"/>
      <c r="B39" s="345"/>
      <c r="C39" s="346"/>
      <c r="D39" s="318"/>
      <c r="E39" s="279"/>
      <c r="F39" s="279"/>
      <c r="G39" s="279"/>
      <c r="H39" s="279"/>
      <c r="I39" s="279"/>
      <c r="J39" s="279"/>
      <c r="K39" s="279"/>
      <c r="L39" s="279"/>
      <c r="M39" s="279"/>
      <c r="N39" s="368"/>
      <c r="O39" s="391"/>
      <c r="P39" s="392"/>
      <c r="Q39" s="392"/>
      <c r="R39" s="392"/>
      <c r="S39" s="392"/>
      <c r="T39" s="392"/>
      <c r="U39" s="392"/>
      <c r="V39" s="392"/>
      <c r="W39" s="392"/>
      <c r="X39" s="392"/>
      <c r="Y39" s="392"/>
      <c r="Z39" s="392"/>
      <c r="AA39" s="392"/>
      <c r="AB39" s="392"/>
      <c r="AC39" s="392"/>
      <c r="AD39" s="392"/>
      <c r="AE39" s="392"/>
      <c r="AF39" s="392"/>
      <c r="AG39" s="392"/>
      <c r="AH39" s="392"/>
      <c r="AI39" s="392"/>
      <c r="AJ39" s="392"/>
      <c r="AK39" s="392"/>
      <c r="AL39" s="392"/>
      <c r="AM39" s="392"/>
      <c r="AN39" s="392"/>
      <c r="AO39" s="392"/>
      <c r="AP39" s="392"/>
      <c r="AQ39" s="392"/>
      <c r="AR39" s="392"/>
      <c r="AS39" s="392"/>
      <c r="AT39" s="392"/>
      <c r="AU39" s="392"/>
      <c r="AV39" s="392"/>
      <c r="AW39" s="392"/>
      <c r="AX39" s="392"/>
      <c r="AY39" s="392"/>
      <c r="AZ39" s="392"/>
      <c r="BA39" s="392"/>
      <c r="BB39" s="392"/>
      <c r="BC39" s="392"/>
      <c r="BD39" s="393"/>
    </row>
    <row r="40" spans="1:57" ht="9" customHeight="1">
      <c r="A40" s="344"/>
      <c r="B40" s="345"/>
      <c r="C40" s="346"/>
      <c r="D40" s="318"/>
      <c r="E40" s="259" t="s">
        <v>15</v>
      </c>
      <c r="F40" s="259"/>
      <c r="G40" s="259"/>
      <c r="H40" s="259"/>
      <c r="I40" s="259"/>
      <c r="J40" s="259"/>
      <c r="K40" s="259"/>
      <c r="L40" s="259"/>
      <c r="M40" s="259"/>
      <c r="N40" s="316"/>
      <c r="O40" s="262"/>
      <c r="P40" s="263"/>
      <c r="Q40" s="263"/>
      <c r="R40" s="263"/>
      <c r="S40" s="263"/>
      <c r="T40" s="263"/>
      <c r="U40" s="263"/>
      <c r="V40" s="263"/>
      <c r="W40" s="263"/>
      <c r="X40" s="263"/>
      <c r="Y40" s="264"/>
      <c r="Z40" s="254"/>
      <c r="AA40" s="351" t="s">
        <v>12</v>
      </c>
      <c r="AB40" s="351"/>
      <c r="AC40" s="351"/>
      <c r="AD40" s="351"/>
      <c r="AE40" s="351"/>
      <c r="AF40" s="351"/>
      <c r="AG40" s="351"/>
      <c r="AH40" s="351"/>
      <c r="AI40" s="351"/>
      <c r="AJ40" s="251"/>
      <c r="AK40" s="376"/>
      <c r="AL40" s="377"/>
      <c r="AM40" s="377"/>
      <c r="AN40" s="377"/>
      <c r="AO40" s="377"/>
      <c r="AP40" s="377"/>
      <c r="AQ40" s="377"/>
      <c r="AR40" s="377"/>
      <c r="AS40" s="377"/>
      <c r="AT40" s="377"/>
      <c r="AU40" s="377"/>
      <c r="AV40" s="377"/>
      <c r="AW40" s="377"/>
      <c r="AX40" s="377"/>
      <c r="AY40" s="377"/>
      <c r="AZ40" s="377"/>
      <c r="BA40" s="377"/>
      <c r="BB40" s="377"/>
      <c r="BC40" s="377"/>
      <c r="BD40" s="380"/>
    </row>
    <row r="41" spans="1:57" ht="9" customHeight="1">
      <c r="A41" s="344"/>
      <c r="B41" s="345"/>
      <c r="C41" s="346"/>
      <c r="D41" s="319"/>
      <c r="E41" s="260"/>
      <c r="F41" s="260"/>
      <c r="G41" s="260"/>
      <c r="H41" s="260"/>
      <c r="I41" s="260"/>
      <c r="J41" s="260"/>
      <c r="K41" s="260"/>
      <c r="L41" s="260"/>
      <c r="M41" s="260"/>
      <c r="N41" s="317"/>
      <c r="O41" s="265"/>
      <c r="P41" s="266"/>
      <c r="Q41" s="266"/>
      <c r="R41" s="266"/>
      <c r="S41" s="266"/>
      <c r="T41" s="266"/>
      <c r="U41" s="266"/>
      <c r="V41" s="266"/>
      <c r="W41" s="266"/>
      <c r="X41" s="266"/>
      <c r="Y41" s="267"/>
      <c r="Z41" s="350"/>
      <c r="AA41" s="352"/>
      <c r="AB41" s="352"/>
      <c r="AC41" s="352"/>
      <c r="AD41" s="352"/>
      <c r="AE41" s="352"/>
      <c r="AF41" s="352"/>
      <c r="AG41" s="352"/>
      <c r="AH41" s="352"/>
      <c r="AI41" s="352"/>
      <c r="AJ41" s="252"/>
      <c r="AK41" s="378"/>
      <c r="AL41" s="379"/>
      <c r="AM41" s="379"/>
      <c r="AN41" s="379"/>
      <c r="AO41" s="379"/>
      <c r="AP41" s="379"/>
      <c r="AQ41" s="379"/>
      <c r="AR41" s="379"/>
      <c r="AS41" s="379"/>
      <c r="AT41" s="379"/>
      <c r="AU41" s="379"/>
      <c r="AV41" s="379"/>
      <c r="AW41" s="379"/>
      <c r="AX41" s="379"/>
      <c r="AY41" s="379"/>
      <c r="AZ41" s="379"/>
      <c r="BA41" s="379"/>
      <c r="BB41" s="379"/>
      <c r="BC41" s="379"/>
      <c r="BD41" s="381"/>
    </row>
    <row r="42" spans="1:57" ht="9" customHeight="1">
      <c r="A42" s="344"/>
      <c r="B42" s="345"/>
      <c r="C42" s="346"/>
      <c r="D42" s="320"/>
      <c r="E42" s="260"/>
      <c r="F42" s="260"/>
      <c r="G42" s="260"/>
      <c r="H42" s="260"/>
      <c r="I42" s="260"/>
      <c r="J42" s="260"/>
      <c r="K42" s="260"/>
      <c r="L42" s="260"/>
      <c r="M42" s="260"/>
      <c r="N42" s="367"/>
      <c r="O42" s="265"/>
      <c r="P42" s="266"/>
      <c r="Q42" s="266"/>
      <c r="R42" s="266"/>
      <c r="S42" s="266"/>
      <c r="T42" s="266"/>
      <c r="U42" s="266"/>
      <c r="V42" s="266"/>
      <c r="W42" s="266"/>
      <c r="X42" s="266"/>
      <c r="Y42" s="267"/>
      <c r="Z42" s="253"/>
      <c r="AA42" s="255" t="s">
        <v>1</v>
      </c>
      <c r="AB42" s="255"/>
      <c r="AC42" s="255"/>
      <c r="AD42" s="255"/>
      <c r="AE42" s="255"/>
      <c r="AF42" s="255"/>
      <c r="AG42" s="255"/>
      <c r="AH42" s="255"/>
      <c r="AI42" s="255"/>
      <c r="AJ42" s="257"/>
      <c r="AK42" s="265"/>
      <c r="AL42" s="331"/>
      <c r="AM42" s="331"/>
      <c r="AN42" s="331"/>
      <c r="AO42" s="331"/>
      <c r="AP42" s="331"/>
      <c r="AQ42" s="331"/>
      <c r="AR42" s="331"/>
      <c r="AS42" s="331"/>
      <c r="AT42" s="331"/>
      <c r="AU42" s="331"/>
      <c r="AV42" s="331"/>
      <c r="AW42" s="331"/>
      <c r="AX42" s="331"/>
      <c r="AY42" s="331"/>
      <c r="AZ42" s="331"/>
      <c r="BA42" s="331"/>
      <c r="BB42" s="327" t="s">
        <v>22</v>
      </c>
      <c r="BC42" s="327"/>
      <c r="BD42" s="328"/>
    </row>
    <row r="43" spans="1:57" ht="9" customHeight="1">
      <c r="A43" s="344"/>
      <c r="B43" s="345"/>
      <c r="C43" s="346"/>
      <c r="D43" s="318"/>
      <c r="E43" s="260"/>
      <c r="F43" s="260"/>
      <c r="G43" s="260"/>
      <c r="H43" s="260"/>
      <c r="I43" s="260"/>
      <c r="J43" s="260"/>
      <c r="K43" s="260"/>
      <c r="L43" s="260"/>
      <c r="M43" s="260"/>
      <c r="N43" s="368"/>
      <c r="O43" s="265"/>
      <c r="P43" s="266"/>
      <c r="Q43" s="266"/>
      <c r="R43" s="266"/>
      <c r="S43" s="266"/>
      <c r="T43" s="266"/>
      <c r="U43" s="266"/>
      <c r="V43" s="266"/>
      <c r="W43" s="266"/>
      <c r="X43" s="266"/>
      <c r="Y43" s="267"/>
      <c r="Z43" s="254"/>
      <c r="AA43" s="256"/>
      <c r="AB43" s="256"/>
      <c r="AC43" s="256"/>
      <c r="AD43" s="256"/>
      <c r="AE43" s="256"/>
      <c r="AF43" s="256"/>
      <c r="AG43" s="256"/>
      <c r="AH43" s="256"/>
      <c r="AI43" s="256"/>
      <c r="AJ43" s="258"/>
      <c r="AK43" s="265"/>
      <c r="AL43" s="331"/>
      <c r="AM43" s="331"/>
      <c r="AN43" s="331"/>
      <c r="AO43" s="331"/>
      <c r="AP43" s="331"/>
      <c r="AQ43" s="331"/>
      <c r="AR43" s="331"/>
      <c r="AS43" s="331"/>
      <c r="AT43" s="331"/>
      <c r="AU43" s="331"/>
      <c r="AV43" s="331"/>
      <c r="AW43" s="331"/>
      <c r="AX43" s="331"/>
      <c r="AY43" s="331"/>
      <c r="AZ43" s="331"/>
      <c r="BA43" s="331"/>
      <c r="BB43" s="327"/>
      <c r="BC43" s="327"/>
      <c r="BD43" s="328"/>
    </row>
    <row r="44" spans="1:57" ht="9" customHeight="1">
      <c r="A44" s="344"/>
      <c r="B44" s="345"/>
      <c r="C44" s="346"/>
      <c r="D44" s="318"/>
      <c r="E44" s="260"/>
      <c r="F44" s="260"/>
      <c r="G44" s="260"/>
      <c r="H44" s="260"/>
      <c r="I44" s="260"/>
      <c r="J44" s="260"/>
      <c r="K44" s="260"/>
      <c r="L44" s="260"/>
      <c r="M44" s="260"/>
      <c r="N44" s="368"/>
      <c r="O44" s="265"/>
      <c r="P44" s="266"/>
      <c r="Q44" s="266"/>
      <c r="R44" s="266"/>
      <c r="S44" s="266"/>
      <c r="T44" s="266"/>
      <c r="U44" s="266"/>
      <c r="V44" s="266"/>
      <c r="W44" s="266"/>
      <c r="X44" s="266"/>
      <c r="Y44" s="267"/>
      <c r="Z44" s="254"/>
      <c r="AA44" s="256"/>
      <c r="AB44" s="256"/>
      <c r="AC44" s="256"/>
      <c r="AD44" s="256"/>
      <c r="AE44" s="256"/>
      <c r="AF44" s="256"/>
      <c r="AG44" s="256"/>
      <c r="AH44" s="256"/>
      <c r="AI44" s="256"/>
      <c r="AJ44" s="258"/>
      <c r="AK44" s="265"/>
      <c r="AL44" s="331"/>
      <c r="AM44" s="331"/>
      <c r="AN44" s="331"/>
      <c r="AO44" s="331"/>
      <c r="AP44" s="331"/>
      <c r="AQ44" s="331"/>
      <c r="AR44" s="331"/>
      <c r="AS44" s="331"/>
      <c r="AT44" s="331"/>
      <c r="AU44" s="331"/>
      <c r="AV44" s="331"/>
      <c r="AW44" s="331"/>
      <c r="AX44" s="331"/>
      <c r="AY44" s="331"/>
      <c r="AZ44" s="331"/>
      <c r="BA44" s="331"/>
      <c r="BB44" s="327"/>
      <c r="BC44" s="327"/>
      <c r="BD44" s="328"/>
    </row>
    <row r="45" spans="1:57" ht="9" customHeight="1">
      <c r="A45" s="344"/>
      <c r="B45" s="345"/>
      <c r="C45" s="346"/>
      <c r="D45" s="318"/>
      <c r="E45" s="261"/>
      <c r="F45" s="261"/>
      <c r="G45" s="261"/>
      <c r="H45" s="261"/>
      <c r="I45" s="261"/>
      <c r="J45" s="261"/>
      <c r="K45" s="261"/>
      <c r="L45" s="261"/>
      <c r="M45" s="261"/>
      <c r="N45" s="368"/>
      <c r="O45" s="268"/>
      <c r="P45" s="269"/>
      <c r="Q45" s="269"/>
      <c r="R45" s="269"/>
      <c r="S45" s="269"/>
      <c r="T45" s="269"/>
      <c r="U45" s="269"/>
      <c r="V45" s="269"/>
      <c r="W45" s="269"/>
      <c r="X45" s="269"/>
      <c r="Y45" s="270"/>
      <c r="Z45" s="254"/>
      <c r="AA45" s="256"/>
      <c r="AB45" s="256"/>
      <c r="AC45" s="256"/>
      <c r="AD45" s="256"/>
      <c r="AE45" s="256"/>
      <c r="AF45" s="256"/>
      <c r="AG45" s="256"/>
      <c r="AH45" s="256"/>
      <c r="AI45" s="256"/>
      <c r="AJ45" s="258"/>
      <c r="AK45" s="268"/>
      <c r="AL45" s="269"/>
      <c r="AM45" s="269"/>
      <c r="AN45" s="269"/>
      <c r="AO45" s="269"/>
      <c r="AP45" s="269"/>
      <c r="AQ45" s="269"/>
      <c r="AR45" s="269"/>
      <c r="AS45" s="269"/>
      <c r="AT45" s="269"/>
      <c r="AU45" s="269"/>
      <c r="AV45" s="269"/>
      <c r="AW45" s="269"/>
      <c r="AX45" s="269"/>
      <c r="AY45" s="269"/>
      <c r="AZ45" s="269"/>
      <c r="BA45" s="269"/>
      <c r="BB45" s="329"/>
      <c r="BC45" s="329"/>
      <c r="BD45" s="330"/>
    </row>
    <row r="46" spans="1:57" ht="9" customHeight="1">
      <c r="A46" s="321"/>
      <c r="B46" s="322"/>
      <c r="C46" s="323"/>
      <c r="D46" s="318"/>
      <c r="E46" s="279" t="s">
        <v>16</v>
      </c>
      <c r="F46" s="279"/>
      <c r="G46" s="279"/>
      <c r="H46" s="279"/>
      <c r="I46" s="279"/>
      <c r="J46" s="279"/>
      <c r="K46" s="279"/>
      <c r="L46" s="279"/>
      <c r="M46" s="279"/>
      <c r="N46" s="368"/>
      <c r="O46" s="262"/>
      <c r="P46" s="263"/>
      <c r="Q46" s="263"/>
      <c r="R46" s="263"/>
      <c r="S46" s="263"/>
      <c r="T46" s="263"/>
      <c r="U46" s="263"/>
      <c r="V46" s="263"/>
      <c r="W46" s="263"/>
      <c r="X46" s="263"/>
      <c r="Y46" s="263"/>
      <c r="Z46" s="263"/>
      <c r="AA46" s="263"/>
      <c r="AB46" s="263"/>
      <c r="AC46" s="264"/>
      <c r="AD46" s="254"/>
      <c r="AE46" s="256" t="s">
        <v>17</v>
      </c>
      <c r="AF46" s="256"/>
      <c r="AG46" s="256"/>
      <c r="AH46" s="256"/>
      <c r="AI46" s="256"/>
      <c r="AJ46" s="256"/>
      <c r="AK46" s="256"/>
      <c r="AL46" s="256"/>
      <c r="AM46" s="256"/>
      <c r="AN46" s="258"/>
      <c r="AO46" s="262"/>
      <c r="AP46" s="263"/>
      <c r="AQ46" s="263"/>
      <c r="AR46" s="263"/>
      <c r="AS46" s="263"/>
      <c r="AT46" s="263"/>
      <c r="AU46" s="263"/>
      <c r="AV46" s="263"/>
      <c r="AW46" s="263"/>
      <c r="AX46" s="263"/>
      <c r="AY46" s="263"/>
      <c r="AZ46" s="263"/>
      <c r="BA46" s="263"/>
      <c r="BB46" s="263"/>
      <c r="BC46" s="263"/>
      <c r="BD46" s="369"/>
      <c r="BE46" s="14"/>
    </row>
    <row r="47" spans="1:57" ht="9" customHeight="1">
      <c r="A47" s="321"/>
      <c r="B47" s="322"/>
      <c r="C47" s="323"/>
      <c r="D47" s="318"/>
      <c r="E47" s="279"/>
      <c r="F47" s="279"/>
      <c r="G47" s="279"/>
      <c r="H47" s="279"/>
      <c r="I47" s="279"/>
      <c r="J47" s="279"/>
      <c r="K47" s="279"/>
      <c r="L47" s="279"/>
      <c r="M47" s="279"/>
      <c r="N47" s="368"/>
      <c r="O47" s="265"/>
      <c r="P47" s="266"/>
      <c r="Q47" s="266"/>
      <c r="R47" s="266"/>
      <c r="S47" s="266"/>
      <c r="T47" s="266"/>
      <c r="U47" s="266"/>
      <c r="V47" s="266"/>
      <c r="W47" s="266"/>
      <c r="X47" s="266"/>
      <c r="Y47" s="266"/>
      <c r="Z47" s="266"/>
      <c r="AA47" s="266"/>
      <c r="AB47" s="266"/>
      <c r="AC47" s="267"/>
      <c r="AD47" s="254"/>
      <c r="AE47" s="256"/>
      <c r="AF47" s="256"/>
      <c r="AG47" s="256"/>
      <c r="AH47" s="256"/>
      <c r="AI47" s="256"/>
      <c r="AJ47" s="256"/>
      <c r="AK47" s="256"/>
      <c r="AL47" s="256"/>
      <c r="AM47" s="256"/>
      <c r="AN47" s="258"/>
      <c r="AO47" s="265"/>
      <c r="AP47" s="266"/>
      <c r="AQ47" s="266"/>
      <c r="AR47" s="266"/>
      <c r="AS47" s="266"/>
      <c r="AT47" s="266"/>
      <c r="AU47" s="266"/>
      <c r="AV47" s="266"/>
      <c r="AW47" s="266"/>
      <c r="AX47" s="266"/>
      <c r="AY47" s="266"/>
      <c r="AZ47" s="266"/>
      <c r="BA47" s="266"/>
      <c r="BB47" s="266"/>
      <c r="BC47" s="266"/>
      <c r="BD47" s="370"/>
      <c r="BE47" s="14"/>
    </row>
    <row r="48" spans="1:57" ht="9" customHeight="1">
      <c r="A48" s="321"/>
      <c r="B48" s="322"/>
      <c r="C48" s="323"/>
      <c r="D48" s="318"/>
      <c r="E48" s="279"/>
      <c r="F48" s="279"/>
      <c r="G48" s="279"/>
      <c r="H48" s="279"/>
      <c r="I48" s="279"/>
      <c r="J48" s="279"/>
      <c r="K48" s="279"/>
      <c r="L48" s="279"/>
      <c r="M48" s="279"/>
      <c r="N48" s="368"/>
      <c r="O48" s="268"/>
      <c r="P48" s="269"/>
      <c r="Q48" s="269"/>
      <c r="R48" s="269"/>
      <c r="S48" s="269"/>
      <c r="T48" s="269"/>
      <c r="U48" s="269"/>
      <c r="V48" s="269"/>
      <c r="W48" s="269"/>
      <c r="X48" s="269"/>
      <c r="Y48" s="269"/>
      <c r="Z48" s="269"/>
      <c r="AA48" s="269"/>
      <c r="AB48" s="269"/>
      <c r="AC48" s="270"/>
      <c r="AD48" s="254"/>
      <c r="AE48" s="256"/>
      <c r="AF48" s="256"/>
      <c r="AG48" s="256"/>
      <c r="AH48" s="256"/>
      <c r="AI48" s="256"/>
      <c r="AJ48" s="256"/>
      <c r="AK48" s="256"/>
      <c r="AL48" s="256"/>
      <c r="AM48" s="256"/>
      <c r="AN48" s="258"/>
      <c r="AO48" s="268"/>
      <c r="AP48" s="269"/>
      <c r="AQ48" s="269"/>
      <c r="AR48" s="269"/>
      <c r="AS48" s="269"/>
      <c r="AT48" s="269"/>
      <c r="AU48" s="269"/>
      <c r="AV48" s="269"/>
      <c r="AW48" s="269"/>
      <c r="AX48" s="269"/>
      <c r="AY48" s="269"/>
      <c r="AZ48" s="269"/>
      <c r="BA48" s="269"/>
      <c r="BB48" s="269"/>
      <c r="BC48" s="269"/>
      <c r="BD48" s="371"/>
      <c r="BE48" s="14"/>
    </row>
    <row r="49" spans="1:56" ht="9" customHeight="1">
      <c r="A49" s="321"/>
      <c r="B49" s="322"/>
      <c r="C49" s="323"/>
      <c r="D49" s="318"/>
      <c r="E49" s="279" t="s">
        <v>18</v>
      </c>
      <c r="F49" s="279"/>
      <c r="G49" s="279"/>
      <c r="H49" s="279"/>
      <c r="I49" s="279"/>
      <c r="J49" s="279"/>
      <c r="K49" s="279"/>
      <c r="L49" s="279"/>
      <c r="M49" s="279"/>
      <c r="N49" s="368"/>
      <c r="O49" s="355"/>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43"/>
      <c r="AP49" s="353" t="s">
        <v>2</v>
      </c>
      <c r="AQ49" s="353"/>
      <c r="AR49" s="353"/>
      <c r="AS49" s="353"/>
      <c r="AT49" s="353"/>
      <c r="AU49" s="353"/>
      <c r="AV49" s="353"/>
      <c r="AW49" s="44"/>
      <c r="AX49" s="359"/>
      <c r="AY49" s="360"/>
      <c r="AZ49" s="360"/>
      <c r="BA49" s="360"/>
      <c r="BB49" s="363" t="s">
        <v>3</v>
      </c>
      <c r="BC49" s="363"/>
      <c r="BD49" s="364"/>
    </row>
    <row r="50" spans="1:56" ht="9" customHeight="1">
      <c r="A50" s="321"/>
      <c r="B50" s="322"/>
      <c r="C50" s="323"/>
      <c r="D50" s="318"/>
      <c r="E50" s="279"/>
      <c r="F50" s="279"/>
      <c r="G50" s="279"/>
      <c r="H50" s="279"/>
      <c r="I50" s="279"/>
      <c r="J50" s="279"/>
      <c r="K50" s="279"/>
      <c r="L50" s="279"/>
      <c r="M50" s="279"/>
      <c r="N50" s="368"/>
      <c r="O50" s="357"/>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45"/>
      <c r="AP50" s="354"/>
      <c r="AQ50" s="354"/>
      <c r="AR50" s="354"/>
      <c r="AS50" s="354"/>
      <c r="AT50" s="354"/>
      <c r="AU50" s="354"/>
      <c r="AV50" s="354"/>
      <c r="AW50" s="46"/>
      <c r="AX50" s="361"/>
      <c r="AY50" s="362"/>
      <c r="AZ50" s="362"/>
      <c r="BA50" s="362"/>
      <c r="BB50" s="365"/>
      <c r="BC50" s="365"/>
      <c r="BD50" s="366"/>
    </row>
    <row r="51" spans="1:56" ht="9" customHeight="1" thickBot="1">
      <c r="A51" s="321"/>
      <c r="B51" s="322"/>
      <c r="C51" s="323"/>
      <c r="D51" s="319"/>
      <c r="E51" s="259"/>
      <c r="F51" s="259"/>
      <c r="G51" s="259"/>
      <c r="H51" s="259"/>
      <c r="I51" s="259"/>
      <c r="J51" s="259"/>
      <c r="K51" s="259"/>
      <c r="L51" s="259"/>
      <c r="M51" s="259"/>
      <c r="N51" s="349"/>
      <c r="O51" s="357"/>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45"/>
      <c r="AP51" s="354"/>
      <c r="AQ51" s="354"/>
      <c r="AR51" s="354"/>
      <c r="AS51" s="354"/>
      <c r="AT51" s="354"/>
      <c r="AU51" s="354"/>
      <c r="AV51" s="354"/>
      <c r="AW51" s="46"/>
      <c r="AX51" s="361"/>
      <c r="AY51" s="362"/>
      <c r="AZ51" s="362"/>
      <c r="BA51" s="362"/>
      <c r="BB51" s="365"/>
      <c r="BC51" s="365"/>
      <c r="BD51" s="366"/>
    </row>
    <row r="52" spans="1:56" ht="9" customHeight="1" thickTop="1">
      <c r="A52" s="338" t="s">
        <v>324</v>
      </c>
      <c r="B52" s="339"/>
      <c r="C52" s="339"/>
      <c r="D52" s="339"/>
      <c r="E52" s="339"/>
      <c r="F52" s="339"/>
      <c r="G52" s="339"/>
      <c r="H52" s="339"/>
      <c r="I52" s="339"/>
      <c r="J52" s="339"/>
      <c r="K52" s="339"/>
      <c r="L52" s="339"/>
      <c r="M52" s="339"/>
      <c r="N52" s="339"/>
      <c r="O52" s="339"/>
      <c r="P52" s="339"/>
      <c r="Q52" s="339"/>
      <c r="R52" s="339"/>
      <c r="S52" s="339"/>
      <c r="T52" s="339"/>
      <c r="U52" s="339"/>
      <c r="V52" s="339"/>
      <c r="W52" s="339"/>
      <c r="X52" s="339"/>
      <c r="Y52" s="339"/>
      <c r="Z52" s="339"/>
      <c r="AA52" s="339"/>
      <c r="AB52" s="339"/>
      <c r="AC52" s="339"/>
      <c r="AD52" s="339"/>
      <c r="AE52" s="339"/>
      <c r="AF52" s="339"/>
      <c r="AG52" s="339"/>
      <c r="AH52" s="339"/>
      <c r="AI52" s="339"/>
      <c r="AJ52" s="339"/>
      <c r="AK52" s="339"/>
      <c r="AL52" s="339"/>
      <c r="AM52" s="339"/>
      <c r="AN52" s="339"/>
      <c r="AO52" s="339"/>
      <c r="AP52" s="339"/>
      <c r="AQ52" s="339"/>
      <c r="AR52" s="339"/>
      <c r="AS52" s="339"/>
      <c r="AT52" s="339"/>
      <c r="AU52" s="339"/>
      <c r="AV52" s="339"/>
      <c r="AW52" s="339"/>
      <c r="AX52" s="339"/>
      <c r="AY52" s="339"/>
      <c r="AZ52" s="339"/>
      <c r="BA52" s="339"/>
      <c r="BB52" s="339"/>
      <c r="BC52" s="339"/>
      <c r="BD52" s="340"/>
    </row>
    <row r="53" spans="1:56" ht="9" customHeight="1">
      <c r="A53" s="341"/>
      <c r="B53" s="342"/>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3"/>
    </row>
    <row r="54" spans="1:56" ht="9" customHeight="1">
      <c r="A54" s="324"/>
      <c r="B54" s="325"/>
      <c r="C54" s="326"/>
      <c r="D54" s="215"/>
      <c r="E54" s="206" t="s">
        <v>11</v>
      </c>
      <c r="F54" s="206"/>
      <c r="G54" s="206"/>
      <c r="H54" s="206"/>
      <c r="I54" s="206"/>
      <c r="J54" s="206"/>
      <c r="K54" s="206"/>
      <c r="L54" s="206"/>
      <c r="M54" s="206"/>
      <c r="N54" s="208"/>
      <c r="O54" s="19"/>
      <c r="P54" s="332"/>
      <c r="Q54" s="332"/>
      <c r="R54" s="332"/>
      <c r="S54" s="332"/>
      <c r="T54" s="335" t="s">
        <v>20</v>
      </c>
      <c r="U54" s="335"/>
      <c r="V54" s="313"/>
      <c r="W54" s="313"/>
      <c r="X54" s="313"/>
      <c r="Y54" s="313"/>
      <c r="Z54" s="313"/>
      <c r="AA54" s="313"/>
      <c r="AB54" s="108"/>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1"/>
    </row>
    <row r="55" spans="1:56" ht="9" customHeight="1">
      <c r="A55" s="196"/>
      <c r="B55" s="197"/>
      <c r="C55" s="198"/>
      <c r="D55" s="215"/>
      <c r="E55" s="206"/>
      <c r="F55" s="206"/>
      <c r="G55" s="206"/>
      <c r="H55" s="206"/>
      <c r="I55" s="206"/>
      <c r="J55" s="206"/>
      <c r="K55" s="206"/>
      <c r="L55" s="206"/>
      <c r="M55" s="206"/>
      <c r="N55" s="208"/>
      <c r="O55" s="22"/>
      <c r="P55" s="333"/>
      <c r="Q55" s="333"/>
      <c r="R55" s="333"/>
      <c r="S55" s="333"/>
      <c r="T55" s="336"/>
      <c r="U55" s="336"/>
      <c r="V55" s="314"/>
      <c r="W55" s="314"/>
      <c r="X55" s="314"/>
      <c r="Y55" s="314"/>
      <c r="Z55" s="314"/>
      <c r="AA55" s="314"/>
      <c r="AB55" s="109"/>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4"/>
    </row>
    <row r="56" spans="1:56" ht="9" customHeight="1">
      <c r="A56" s="202" t="s">
        <v>21</v>
      </c>
      <c r="B56" s="203"/>
      <c r="C56" s="204"/>
      <c r="D56" s="215"/>
      <c r="E56" s="206"/>
      <c r="F56" s="206"/>
      <c r="G56" s="206"/>
      <c r="H56" s="206"/>
      <c r="I56" s="206"/>
      <c r="J56" s="206"/>
      <c r="K56" s="206"/>
      <c r="L56" s="206"/>
      <c r="M56" s="206"/>
      <c r="N56" s="208"/>
      <c r="O56" s="25"/>
      <c r="P56" s="334"/>
      <c r="Q56" s="334"/>
      <c r="R56" s="334"/>
      <c r="S56" s="334"/>
      <c r="T56" s="337"/>
      <c r="U56" s="337"/>
      <c r="V56" s="315"/>
      <c r="W56" s="315"/>
      <c r="X56" s="315"/>
      <c r="Y56" s="315"/>
      <c r="Z56" s="315"/>
      <c r="AA56" s="315"/>
      <c r="AB56" s="110"/>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7"/>
    </row>
    <row r="57" spans="1:56" ht="9" customHeight="1">
      <c r="A57" s="202"/>
      <c r="B57" s="203"/>
      <c r="C57" s="204"/>
      <c r="D57" s="215"/>
      <c r="E57" s="271" t="s">
        <v>12</v>
      </c>
      <c r="F57" s="271"/>
      <c r="G57" s="271"/>
      <c r="H57" s="271"/>
      <c r="I57" s="271"/>
      <c r="J57" s="271"/>
      <c r="K57" s="271"/>
      <c r="L57" s="271"/>
      <c r="M57" s="271"/>
      <c r="N57" s="246"/>
      <c r="O57" s="273"/>
      <c r="P57" s="274"/>
      <c r="Q57" s="274"/>
      <c r="R57" s="274"/>
      <c r="S57" s="274"/>
      <c r="T57" s="274"/>
      <c r="U57" s="274"/>
      <c r="V57" s="274"/>
      <c r="W57" s="274"/>
      <c r="X57" s="274"/>
      <c r="Y57" s="274"/>
      <c r="Z57" s="274"/>
      <c r="AA57" s="274"/>
      <c r="AB57" s="274"/>
      <c r="AC57" s="274"/>
      <c r="AD57" s="274"/>
      <c r="AE57" s="274"/>
      <c r="AF57" s="274"/>
      <c r="AG57" s="274"/>
      <c r="AH57" s="274"/>
      <c r="AI57" s="274"/>
      <c r="AJ57" s="274"/>
      <c r="AK57" s="274"/>
      <c r="AL57" s="274"/>
      <c r="AM57" s="274"/>
      <c r="AN57" s="274"/>
      <c r="AO57" s="274"/>
      <c r="AP57" s="274"/>
      <c r="AQ57" s="274"/>
      <c r="AR57" s="274"/>
      <c r="AS57" s="274"/>
      <c r="AT57" s="274"/>
      <c r="AU57" s="274"/>
      <c r="AV57" s="274"/>
      <c r="AW57" s="274"/>
      <c r="AX57" s="274"/>
      <c r="AY57" s="274"/>
      <c r="AZ57" s="274"/>
      <c r="BA57" s="274"/>
      <c r="BB57" s="274"/>
      <c r="BC57" s="274"/>
      <c r="BD57" s="275"/>
    </row>
    <row r="58" spans="1:56" ht="9" customHeight="1">
      <c r="A58" s="202"/>
      <c r="B58" s="203"/>
      <c r="C58" s="204"/>
      <c r="D58" s="216"/>
      <c r="E58" s="272"/>
      <c r="F58" s="272"/>
      <c r="G58" s="272"/>
      <c r="H58" s="272"/>
      <c r="I58" s="272"/>
      <c r="J58" s="272"/>
      <c r="K58" s="272"/>
      <c r="L58" s="272"/>
      <c r="M58" s="272"/>
      <c r="N58" s="247"/>
      <c r="O58" s="276"/>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7"/>
      <c r="AT58" s="277"/>
      <c r="AU58" s="277"/>
      <c r="AV58" s="277"/>
      <c r="AW58" s="277"/>
      <c r="AX58" s="277"/>
      <c r="AY58" s="277"/>
      <c r="AZ58" s="277"/>
      <c r="BA58" s="277"/>
      <c r="BB58" s="277"/>
      <c r="BC58" s="277"/>
      <c r="BD58" s="278"/>
    </row>
    <row r="59" spans="1:56" ht="9" customHeight="1">
      <c r="A59" s="202"/>
      <c r="B59" s="203"/>
      <c r="C59" s="204"/>
      <c r="D59" s="217"/>
      <c r="E59" s="205" t="s">
        <v>13</v>
      </c>
      <c r="F59" s="205"/>
      <c r="G59" s="205"/>
      <c r="H59" s="205"/>
      <c r="I59" s="205"/>
      <c r="J59" s="205"/>
      <c r="K59" s="205"/>
      <c r="L59" s="205"/>
      <c r="M59" s="205"/>
      <c r="N59" s="207"/>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1"/>
    </row>
    <row r="60" spans="1:56" ht="9" customHeight="1">
      <c r="A60" s="202"/>
      <c r="B60" s="203"/>
      <c r="C60" s="204"/>
      <c r="D60" s="215"/>
      <c r="E60" s="206"/>
      <c r="F60" s="206"/>
      <c r="G60" s="206"/>
      <c r="H60" s="206"/>
      <c r="I60" s="206"/>
      <c r="J60" s="206"/>
      <c r="K60" s="206"/>
      <c r="L60" s="206"/>
      <c r="M60" s="206"/>
      <c r="N60" s="208"/>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1"/>
    </row>
    <row r="61" spans="1:56" ht="9" customHeight="1">
      <c r="A61" s="202"/>
      <c r="B61" s="203"/>
      <c r="C61" s="204"/>
      <c r="D61" s="215"/>
      <c r="E61" s="206"/>
      <c r="F61" s="206"/>
      <c r="G61" s="206"/>
      <c r="H61" s="206"/>
      <c r="I61" s="206"/>
      <c r="J61" s="206"/>
      <c r="K61" s="206"/>
      <c r="L61" s="206"/>
      <c r="M61" s="206"/>
      <c r="N61" s="208"/>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1"/>
    </row>
    <row r="62" spans="1:56" ht="9" customHeight="1">
      <c r="A62" s="202"/>
      <c r="B62" s="203"/>
      <c r="C62" s="204"/>
      <c r="D62" s="215"/>
      <c r="E62" s="206"/>
      <c r="F62" s="206"/>
      <c r="G62" s="206"/>
      <c r="H62" s="206"/>
      <c r="I62" s="206"/>
      <c r="J62" s="206"/>
      <c r="K62" s="206"/>
      <c r="L62" s="206"/>
      <c r="M62" s="206"/>
      <c r="N62" s="208"/>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1"/>
    </row>
    <row r="63" spans="1:56" ht="9" customHeight="1">
      <c r="A63" s="202"/>
      <c r="B63" s="203"/>
      <c r="C63" s="204"/>
      <c r="D63" s="215"/>
      <c r="E63" s="271" t="s">
        <v>12</v>
      </c>
      <c r="F63" s="271"/>
      <c r="G63" s="271"/>
      <c r="H63" s="271"/>
      <c r="I63" s="271"/>
      <c r="J63" s="271"/>
      <c r="K63" s="271"/>
      <c r="L63" s="271"/>
      <c r="M63" s="271"/>
      <c r="N63" s="246"/>
      <c r="O63" s="273" t="str">
        <f>IF(申請者回答シート!$I$5="委任する",O34,"")</f>
        <v/>
      </c>
      <c r="P63" s="274"/>
      <c r="Q63" s="274"/>
      <c r="R63" s="274"/>
      <c r="S63" s="274"/>
      <c r="T63" s="274"/>
      <c r="U63" s="274"/>
      <c r="V63" s="274"/>
      <c r="W63" s="274"/>
      <c r="X63" s="274"/>
      <c r="Y63" s="274"/>
      <c r="Z63" s="274"/>
      <c r="AA63" s="274"/>
      <c r="AB63" s="274"/>
      <c r="AC63" s="274"/>
      <c r="AD63" s="274"/>
      <c r="AE63" s="274"/>
      <c r="AF63" s="274"/>
      <c r="AG63" s="274"/>
      <c r="AH63" s="274"/>
      <c r="AI63" s="274"/>
      <c r="AJ63" s="274"/>
      <c r="AK63" s="274"/>
      <c r="AL63" s="274"/>
      <c r="AM63" s="274"/>
      <c r="AN63" s="274"/>
      <c r="AO63" s="274"/>
      <c r="AP63" s="274"/>
      <c r="AQ63" s="274"/>
      <c r="AR63" s="274"/>
      <c r="AS63" s="274"/>
      <c r="AT63" s="274"/>
      <c r="AU63" s="274"/>
      <c r="AV63" s="274"/>
      <c r="AW63" s="274"/>
      <c r="AX63" s="274"/>
      <c r="AY63" s="274"/>
      <c r="AZ63" s="274"/>
      <c r="BA63" s="274"/>
      <c r="BB63" s="274"/>
      <c r="BC63" s="274"/>
      <c r="BD63" s="275"/>
    </row>
    <row r="64" spans="1:56" ht="9" customHeight="1">
      <c r="A64" s="202"/>
      <c r="B64" s="203"/>
      <c r="C64" s="204"/>
      <c r="D64" s="216"/>
      <c r="E64" s="272"/>
      <c r="F64" s="272"/>
      <c r="G64" s="272"/>
      <c r="H64" s="272"/>
      <c r="I64" s="272"/>
      <c r="J64" s="272"/>
      <c r="K64" s="272"/>
      <c r="L64" s="272"/>
      <c r="M64" s="272"/>
      <c r="N64" s="247"/>
      <c r="O64" s="276"/>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7"/>
      <c r="AW64" s="277"/>
      <c r="AX64" s="277"/>
      <c r="AY64" s="277"/>
      <c r="AZ64" s="277"/>
      <c r="BA64" s="277"/>
      <c r="BB64" s="277"/>
      <c r="BC64" s="277"/>
      <c r="BD64" s="278"/>
    </row>
    <row r="65" spans="1:56" ht="9" customHeight="1">
      <c r="A65" s="202"/>
      <c r="B65" s="203"/>
      <c r="C65" s="204"/>
      <c r="D65" s="217"/>
      <c r="E65" s="205" t="s">
        <v>14</v>
      </c>
      <c r="F65" s="205"/>
      <c r="G65" s="205"/>
      <c r="H65" s="205"/>
      <c r="I65" s="205"/>
      <c r="J65" s="205"/>
      <c r="K65" s="205"/>
      <c r="L65" s="205"/>
      <c r="M65" s="205"/>
      <c r="N65" s="207"/>
      <c r="O65" s="209" t="str">
        <f>IF(申請者回答シート!$I$5="委任する",O36,"")</f>
        <v/>
      </c>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1"/>
    </row>
    <row r="66" spans="1:56" ht="9" customHeight="1">
      <c r="A66" s="202"/>
      <c r="B66" s="203"/>
      <c r="C66" s="204"/>
      <c r="D66" s="215"/>
      <c r="E66" s="206"/>
      <c r="F66" s="206"/>
      <c r="G66" s="206"/>
      <c r="H66" s="206"/>
      <c r="I66" s="206"/>
      <c r="J66" s="206"/>
      <c r="K66" s="206"/>
      <c r="L66" s="206"/>
      <c r="M66" s="206"/>
      <c r="N66" s="208"/>
      <c r="O66" s="209"/>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1"/>
    </row>
    <row r="67" spans="1:56" ht="9" customHeight="1">
      <c r="A67" s="202"/>
      <c r="B67" s="203"/>
      <c r="C67" s="204"/>
      <c r="D67" s="215"/>
      <c r="E67" s="206"/>
      <c r="F67" s="206"/>
      <c r="G67" s="206"/>
      <c r="H67" s="206"/>
      <c r="I67" s="206"/>
      <c r="J67" s="206"/>
      <c r="K67" s="206"/>
      <c r="L67" s="206"/>
      <c r="M67" s="206"/>
      <c r="N67" s="208"/>
      <c r="O67" s="209"/>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1"/>
    </row>
    <row r="68" spans="1:56" ht="9" customHeight="1">
      <c r="A68" s="202"/>
      <c r="B68" s="203"/>
      <c r="C68" s="204"/>
      <c r="D68" s="215"/>
      <c r="E68" s="206"/>
      <c r="F68" s="206"/>
      <c r="G68" s="206"/>
      <c r="H68" s="206"/>
      <c r="I68" s="206"/>
      <c r="J68" s="206"/>
      <c r="K68" s="206"/>
      <c r="L68" s="206"/>
      <c r="M68" s="206"/>
      <c r="N68" s="208"/>
      <c r="O68" s="212"/>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4"/>
    </row>
    <row r="69" spans="1:56" ht="9" customHeight="1">
      <c r="A69" s="202"/>
      <c r="B69" s="203"/>
      <c r="C69" s="204"/>
      <c r="D69" s="215"/>
      <c r="E69" s="271" t="s">
        <v>12</v>
      </c>
      <c r="F69" s="271"/>
      <c r="G69" s="271"/>
      <c r="H69" s="271"/>
      <c r="I69" s="271"/>
      <c r="J69" s="271"/>
      <c r="K69" s="271"/>
      <c r="L69" s="271"/>
      <c r="M69" s="271"/>
      <c r="N69" s="246"/>
      <c r="O69" s="273"/>
      <c r="P69" s="274"/>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4"/>
      <c r="AP69" s="274"/>
      <c r="AQ69" s="274"/>
      <c r="AR69" s="274"/>
      <c r="AS69" s="274"/>
      <c r="AT69" s="274"/>
      <c r="AU69" s="274"/>
      <c r="AV69" s="274"/>
      <c r="AW69" s="274"/>
      <c r="AX69" s="274"/>
      <c r="AY69" s="274"/>
      <c r="AZ69" s="274"/>
      <c r="BA69" s="274"/>
      <c r="BB69" s="274"/>
      <c r="BC69" s="274"/>
      <c r="BD69" s="275"/>
    </row>
    <row r="70" spans="1:56" ht="9" customHeight="1">
      <c r="A70" s="202"/>
      <c r="B70" s="203"/>
      <c r="C70" s="204"/>
      <c r="D70" s="216"/>
      <c r="E70" s="272"/>
      <c r="F70" s="272"/>
      <c r="G70" s="272"/>
      <c r="H70" s="272"/>
      <c r="I70" s="272"/>
      <c r="J70" s="272"/>
      <c r="K70" s="272"/>
      <c r="L70" s="272"/>
      <c r="M70" s="272"/>
      <c r="N70" s="247"/>
      <c r="O70" s="276"/>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7"/>
      <c r="AW70" s="277"/>
      <c r="AX70" s="277"/>
      <c r="AY70" s="277"/>
      <c r="AZ70" s="277"/>
      <c r="BA70" s="277"/>
      <c r="BB70" s="277"/>
      <c r="BC70" s="277"/>
      <c r="BD70" s="278"/>
    </row>
    <row r="71" spans="1:56" ht="9" customHeight="1">
      <c r="A71" s="202"/>
      <c r="B71" s="203"/>
      <c r="C71" s="204"/>
      <c r="D71" s="215"/>
      <c r="E71" s="206" t="s">
        <v>23</v>
      </c>
      <c r="F71" s="206"/>
      <c r="G71" s="206"/>
      <c r="H71" s="206"/>
      <c r="I71" s="206"/>
      <c r="J71" s="206"/>
      <c r="K71" s="206"/>
      <c r="L71" s="206"/>
      <c r="M71" s="206"/>
      <c r="N71" s="208"/>
      <c r="O71" s="218"/>
      <c r="P71" s="219"/>
      <c r="Q71" s="219"/>
      <c r="R71" s="219"/>
      <c r="S71" s="219"/>
      <c r="T71" s="219"/>
      <c r="U71" s="219"/>
      <c r="V71" s="219"/>
      <c r="W71" s="219"/>
      <c r="X71" s="219"/>
      <c r="Y71" s="219"/>
      <c r="Z71" s="219"/>
      <c r="AA71" s="219"/>
      <c r="AB71" s="219"/>
      <c r="AC71" s="219"/>
      <c r="AD71" s="219"/>
      <c r="AE71" s="219"/>
      <c r="AF71" s="219"/>
      <c r="AG71" s="219"/>
      <c r="AH71" s="219"/>
      <c r="AI71" s="219"/>
      <c r="AJ71" s="219"/>
      <c r="AK71" s="219"/>
      <c r="AL71" s="219"/>
      <c r="AM71" s="219"/>
      <c r="AN71" s="219"/>
      <c r="AO71" s="219"/>
      <c r="AP71" s="219"/>
      <c r="AQ71" s="219"/>
      <c r="AR71" s="219"/>
      <c r="AS71" s="219"/>
      <c r="AT71" s="219"/>
      <c r="AU71" s="219"/>
      <c r="AV71" s="219"/>
      <c r="AW71" s="219"/>
      <c r="AX71" s="219"/>
      <c r="AY71" s="219"/>
      <c r="AZ71" s="219"/>
      <c r="BA71" s="219"/>
      <c r="BB71" s="219"/>
      <c r="BC71" s="219"/>
      <c r="BD71" s="220"/>
    </row>
    <row r="72" spans="1:56" ht="9" customHeight="1">
      <c r="A72" s="202"/>
      <c r="B72" s="203"/>
      <c r="C72" s="204"/>
      <c r="D72" s="215"/>
      <c r="E72" s="206"/>
      <c r="F72" s="206"/>
      <c r="G72" s="206"/>
      <c r="H72" s="206"/>
      <c r="I72" s="206"/>
      <c r="J72" s="206"/>
      <c r="K72" s="206"/>
      <c r="L72" s="206"/>
      <c r="M72" s="206"/>
      <c r="N72" s="208"/>
      <c r="O72" s="209"/>
      <c r="P72" s="210"/>
      <c r="Q72" s="210"/>
      <c r="R72" s="210"/>
      <c r="S72" s="210"/>
      <c r="T72" s="210"/>
      <c r="U72" s="210"/>
      <c r="V72" s="210"/>
      <c r="W72" s="210"/>
      <c r="X72" s="210"/>
      <c r="Y72" s="210"/>
      <c r="Z72" s="210"/>
      <c r="AA72" s="210"/>
      <c r="AB72" s="210"/>
      <c r="AC72" s="210"/>
      <c r="AD72" s="210"/>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1"/>
    </row>
    <row r="73" spans="1:56" ht="9" customHeight="1">
      <c r="A73" s="202"/>
      <c r="B73" s="203"/>
      <c r="C73" s="204"/>
      <c r="D73" s="215"/>
      <c r="E73" s="206"/>
      <c r="F73" s="206"/>
      <c r="G73" s="206"/>
      <c r="H73" s="206"/>
      <c r="I73" s="206"/>
      <c r="J73" s="206"/>
      <c r="K73" s="206"/>
      <c r="L73" s="206"/>
      <c r="M73" s="206"/>
      <c r="N73" s="208"/>
      <c r="O73" s="209"/>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1"/>
    </row>
    <row r="74" spans="1:56" ht="9" customHeight="1">
      <c r="A74" s="202"/>
      <c r="B74" s="203"/>
      <c r="C74" s="204"/>
      <c r="D74" s="215"/>
      <c r="E74" s="206"/>
      <c r="F74" s="206"/>
      <c r="G74" s="206"/>
      <c r="H74" s="206"/>
      <c r="I74" s="206"/>
      <c r="J74" s="206"/>
      <c r="K74" s="206"/>
      <c r="L74" s="206"/>
      <c r="M74" s="206"/>
      <c r="N74" s="208"/>
      <c r="O74" s="212"/>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4"/>
    </row>
    <row r="75" spans="1:56" ht="9" customHeight="1">
      <c r="A75" s="202"/>
      <c r="B75" s="203"/>
      <c r="C75" s="204"/>
      <c r="D75" s="215"/>
      <c r="E75" s="221" t="s">
        <v>15</v>
      </c>
      <c r="F75" s="221"/>
      <c r="G75" s="221"/>
      <c r="H75" s="221"/>
      <c r="I75" s="221"/>
      <c r="J75" s="221"/>
      <c r="K75" s="221"/>
      <c r="L75" s="221"/>
      <c r="M75" s="221"/>
      <c r="N75" s="246"/>
      <c r="O75" s="223"/>
      <c r="P75" s="224"/>
      <c r="Q75" s="224"/>
      <c r="R75" s="224"/>
      <c r="S75" s="224"/>
      <c r="T75" s="224"/>
      <c r="U75" s="224"/>
      <c r="V75" s="224"/>
      <c r="W75" s="224"/>
      <c r="X75" s="224"/>
      <c r="Y75" s="225"/>
      <c r="Z75" s="232"/>
      <c r="AA75" s="234" t="s">
        <v>12</v>
      </c>
      <c r="AB75" s="234"/>
      <c r="AC75" s="234"/>
      <c r="AD75" s="234"/>
      <c r="AE75" s="234"/>
      <c r="AF75" s="234"/>
      <c r="AG75" s="234"/>
      <c r="AH75" s="234"/>
      <c r="AI75" s="234"/>
      <c r="AJ75" s="236"/>
      <c r="AK75" s="238"/>
      <c r="AL75" s="239"/>
      <c r="AM75" s="239"/>
      <c r="AN75" s="239"/>
      <c r="AO75" s="239"/>
      <c r="AP75" s="239"/>
      <c r="AQ75" s="239"/>
      <c r="AR75" s="239"/>
      <c r="AS75" s="239"/>
      <c r="AT75" s="239"/>
      <c r="AU75" s="239"/>
      <c r="AV75" s="239"/>
      <c r="AW75" s="239"/>
      <c r="AX75" s="239"/>
      <c r="AY75" s="239"/>
      <c r="AZ75" s="239"/>
      <c r="BA75" s="239"/>
      <c r="BB75" s="242"/>
      <c r="BC75" s="242"/>
      <c r="BD75" s="243"/>
    </row>
    <row r="76" spans="1:56" ht="9" customHeight="1">
      <c r="A76" s="202"/>
      <c r="B76" s="203"/>
      <c r="C76" s="204"/>
      <c r="D76" s="216"/>
      <c r="E76" s="222"/>
      <c r="F76" s="222"/>
      <c r="G76" s="222"/>
      <c r="H76" s="222"/>
      <c r="I76" s="222"/>
      <c r="J76" s="222"/>
      <c r="K76" s="222"/>
      <c r="L76" s="222"/>
      <c r="M76" s="222"/>
      <c r="N76" s="247"/>
      <c r="O76" s="226"/>
      <c r="P76" s="227"/>
      <c r="Q76" s="227"/>
      <c r="R76" s="227"/>
      <c r="S76" s="227"/>
      <c r="T76" s="227"/>
      <c r="U76" s="227"/>
      <c r="V76" s="227"/>
      <c r="W76" s="227"/>
      <c r="X76" s="227"/>
      <c r="Y76" s="228"/>
      <c r="Z76" s="233"/>
      <c r="AA76" s="235"/>
      <c r="AB76" s="235"/>
      <c r="AC76" s="235"/>
      <c r="AD76" s="235"/>
      <c r="AE76" s="235"/>
      <c r="AF76" s="235"/>
      <c r="AG76" s="235"/>
      <c r="AH76" s="235"/>
      <c r="AI76" s="235"/>
      <c r="AJ76" s="237"/>
      <c r="AK76" s="240"/>
      <c r="AL76" s="241"/>
      <c r="AM76" s="241"/>
      <c r="AN76" s="241"/>
      <c r="AO76" s="241"/>
      <c r="AP76" s="241"/>
      <c r="AQ76" s="241"/>
      <c r="AR76" s="241"/>
      <c r="AS76" s="241"/>
      <c r="AT76" s="241"/>
      <c r="AU76" s="241"/>
      <c r="AV76" s="241"/>
      <c r="AW76" s="241"/>
      <c r="AX76" s="241"/>
      <c r="AY76" s="241"/>
      <c r="AZ76" s="241"/>
      <c r="BA76" s="241"/>
      <c r="BB76" s="244"/>
      <c r="BC76" s="244"/>
      <c r="BD76" s="245"/>
    </row>
    <row r="77" spans="1:56" ht="9" customHeight="1">
      <c r="A77" s="202"/>
      <c r="B77" s="203"/>
      <c r="C77" s="204"/>
      <c r="D77" s="217"/>
      <c r="E77" s="222"/>
      <c r="F77" s="222"/>
      <c r="G77" s="222"/>
      <c r="H77" s="222"/>
      <c r="I77" s="222"/>
      <c r="J77" s="222"/>
      <c r="K77" s="222"/>
      <c r="L77" s="222"/>
      <c r="M77" s="222"/>
      <c r="N77" s="207"/>
      <c r="O77" s="226"/>
      <c r="P77" s="227"/>
      <c r="Q77" s="227"/>
      <c r="R77" s="227"/>
      <c r="S77" s="227"/>
      <c r="T77" s="227"/>
      <c r="U77" s="227"/>
      <c r="V77" s="227"/>
      <c r="W77" s="227"/>
      <c r="X77" s="227"/>
      <c r="Y77" s="228"/>
      <c r="Z77" s="248"/>
      <c r="AA77" s="249" t="s">
        <v>1</v>
      </c>
      <c r="AB77" s="249"/>
      <c r="AC77" s="249"/>
      <c r="AD77" s="249"/>
      <c r="AE77" s="249"/>
      <c r="AF77" s="249"/>
      <c r="AG77" s="249"/>
      <c r="AH77" s="249"/>
      <c r="AI77" s="249"/>
      <c r="AJ77" s="176"/>
      <c r="AK77" s="178"/>
      <c r="AL77" s="179"/>
      <c r="AM77" s="179"/>
      <c r="AN77" s="179"/>
      <c r="AO77" s="179"/>
      <c r="AP77" s="179"/>
      <c r="AQ77" s="179"/>
      <c r="AR77" s="179"/>
      <c r="AS77" s="179"/>
      <c r="AT77" s="179"/>
      <c r="AU77" s="179"/>
      <c r="AV77" s="179"/>
      <c r="AW77" s="179"/>
      <c r="AX77" s="179"/>
      <c r="AY77" s="179"/>
      <c r="AZ77" s="179"/>
      <c r="BA77" s="179"/>
      <c r="BB77" s="182" t="s">
        <v>34</v>
      </c>
      <c r="BC77" s="182"/>
      <c r="BD77" s="183"/>
    </row>
    <row r="78" spans="1:56" ht="9" customHeight="1">
      <c r="A78" s="202"/>
      <c r="B78" s="203"/>
      <c r="C78" s="204"/>
      <c r="D78" s="215"/>
      <c r="E78" s="222"/>
      <c r="F78" s="222"/>
      <c r="G78" s="222"/>
      <c r="H78" s="222"/>
      <c r="I78" s="222"/>
      <c r="J78" s="222"/>
      <c r="K78" s="222"/>
      <c r="L78" s="222"/>
      <c r="M78" s="222"/>
      <c r="N78" s="208"/>
      <c r="O78" s="226"/>
      <c r="P78" s="227"/>
      <c r="Q78" s="227"/>
      <c r="R78" s="227"/>
      <c r="S78" s="227"/>
      <c r="T78" s="227"/>
      <c r="U78" s="227"/>
      <c r="V78" s="227"/>
      <c r="W78" s="227"/>
      <c r="X78" s="227"/>
      <c r="Y78" s="228"/>
      <c r="Z78" s="232"/>
      <c r="AA78" s="250"/>
      <c r="AB78" s="250"/>
      <c r="AC78" s="250"/>
      <c r="AD78" s="250"/>
      <c r="AE78" s="250"/>
      <c r="AF78" s="250"/>
      <c r="AG78" s="250"/>
      <c r="AH78" s="250"/>
      <c r="AI78" s="250"/>
      <c r="AJ78" s="177"/>
      <c r="AK78" s="178"/>
      <c r="AL78" s="179"/>
      <c r="AM78" s="179"/>
      <c r="AN78" s="179"/>
      <c r="AO78" s="179"/>
      <c r="AP78" s="179"/>
      <c r="AQ78" s="179"/>
      <c r="AR78" s="179"/>
      <c r="AS78" s="179"/>
      <c r="AT78" s="179"/>
      <c r="AU78" s="179"/>
      <c r="AV78" s="179"/>
      <c r="AW78" s="179"/>
      <c r="AX78" s="179"/>
      <c r="AY78" s="179"/>
      <c r="AZ78" s="179"/>
      <c r="BA78" s="179"/>
      <c r="BB78" s="182"/>
      <c r="BC78" s="182"/>
      <c r="BD78" s="183"/>
    </row>
    <row r="79" spans="1:56" ht="9" customHeight="1">
      <c r="A79" s="202"/>
      <c r="B79" s="203"/>
      <c r="C79" s="204"/>
      <c r="D79" s="215"/>
      <c r="E79" s="222"/>
      <c r="F79" s="222"/>
      <c r="G79" s="222"/>
      <c r="H79" s="222"/>
      <c r="I79" s="222"/>
      <c r="J79" s="222"/>
      <c r="K79" s="222"/>
      <c r="L79" s="222"/>
      <c r="M79" s="222"/>
      <c r="N79" s="208"/>
      <c r="O79" s="226"/>
      <c r="P79" s="227"/>
      <c r="Q79" s="227"/>
      <c r="R79" s="227"/>
      <c r="S79" s="227"/>
      <c r="T79" s="227"/>
      <c r="U79" s="227"/>
      <c r="V79" s="227"/>
      <c r="W79" s="227"/>
      <c r="X79" s="227"/>
      <c r="Y79" s="228"/>
      <c r="Z79" s="232"/>
      <c r="AA79" s="250"/>
      <c r="AB79" s="250"/>
      <c r="AC79" s="250"/>
      <c r="AD79" s="250"/>
      <c r="AE79" s="250"/>
      <c r="AF79" s="250"/>
      <c r="AG79" s="250"/>
      <c r="AH79" s="250"/>
      <c r="AI79" s="250"/>
      <c r="AJ79" s="177"/>
      <c r="AK79" s="178"/>
      <c r="AL79" s="179"/>
      <c r="AM79" s="179"/>
      <c r="AN79" s="179"/>
      <c r="AO79" s="179"/>
      <c r="AP79" s="179"/>
      <c r="AQ79" s="179"/>
      <c r="AR79" s="179"/>
      <c r="AS79" s="179"/>
      <c r="AT79" s="179"/>
      <c r="AU79" s="179"/>
      <c r="AV79" s="179"/>
      <c r="AW79" s="179"/>
      <c r="AX79" s="179"/>
      <c r="AY79" s="179"/>
      <c r="AZ79" s="179"/>
      <c r="BA79" s="179"/>
      <c r="BB79" s="182"/>
      <c r="BC79" s="182"/>
      <c r="BD79" s="183"/>
    </row>
    <row r="80" spans="1:56" ht="9" customHeight="1">
      <c r="A80" s="202"/>
      <c r="B80" s="203"/>
      <c r="C80" s="204"/>
      <c r="D80" s="215"/>
      <c r="E80" s="205"/>
      <c r="F80" s="205"/>
      <c r="G80" s="205"/>
      <c r="H80" s="205"/>
      <c r="I80" s="205"/>
      <c r="J80" s="205"/>
      <c r="K80" s="205"/>
      <c r="L80" s="205"/>
      <c r="M80" s="205"/>
      <c r="N80" s="208"/>
      <c r="O80" s="229"/>
      <c r="P80" s="230"/>
      <c r="Q80" s="230"/>
      <c r="R80" s="230"/>
      <c r="S80" s="230"/>
      <c r="T80" s="230"/>
      <c r="U80" s="230"/>
      <c r="V80" s="230"/>
      <c r="W80" s="230"/>
      <c r="X80" s="230"/>
      <c r="Y80" s="231"/>
      <c r="Z80" s="232"/>
      <c r="AA80" s="250"/>
      <c r="AB80" s="250"/>
      <c r="AC80" s="250"/>
      <c r="AD80" s="250"/>
      <c r="AE80" s="250"/>
      <c r="AF80" s="250"/>
      <c r="AG80" s="250"/>
      <c r="AH80" s="250"/>
      <c r="AI80" s="250"/>
      <c r="AJ80" s="177"/>
      <c r="AK80" s="180"/>
      <c r="AL80" s="181"/>
      <c r="AM80" s="181"/>
      <c r="AN80" s="181"/>
      <c r="AO80" s="181"/>
      <c r="AP80" s="181"/>
      <c r="AQ80" s="181"/>
      <c r="AR80" s="181"/>
      <c r="AS80" s="181"/>
      <c r="AT80" s="181"/>
      <c r="AU80" s="181"/>
      <c r="AV80" s="181"/>
      <c r="AW80" s="181"/>
      <c r="AX80" s="181"/>
      <c r="AY80" s="181"/>
      <c r="AZ80" s="181"/>
      <c r="BA80" s="181"/>
      <c r="BB80" s="184"/>
      <c r="BC80" s="184"/>
      <c r="BD80" s="185"/>
    </row>
    <row r="81" spans="1:57" ht="9" customHeight="1">
      <c r="A81" s="202"/>
      <c r="B81" s="203"/>
      <c r="C81" s="204"/>
      <c r="D81" s="215"/>
      <c r="E81" s="206" t="s">
        <v>16</v>
      </c>
      <c r="F81" s="206"/>
      <c r="G81" s="206"/>
      <c r="H81" s="206"/>
      <c r="I81" s="206"/>
      <c r="J81" s="206"/>
      <c r="K81" s="206"/>
      <c r="L81" s="206"/>
      <c r="M81" s="206"/>
      <c r="N81" s="208"/>
      <c r="O81" s="280"/>
      <c r="P81" s="281"/>
      <c r="Q81" s="281"/>
      <c r="R81" s="281"/>
      <c r="S81" s="281"/>
      <c r="T81" s="281"/>
      <c r="U81" s="281"/>
      <c r="V81" s="281"/>
      <c r="W81" s="281"/>
      <c r="X81" s="281"/>
      <c r="Y81" s="281"/>
      <c r="Z81" s="281"/>
      <c r="AA81" s="281"/>
      <c r="AB81" s="281"/>
      <c r="AC81" s="309"/>
      <c r="AD81" s="215"/>
      <c r="AE81" s="206" t="s">
        <v>17</v>
      </c>
      <c r="AF81" s="206"/>
      <c r="AG81" s="206"/>
      <c r="AH81" s="206"/>
      <c r="AI81" s="206"/>
      <c r="AJ81" s="206"/>
      <c r="AK81" s="206"/>
      <c r="AL81" s="206"/>
      <c r="AM81" s="206"/>
      <c r="AN81" s="208"/>
      <c r="AO81" s="280"/>
      <c r="AP81" s="281"/>
      <c r="AQ81" s="281"/>
      <c r="AR81" s="281"/>
      <c r="AS81" s="281"/>
      <c r="AT81" s="281"/>
      <c r="AU81" s="281"/>
      <c r="AV81" s="281"/>
      <c r="AW81" s="281"/>
      <c r="AX81" s="281"/>
      <c r="AY81" s="281"/>
      <c r="AZ81" s="281"/>
      <c r="BA81" s="281"/>
      <c r="BB81" s="281"/>
      <c r="BC81" s="281"/>
      <c r="BD81" s="282"/>
      <c r="BE81" s="14"/>
    </row>
    <row r="82" spans="1:57" ht="9" customHeight="1">
      <c r="A82" s="202"/>
      <c r="B82" s="203"/>
      <c r="C82" s="204"/>
      <c r="D82" s="215"/>
      <c r="E82" s="206"/>
      <c r="F82" s="206"/>
      <c r="G82" s="206"/>
      <c r="H82" s="206"/>
      <c r="I82" s="206"/>
      <c r="J82" s="206"/>
      <c r="K82" s="206"/>
      <c r="L82" s="206"/>
      <c r="M82" s="206"/>
      <c r="N82" s="208"/>
      <c r="O82" s="283"/>
      <c r="P82" s="284"/>
      <c r="Q82" s="284"/>
      <c r="R82" s="284"/>
      <c r="S82" s="284"/>
      <c r="T82" s="284"/>
      <c r="U82" s="284"/>
      <c r="V82" s="284"/>
      <c r="W82" s="284"/>
      <c r="X82" s="284"/>
      <c r="Y82" s="284"/>
      <c r="Z82" s="284"/>
      <c r="AA82" s="284"/>
      <c r="AB82" s="284"/>
      <c r="AC82" s="310"/>
      <c r="AD82" s="215"/>
      <c r="AE82" s="206"/>
      <c r="AF82" s="206"/>
      <c r="AG82" s="206"/>
      <c r="AH82" s="206"/>
      <c r="AI82" s="206"/>
      <c r="AJ82" s="206"/>
      <c r="AK82" s="206"/>
      <c r="AL82" s="206"/>
      <c r="AM82" s="206"/>
      <c r="AN82" s="208"/>
      <c r="AO82" s="283"/>
      <c r="AP82" s="284"/>
      <c r="AQ82" s="284"/>
      <c r="AR82" s="284"/>
      <c r="AS82" s="284"/>
      <c r="AT82" s="284"/>
      <c r="AU82" s="284"/>
      <c r="AV82" s="284"/>
      <c r="AW82" s="284"/>
      <c r="AX82" s="284"/>
      <c r="AY82" s="284"/>
      <c r="AZ82" s="284"/>
      <c r="BA82" s="284"/>
      <c r="BB82" s="284"/>
      <c r="BC82" s="284"/>
      <c r="BD82" s="285"/>
      <c r="BE82" s="14"/>
    </row>
    <row r="83" spans="1:57" ht="9" customHeight="1">
      <c r="A83" s="202"/>
      <c r="B83" s="203"/>
      <c r="C83" s="204"/>
      <c r="D83" s="215"/>
      <c r="E83" s="206"/>
      <c r="F83" s="206"/>
      <c r="G83" s="206"/>
      <c r="H83" s="206"/>
      <c r="I83" s="206"/>
      <c r="J83" s="206"/>
      <c r="K83" s="206"/>
      <c r="L83" s="206"/>
      <c r="M83" s="206"/>
      <c r="N83" s="208"/>
      <c r="O83" s="286"/>
      <c r="P83" s="287"/>
      <c r="Q83" s="287"/>
      <c r="R83" s="287"/>
      <c r="S83" s="287"/>
      <c r="T83" s="287"/>
      <c r="U83" s="287"/>
      <c r="V83" s="287"/>
      <c r="W83" s="287"/>
      <c r="X83" s="287"/>
      <c r="Y83" s="287"/>
      <c r="Z83" s="287"/>
      <c r="AA83" s="287"/>
      <c r="AB83" s="287"/>
      <c r="AC83" s="311"/>
      <c r="AD83" s="215"/>
      <c r="AE83" s="206"/>
      <c r="AF83" s="206"/>
      <c r="AG83" s="206"/>
      <c r="AH83" s="206"/>
      <c r="AI83" s="206"/>
      <c r="AJ83" s="206"/>
      <c r="AK83" s="206"/>
      <c r="AL83" s="206"/>
      <c r="AM83" s="206"/>
      <c r="AN83" s="208"/>
      <c r="AO83" s="286"/>
      <c r="AP83" s="287"/>
      <c r="AQ83" s="287"/>
      <c r="AR83" s="287"/>
      <c r="AS83" s="287"/>
      <c r="AT83" s="287"/>
      <c r="AU83" s="287"/>
      <c r="AV83" s="287"/>
      <c r="AW83" s="287"/>
      <c r="AX83" s="287"/>
      <c r="AY83" s="287"/>
      <c r="AZ83" s="287"/>
      <c r="BA83" s="287"/>
      <c r="BB83" s="287"/>
      <c r="BC83" s="287"/>
      <c r="BD83" s="288"/>
      <c r="BE83" s="14"/>
    </row>
    <row r="84" spans="1:57" ht="9" customHeight="1">
      <c r="A84" s="202"/>
      <c r="B84" s="203"/>
      <c r="C84" s="204"/>
      <c r="D84" s="215"/>
      <c r="E84" s="206" t="s">
        <v>18</v>
      </c>
      <c r="F84" s="206"/>
      <c r="G84" s="206"/>
      <c r="H84" s="206"/>
      <c r="I84" s="206"/>
      <c r="J84" s="206"/>
      <c r="K84" s="206"/>
      <c r="L84" s="206"/>
      <c r="M84" s="206"/>
      <c r="N84" s="208"/>
      <c r="O84" s="223"/>
      <c r="P84" s="224"/>
      <c r="Q84" s="224"/>
      <c r="R84" s="224"/>
      <c r="S84" s="224"/>
      <c r="T84" s="224"/>
      <c r="U84" s="224"/>
      <c r="V84" s="224"/>
      <c r="W84" s="224"/>
      <c r="X84" s="224"/>
      <c r="Y84" s="224"/>
      <c r="Z84" s="224"/>
      <c r="AA84" s="224"/>
      <c r="AB84" s="224"/>
      <c r="AC84" s="224"/>
      <c r="AD84" s="224"/>
      <c r="AE84" s="224"/>
      <c r="AF84" s="224"/>
      <c r="AG84" s="224"/>
      <c r="AH84" s="224"/>
      <c r="AI84" s="224"/>
      <c r="AJ84" s="224"/>
      <c r="AK84" s="224"/>
      <c r="AL84" s="224"/>
      <c r="AM84" s="224"/>
      <c r="AN84" s="224"/>
      <c r="AO84" s="28"/>
      <c r="AP84" s="294" t="s">
        <v>2</v>
      </c>
      <c r="AQ84" s="294"/>
      <c r="AR84" s="294"/>
      <c r="AS84" s="294"/>
      <c r="AT84" s="294"/>
      <c r="AU84" s="294"/>
      <c r="AV84" s="294"/>
      <c r="AW84" s="29"/>
      <c r="AX84" s="297"/>
      <c r="AY84" s="298"/>
      <c r="AZ84" s="298"/>
      <c r="BA84" s="298"/>
      <c r="BB84" s="303" t="s">
        <v>3</v>
      </c>
      <c r="BC84" s="303"/>
      <c r="BD84" s="304"/>
    </row>
    <row r="85" spans="1:57" ht="9" customHeight="1">
      <c r="A85" s="196"/>
      <c r="B85" s="197"/>
      <c r="C85" s="198"/>
      <c r="D85" s="215"/>
      <c r="E85" s="206"/>
      <c r="F85" s="206"/>
      <c r="G85" s="206"/>
      <c r="H85" s="206"/>
      <c r="I85" s="206"/>
      <c r="J85" s="206"/>
      <c r="K85" s="206"/>
      <c r="L85" s="206"/>
      <c r="M85" s="206"/>
      <c r="N85" s="208"/>
      <c r="O85" s="226"/>
      <c r="P85" s="227"/>
      <c r="Q85" s="227"/>
      <c r="R85" s="227"/>
      <c r="S85" s="227"/>
      <c r="T85" s="227"/>
      <c r="U85" s="227"/>
      <c r="V85" s="227"/>
      <c r="W85" s="227"/>
      <c r="X85" s="227"/>
      <c r="Y85" s="227"/>
      <c r="Z85" s="227"/>
      <c r="AA85" s="227"/>
      <c r="AB85" s="227"/>
      <c r="AC85" s="227"/>
      <c r="AD85" s="227"/>
      <c r="AE85" s="227"/>
      <c r="AF85" s="227"/>
      <c r="AG85" s="227"/>
      <c r="AH85" s="227"/>
      <c r="AI85" s="227"/>
      <c r="AJ85" s="227"/>
      <c r="AK85" s="227"/>
      <c r="AL85" s="227"/>
      <c r="AM85" s="227"/>
      <c r="AN85" s="227"/>
      <c r="AO85" s="30"/>
      <c r="AP85" s="295"/>
      <c r="AQ85" s="295"/>
      <c r="AR85" s="295"/>
      <c r="AS85" s="295"/>
      <c r="AT85" s="295"/>
      <c r="AU85" s="295"/>
      <c r="AV85" s="295"/>
      <c r="AW85" s="31"/>
      <c r="AX85" s="299"/>
      <c r="AY85" s="300"/>
      <c r="AZ85" s="300"/>
      <c r="BA85" s="300"/>
      <c r="BB85" s="305"/>
      <c r="BC85" s="305"/>
      <c r="BD85" s="306"/>
    </row>
    <row r="86" spans="1:57" ht="9" customHeight="1">
      <c r="A86" s="199"/>
      <c r="B86" s="200"/>
      <c r="C86" s="201"/>
      <c r="D86" s="289"/>
      <c r="E86" s="290"/>
      <c r="F86" s="290"/>
      <c r="G86" s="290"/>
      <c r="H86" s="290"/>
      <c r="I86" s="290"/>
      <c r="J86" s="290"/>
      <c r="K86" s="290"/>
      <c r="L86" s="290"/>
      <c r="M86" s="290"/>
      <c r="N86" s="291"/>
      <c r="O86" s="292"/>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3"/>
      <c r="AO86" s="32"/>
      <c r="AP86" s="296"/>
      <c r="AQ86" s="296"/>
      <c r="AR86" s="296"/>
      <c r="AS86" s="296"/>
      <c r="AT86" s="296"/>
      <c r="AU86" s="296"/>
      <c r="AV86" s="296"/>
      <c r="AW86" s="33"/>
      <c r="AX86" s="301"/>
      <c r="AY86" s="302"/>
      <c r="AZ86" s="302"/>
      <c r="BA86" s="302"/>
      <c r="BB86" s="307"/>
      <c r="BC86" s="307"/>
      <c r="BD86" s="308"/>
    </row>
    <row r="89" spans="1:57" ht="9" customHeight="1">
      <c r="A89" s="186" t="s">
        <v>24</v>
      </c>
      <c r="B89" s="187"/>
      <c r="C89" s="187"/>
      <c r="D89" s="187"/>
      <c r="E89" s="187"/>
      <c r="F89" s="187"/>
      <c r="G89" s="187"/>
      <c r="H89" s="187"/>
      <c r="I89" s="187"/>
      <c r="J89" s="187"/>
      <c r="K89" s="192" t="s">
        <v>16</v>
      </c>
      <c r="L89" s="192"/>
      <c r="M89" s="192"/>
      <c r="N89" s="192"/>
      <c r="O89" s="192"/>
      <c r="P89" s="192"/>
      <c r="Q89" s="192"/>
      <c r="R89" s="192"/>
      <c r="S89" s="192"/>
      <c r="T89" s="192"/>
      <c r="U89" s="160" t="s">
        <v>25</v>
      </c>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6"/>
      <c r="AS89" s="160" t="s">
        <v>26</v>
      </c>
      <c r="AT89" s="161"/>
      <c r="AU89" s="161"/>
      <c r="AV89" s="161"/>
      <c r="AW89" s="161"/>
      <c r="AX89" s="161"/>
      <c r="AY89" s="161"/>
      <c r="AZ89" s="161"/>
      <c r="BA89" s="161"/>
      <c r="BB89" s="161"/>
      <c r="BC89" s="161"/>
      <c r="BD89" s="162"/>
    </row>
    <row r="90" spans="1:57" ht="9" customHeight="1">
      <c r="A90" s="188"/>
      <c r="B90" s="189"/>
      <c r="C90" s="189"/>
      <c r="D90" s="189"/>
      <c r="E90" s="189"/>
      <c r="F90" s="189"/>
      <c r="G90" s="189"/>
      <c r="H90" s="189"/>
      <c r="I90" s="189"/>
      <c r="J90" s="189"/>
      <c r="K90" s="193"/>
      <c r="L90" s="193"/>
      <c r="M90" s="193"/>
      <c r="N90" s="193"/>
      <c r="O90" s="193"/>
      <c r="P90" s="193"/>
      <c r="Q90" s="193"/>
      <c r="R90" s="193"/>
      <c r="S90" s="193"/>
      <c r="T90" s="193"/>
      <c r="U90" s="163"/>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7"/>
      <c r="AS90" s="163"/>
      <c r="AT90" s="164"/>
      <c r="AU90" s="164"/>
      <c r="AV90" s="164"/>
      <c r="AW90" s="164"/>
      <c r="AX90" s="164"/>
      <c r="AY90" s="164"/>
      <c r="AZ90" s="164"/>
      <c r="BA90" s="164"/>
      <c r="BB90" s="164"/>
      <c r="BC90" s="164"/>
      <c r="BD90" s="165"/>
    </row>
    <row r="91" spans="1:57" ht="9" customHeight="1">
      <c r="A91" s="188"/>
      <c r="B91" s="189"/>
      <c r="C91" s="189"/>
      <c r="D91" s="189"/>
      <c r="E91" s="189"/>
      <c r="F91" s="189"/>
      <c r="G91" s="189"/>
      <c r="H91" s="189"/>
      <c r="I91" s="189"/>
      <c r="J91" s="189"/>
      <c r="K91" s="194"/>
      <c r="L91" s="194"/>
      <c r="M91" s="194"/>
      <c r="N91" s="194"/>
      <c r="O91" s="194"/>
      <c r="P91" s="194"/>
      <c r="Q91" s="194"/>
      <c r="R91" s="194"/>
      <c r="S91" s="194"/>
      <c r="T91" s="194"/>
      <c r="U91" s="168"/>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70"/>
      <c r="AS91" s="168"/>
      <c r="AT91" s="169"/>
      <c r="AU91" s="169"/>
      <c r="AV91" s="169"/>
      <c r="AW91" s="169"/>
      <c r="AX91" s="169"/>
      <c r="AY91" s="169"/>
      <c r="AZ91" s="169"/>
      <c r="BA91" s="169"/>
      <c r="BB91" s="169"/>
      <c r="BC91" s="169"/>
      <c r="BD91" s="174"/>
    </row>
    <row r="92" spans="1:57" ht="9" customHeight="1">
      <c r="A92" s="190"/>
      <c r="B92" s="191"/>
      <c r="C92" s="191"/>
      <c r="D92" s="191"/>
      <c r="E92" s="191"/>
      <c r="F92" s="191"/>
      <c r="G92" s="191"/>
      <c r="H92" s="191"/>
      <c r="I92" s="191"/>
      <c r="J92" s="191"/>
      <c r="K92" s="195"/>
      <c r="L92" s="195"/>
      <c r="M92" s="195"/>
      <c r="N92" s="195"/>
      <c r="O92" s="195"/>
      <c r="P92" s="195"/>
      <c r="Q92" s="195"/>
      <c r="R92" s="195"/>
      <c r="S92" s="195"/>
      <c r="T92" s="195"/>
      <c r="U92" s="171"/>
      <c r="V92" s="172"/>
      <c r="W92" s="172"/>
      <c r="X92" s="172"/>
      <c r="Y92" s="172"/>
      <c r="Z92" s="172"/>
      <c r="AA92" s="172"/>
      <c r="AB92" s="172"/>
      <c r="AC92" s="172"/>
      <c r="AD92" s="172"/>
      <c r="AE92" s="172"/>
      <c r="AF92" s="172"/>
      <c r="AG92" s="172"/>
      <c r="AH92" s="172"/>
      <c r="AI92" s="172"/>
      <c r="AJ92" s="172"/>
      <c r="AK92" s="172"/>
      <c r="AL92" s="172"/>
      <c r="AM92" s="172"/>
      <c r="AN92" s="172"/>
      <c r="AO92" s="172"/>
      <c r="AP92" s="172"/>
      <c r="AQ92" s="172"/>
      <c r="AR92" s="173"/>
      <c r="AS92" s="171"/>
      <c r="AT92" s="172"/>
      <c r="AU92" s="172"/>
      <c r="AV92" s="172"/>
      <c r="AW92" s="172"/>
      <c r="AX92" s="172"/>
      <c r="AY92" s="172"/>
      <c r="AZ92" s="172"/>
      <c r="BA92" s="172"/>
      <c r="BB92" s="172"/>
      <c r="BC92" s="172"/>
      <c r="BD92" s="175"/>
    </row>
  </sheetData>
  <mergeCells count="141">
    <mergeCell ref="BA8:BB9"/>
    <mergeCell ref="AP8:AR9"/>
    <mergeCell ref="A11:I12"/>
    <mergeCell ref="O46:AC48"/>
    <mergeCell ref="A3:BD6"/>
    <mergeCell ref="BC8:BD9"/>
    <mergeCell ref="AU8:AV9"/>
    <mergeCell ref="AW8:AX9"/>
    <mergeCell ref="AY8:AZ9"/>
    <mergeCell ref="AK40:BA41"/>
    <mergeCell ref="BB40:BD41"/>
    <mergeCell ref="O28:BD29"/>
    <mergeCell ref="O30:BD33"/>
    <mergeCell ref="O34:BD35"/>
    <mergeCell ref="O36:BD39"/>
    <mergeCell ref="E30:M33"/>
    <mergeCell ref="E34:M35"/>
    <mergeCell ref="E36:M39"/>
    <mergeCell ref="A21:BD22"/>
    <mergeCell ref="A23:BD24"/>
    <mergeCell ref="E25:M27"/>
    <mergeCell ref="E28:M29"/>
    <mergeCell ref="N25:N27"/>
    <mergeCell ref="N28:N29"/>
    <mergeCell ref="AS8:AT9"/>
    <mergeCell ref="A52:BD53"/>
    <mergeCell ref="A31:C45"/>
    <mergeCell ref="A25:C30"/>
    <mergeCell ref="Z40:Z41"/>
    <mergeCell ref="AA40:AI41"/>
    <mergeCell ref="AP49:AV51"/>
    <mergeCell ref="O49:AN51"/>
    <mergeCell ref="AX49:BA51"/>
    <mergeCell ref="BB49:BD51"/>
    <mergeCell ref="T25:U27"/>
    <mergeCell ref="N42:N45"/>
    <mergeCell ref="N46:N48"/>
    <mergeCell ref="N49:N51"/>
    <mergeCell ref="AD46:AD48"/>
    <mergeCell ref="AE46:AM48"/>
    <mergeCell ref="AN46:AN48"/>
    <mergeCell ref="AO46:BD48"/>
    <mergeCell ref="D42:D45"/>
    <mergeCell ref="D46:D48"/>
    <mergeCell ref="D49:D51"/>
    <mergeCell ref="N30:N33"/>
    <mergeCell ref="N34:N35"/>
    <mergeCell ref="N36:N39"/>
    <mergeCell ref="O57:BD58"/>
    <mergeCell ref="B14:BC18"/>
    <mergeCell ref="V25:AA27"/>
    <mergeCell ref="N40:N41"/>
    <mergeCell ref="D25:D27"/>
    <mergeCell ref="D28:D29"/>
    <mergeCell ref="D30:D33"/>
    <mergeCell ref="D34:D35"/>
    <mergeCell ref="D36:D39"/>
    <mergeCell ref="D40:D41"/>
    <mergeCell ref="A46:C51"/>
    <mergeCell ref="A54:C55"/>
    <mergeCell ref="BB42:BD45"/>
    <mergeCell ref="AK42:BA45"/>
    <mergeCell ref="P25:S27"/>
    <mergeCell ref="P54:S56"/>
    <mergeCell ref="T54:U56"/>
    <mergeCell ref="V54:AA56"/>
    <mergeCell ref="AN81:AN83"/>
    <mergeCell ref="AO81:BD83"/>
    <mergeCell ref="D84:D86"/>
    <mergeCell ref="E84:M86"/>
    <mergeCell ref="N84:N86"/>
    <mergeCell ref="O84:AN86"/>
    <mergeCell ref="AP84:AV86"/>
    <mergeCell ref="AX84:BA86"/>
    <mergeCell ref="BB84:BD86"/>
    <mergeCell ref="D81:D83"/>
    <mergeCell ref="E81:M83"/>
    <mergeCell ref="N81:N83"/>
    <mergeCell ref="O81:AC83"/>
    <mergeCell ref="AD81:AD83"/>
    <mergeCell ref="AE81:AM83"/>
    <mergeCell ref="D65:D68"/>
    <mergeCell ref="AJ40:AJ41"/>
    <mergeCell ref="Z42:Z45"/>
    <mergeCell ref="AA42:AI45"/>
    <mergeCell ref="AJ42:AJ45"/>
    <mergeCell ref="E40:M45"/>
    <mergeCell ref="O40:Y45"/>
    <mergeCell ref="E69:M70"/>
    <mergeCell ref="N69:N70"/>
    <mergeCell ref="O69:BD70"/>
    <mergeCell ref="O63:BD64"/>
    <mergeCell ref="E46:M48"/>
    <mergeCell ref="E49:M51"/>
    <mergeCell ref="N63:N64"/>
    <mergeCell ref="N59:N62"/>
    <mergeCell ref="O59:BD62"/>
    <mergeCell ref="D63:D64"/>
    <mergeCell ref="E63:M64"/>
    <mergeCell ref="D54:D56"/>
    <mergeCell ref="E54:M56"/>
    <mergeCell ref="N54:N56"/>
    <mergeCell ref="D57:D58"/>
    <mergeCell ref="E57:M58"/>
    <mergeCell ref="N57:N58"/>
    <mergeCell ref="AA75:AI76"/>
    <mergeCell ref="AJ75:AJ76"/>
    <mergeCell ref="E71:M74"/>
    <mergeCell ref="N71:N74"/>
    <mergeCell ref="AK75:BA76"/>
    <mergeCell ref="BB75:BD76"/>
    <mergeCell ref="D75:D76"/>
    <mergeCell ref="N75:N76"/>
    <mergeCell ref="D77:D80"/>
    <mergeCell ref="N77:N80"/>
    <mergeCell ref="Z77:Z80"/>
    <mergeCell ref="AA77:AI80"/>
    <mergeCell ref="A1:K2"/>
    <mergeCell ref="AS89:BD90"/>
    <mergeCell ref="U89:AR90"/>
    <mergeCell ref="U91:AR92"/>
    <mergeCell ref="AS91:BD92"/>
    <mergeCell ref="AJ77:AJ80"/>
    <mergeCell ref="AK77:BA80"/>
    <mergeCell ref="BB77:BD80"/>
    <mergeCell ref="A89:J92"/>
    <mergeCell ref="K89:T90"/>
    <mergeCell ref="K91:T92"/>
    <mergeCell ref="A85:C86"/>
    <mergeCell ref="A56:C84"/>
    <mergeCell ref="E65:M68"/>
    <mergeCell ref="N65:N68"/>
    <mergeCell ref="O65:BD68"/>
    <mergeCell ref="D71:D74"/>
    <mergeCell ref="D69:D70"/>
    <mergeCell ref="D59:D62"/>
    <mergeCell ref="E59:M62"/>
    <mergeCell ref="O71:BD74"/>
    <mergeCell ref="E75:M80"/>
    <mergeCell ref="O75:Y80"/>
    <mergeCell ref="Z75:Z76"/>
  </mergeCells>
  <phoneticPr fontId="2"/>
  <dataValidations disablePrompts="1" count="2">
    <dataValidation imeMode="fullKatakana" allowBlank="1" showInputMessage="1" showErrorMessage="1" sqref="O34:BD35 O28:BD29 O57:BD58 O63:BD64 BB40 O69:BD70 AK40 AK75 BB75"/>
    <dataValidation imeMode="off" allowBlank="1" showInputMessage="1" showErrorMessage="1" sqref="O49:AN51"/>
  </dataValidations>
  <printOptions horizontalCentered="1" verticalCentered="1"/>
  <pageMargins left="0.78740157480314965" right="0.39370078740157483" top="0.59055118110236227" bottom="0.59055118110236227" header="0.31496062992125984" footer="0.31496062992125984"/>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1" id="{BF6C463A-6A11-4B18-88BE-850D3D0B1A57}">
            <xm:f>申請者回答シート!$I$5="委任しない"</xm:f>
            <x14:dxf>
              <fill>
                <patternFill patternType="solid">
                  <bgColor theme="0" tint="-0.14996795556505021"/>
                </patternFill>
              </fill>
            </x14:dxf>
          </x14:cfRule>
          <xm:sqref>A52:BD86</xm:sqref>
        </x14:conditionalFormatting>
      </x14:conditionalFormattings>
    </ext>
    <ext xmlns:x14="http://schemas.microsoft.com/office/spreadsheetml/2009/9/main" uri="{CCE6A557-97BC-4b89-ADB6-D9C93CAAB3DF}">
      <x14:dataValidations xmlns:xm="http://schemas.microsoft.com/office/excel/2006/main" disablePrompts="1" count="2">
        <x14:dataValidation type="list" allowBlank="1" showInputMessage="1">
          <x14:formula1>
            <xm:f>市作成シート!$I$7:$I$10</xm:f>
          </x14:formula1>
          <xm:sqref>O40:Y45</xm:sqref>
        </x14:dataValidation>
        <x14:dataValidation type="list" allowBlank="1" showInputMessage="1">
          <x14:formula1>
            <xm:f>市作成シート!$J$7:$J$9</xm:f>
          </x14:formula1>
          <xm:sqref>O75:Y80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50"/>
  <sheetViews>
    <sheetView view="pageBreakPreview" zoomScaleNormal="100" zoomScaleSheetLayoutView="100" workbookViewId="0">
      <pane ySplit="4" topLeftCell="A5" activePane="bottomLeft" state="frozen"/>
      <selection activeCell="A3" sqref="A3:H3"/>
      <selection pane="bottomLeft" activeCell="A3" sqref="A3:H3"/>
    </sheetView>
  </sheetViews>
  <sheetFormatPr defaultRowHeight="13.5"/>
  <cols>
    <col min="1" max="1" width="5.625" style="148" customWidth="1"/>
    <col min="2" max="2" width="5.625" style="1" customWidth="1"/>
    <col min="3" max="3" width="5.625" style="148" customWidth="1"/>
    <col min="4" max="4" width="16" style="1" customWidth="1"/>
    <col min="5" max="5" width="0.875" style="148" customWidth="1"/>
    <col min="6" max="6" width="2.125" style="148" customWidth="1"/>
    <col min="7" max="9" width="2.125" style="1" customWidth="1"/>
    <col min="10" max="10" width="3.125" style="1" customWidth="1"/>
    <col min="11" max="14" width="2.125" style="1" customWidth="1"/>
    <col min="15" max="15" width="0.875" style="55" customWidth="1"/>
    <col min="16" max="29" width="2.125" style="55" customWidth="1"/>
    <col min="30" max="44" width="2.125" style="1" customWidth="1"/>
    <col min="45" max="227" width="9" style="1"/>
    <col min="228" max="228" width="5.625" style="1" customWidth="1"/>
    <col min="229" max="229" width="13.625" style="1" customWidth="1"/>
    <col min="230" max="230" width="5.625" style="1" customWidth="1"/>
    <col min="231" max="231" width="16.625" style="1" customWidth="1"/>
    <col min="232" max="232" width="42.625" style="1" customWidth="1"/>
    <col min="233" max="483" width="9" style="1"/>
    <col min="484" max="484" width="5.625" style="1" customWidth="1"/>
    <col min="485" max="485" width="13.625" style="1" customWidth="1"/>
    <col min="486" max="486" width="5.625" style="1" customWidth="1"/>
    <col min="487" max="487" width="16.625" style="1" customWidth="1"/>
    <col min="488" max="488" width="42.625" style="1" customWidth="1"/>
    <col min="489" max="739" width="9" style="1"/>
    <col min="740" max="740" width="5.625" style="1" customWidth="1"/>
    <col min="741" max="741" width="13.625" style="1" customWidth="1"/>
    <col min="742" max="742" width="5.625" style="1" customWidth="1"/>
    <col min="743" max="743" width="16.625" style="1" customWidth="1"/>
    <col min="744" max="744" width="42.625" style="1" customWidth="1"/>
    <col min="745" max="995" width="9" style="1"/>
    <col min="996" max="996" width="5.625" style="1" customWidth="1"/>
    <col min="997" max="997" width="13.625" style="1" customWidth="1"/>
    <col min="998" max="998" width="5.625" style="1" customWidth="1"/>
    <col min="999" max="999" width="16.625" style="1" customWidth="1"/>
    <col min="1000" max="1000" width="42.625" style="1" customWidth="1"/>
    <col min="1001" max="1251" width="9" style="1"/>
    <col min="1252" max="1252" width="5.625" style="1" customWidth="1"/>
    <col min="1253" max="1253" width="13.625" style="1" customWidth="1"/>
    <col min="1254" max="1254" width="5.625" style="1" customWidth="1"/>
    <col min="1255" max="1255" width="16.625" style="1" customWidth="1"/>
    <col min="1256" max="1256" width="42.625" style="1" customWidth="1"/>
    <col min="1257" max="1507" width="9" style="1"/>
    <col min="1508" max="1508" width="5.625" style="1" customWidth="1"/>
    <col min="1509" max="1509" width="13.625" style="1" customWidth="1"/>
    <col min="1510" max="1510" width="5.625" style="1" customWidth="1"/>
    <col min="1511" max="1511" width="16.625" style="1" customWidth="1"/>
    <col min="1512" max="1512" width="42.625" style="1" customWidth="1"/>
    <col min="1513" max="1763" width="9" style="1"/>
    <col min="1764" max="1764" width="5.625" style="1" customWidth="1"/>
    <col min="1765" max="1765" width="13.625" style="1" customWidth="1"/>
    <col min="1766" max="1766" width="5.625" style="1" customWidth="1"/>
    <col min="1767" max="1767" width="16.625" style="1" customWidth="1"/>
    <col min="1768" max="1768" width="42.625" style="1" customWidth="1"/>
    <col min="1769" max="2019" width="9" style="1"/>
    <col min="2020" max="2020" width="5.625" style="1" customWidth="1"/>
    <col min="2021" max="2021" width="13.625" style="1" customWidth="1"/>
    <col min="2022" max="2022" width="5.625" style="1" customWidth="1"/>
    <col min="2023" max="2023" width="16.625" style="1" customWidth="1"/>
    <col min="2024" max="2024" width="42.625" style="1" customWidth="1"/>
    <col min="2025" max="2275" width="9" style="1"/>
    <col min="2276" max="2276" width="5.625" style="1" customWidth="1"/>
    <col min="2277" max="2277" width="13.625" style="1" customWidth="1"/>
    <col min="2278" max="2278" width="5.625" style="1" customWidth="1"/>
    <col min="2279" max="2279" width="16.625" style="1" customWidth="1"/>
    <col min="2280" max="2280" width="42.625" style="1" customWidth="1"/>
    <col min="2281" max="2531" width="9" style="1"/>
    <col min="2532" max="2532" width="5.625" style="1" customWidth="1"/>
    <col min="2533" max="2533" width="13.625" style="1" customWidth="1"/>
    <col min="2534" max="2534" width="5.625" style="1" customWidth="1"/>
    <col min="2535" max="2535" width="16.625" style="1" customWidth="1"/>
    <col min="2536" max="2536" width="42.625" style="1" customWidth="1"/>
    <col min="2537" max="2787" width="9" style="1"/>
    <col min="2788" max="2788" width="5.625" style="1" customWidth="1"/>
    <col min="2789" max="2789" width="13.625" style="1" customWidth="1"/>
    <col min="2790" max="2790" width="5.625" style="1" customWidth="1"/>
    <col min="2791" max="2791" width="16.625" style="1" customWidth="1"/>
    <col min="2792" max="2792" width="42.625" style="1" customWidth="1"/>
    <col min="2793" max="3043" width="9" style="1"/>
    <col min="3044" max="3044" width="5.625" style="1" customWidth="1"/>
    <col min="3045" max="3045" width="13.625" style="1" customWidth="1"/>
    <col min="3046" max="3046" width="5.625" style="1" customWidth="1"/>
    <col min="3047" max="3047" width="16.625" style="1" customWidth="1"/>
    <col min="3048" max="3048" width="42.625" style="1" customWidth="1"/>
    <col min="3049" max="3299" width="9" style="1"/>
    <col min="3300" max="3300" width="5.625" style="1" customWidth="1"/>
    <col min="3301" max="3301" width="13.625" style="1" customWidth="1"/>
    <col min="3302" max="3302" width="5.625" style="1" customWidth="1"/>
    <col min="3303" max="3303" width="16.625" style="1" customWidth="1"/>
    <col min="3304" max="3304" width="42.625" style="1" customWidth="1"/>
    <col min="3305" max="3555" width="9" style="1"/>
    <col min="3556" max="3556" width="5.625" style="1" customWidth="1"/>
    <col min="3557" max="3557" width="13.625" style="1" customWidth="1"/>
    <col min="3558" max="3558" width="5.625" style="1" customWidth="1"/>
    <col min="3559" max="3559" width="16.625" style="1" customWidth="1"/>
    <col min="3560" max="3560" width="42.625" style="1" customWidth="1"/>
    <col min="3561" max="3811" width="9" style="1"/>
    <col min="3812" max="3812" width="5.625" style="1" customWidth="1"/>
    <col min="3813" max="3813" width="13.625" style="1" customWidth="1"/>
    <col min="3814" max="3814" width="5.625" style="1" customWidth="1"/>
    <col min="3815" max="3815" width="16.625" style="1" customWidth="1"/>
    <col min="3816" max="3816" width="42.625" style="1" customWidth="1"/>
    <col min="3817" max="4067" width="9" style="1"/>
    <col min="4068" max="4068" width="5.625" style="1" customWidth="1"/>
    <col min="4069" max="4069" width="13.625" style="1" customWidth="1"/>
    <col min="4070" max="4070" width="5.625" style="1" customWidth="1"/>
    <col min="4071" max="4071" width="16.625" style="1" customWidth="1"/>
    <col min="4072" max="4072" width="42.625" style="1" customWidth="1"/>
    <col min="4073" max="4323" width="9" style="1"/>
    <col min="4324" max="4324" width="5.625" style="1" customWidth="1"/>
    <col min="4325" max="4325" width="13.625" style="1" customWidth="1"/>
    <col min="4326" max="4326" width="5.625" style="1" customWidth="1"/>
    <col min="4327" max="4327" width="16.625" style="1" customWidth="1"/>
    <col min="4328" max="4328" width="42.625" style="1" customWidth="1"/>
    <col min="4329" max="4579" width="9" style="1"/>
    <col min="4580" max="4580" width="5.625" style="1" customWidth="1"/>
    <col min="4581" max="4581" width="13.625" style="1" customWidth="1"/>
    <col min="4582" max="4582" width="5.625" style="1" customWidth="1"/>
    <col min="4583" max="4583" width="16.625" style="1" customWidth="1"/>
    <col min="4584" max="4584" width="42.625" style="1" customWidth="1"/>
    <col min="4585" max="4835" width="9" style="1"/>
    <col min="4836" max="4836" width="5.625" style="1" customWidth="1"/>
    <col min="4837" max="4837" width="13.625" style="1" customWidth="1"/>
    <col min="4838" max="4838" width="5.625" style="1" customWidth="1"/>
    <col min="4839" max="4839" width="16.625" style="1" customWidth="1"/>
    <col min="4840" max="4840" width="42.625" style="1" customWidth="1"/>
    <col min="4841" max="5091" width="9" style="1"/>
    <col min="5092" max="5092" width="5.625" style="1" customWidth="1"/>
    <col min="5093" max="5093" width="13.625" style="1" customWidth="1"/>
    <col min="5094" max="5094" width="5.625" style="1" customWidth="1"/>
    <col min="5095" max="5095" width="16.625" style="1" customWidth="1"/>
    <col min="5096" max="5096" width="42.625" style="1" customWidth="1"/>
    <col min="5097" max="5347" width="9" style="1"/>
    <col min="5348" max="5348" width="5.625" style="1" customWidth="1"/>
    <col min="5349" max="5349" width="13.625" style="1" customWidth="1"/>
    <col min="5350" max="5350" width="5.625" style="1" customWidth="1"/>
    <col min="5351" max="5351" width="16.625" style="1" customWidth="1"/>
    <col min="5352" max="5352" width="42.625" style="1" customWidth="1"/>
    <col min="5353" max="5603" width="9" style="1"/>
    <col min="5604" max="5604" width="5.625" style="1" customWidth="1"/>
    <col min="5605" max="5605" width="13.625" style="1" customWidth="1"/>
    <col min="5606" max="5606" width="5.625" style="1" customWidth="1"/>
    <col min="5607" max="5607" width="16.625" style="1" customWidth="1"/>
    <col min="5608" max="5608" width="42.625" style="1" customWidth="1"/>
    <col min="5609" max="5859" width="9" style="1"/>
    <col min="5860" max="5860" width="5.625" style="1" customWidth="1"/>
    <col min="5861" max="5861" width="13.625" style="1" customWidth="1"/>
    <col min="5862" max="5862" width="5.625" style="1" customWidth="1"/>
    <col min="5863" max="5863" width="16.625" style="1" customWidth="1"/>
    <col min="5864" max="5864" width="42.625" style="1" customWidth="1"/>
    <col min="5865" max="6115" width="9" style="1"/>
    <col min="6116" max="6116" width="5.625" style="1" customWidth="1"/>
    <col min="6117" max="6117" width="13.625" style="1" customWidth="1"/>
    <col min="6118" max="6118" width="5.625" style="1" customWidth="1"/>
    <col min="6119" max="6119" width="16.625" style="1" customWidth="1"/>
    <col min="6120" max="6120" width="42.625" style="1" customWidth="1"/>
    <col min="6121" max="6371" width="9" style="1"/>
    <col min="6372" max="6372" width="5.625" style="1" customWidth="1"/>
    <col min="6373" max="6373" width="13.625" style="1" customWidth="1"/>
    <col min="6374" max="6374" width="5.625" style="1" customWidth="1"/>
    <col min="6375" max="6375" width="16.625" style="1" customWidth="1"/>
    <col min="6376" max="6376" width="42.625" style="1" customWidth="1"/>
    <col min="6377" max="6627" width="9" style="1"/>
    <col min="6628" max="6628" width="5.625" style="1" customWidth="1"/>
    <col min="6629" max="6629" width="13.625" style="1" customWidth="1"/>
    <col min="6630" max="6630" width="5.625" style="1" customWidth="1"/>
    <col min="6631" max="6631" width="16.625" style="1" customWidth="1"/>
    <col min="6632" max="6632" width="42.625" style="1" customWidth="1"/>
    <col min="6633" max="6883" width="9" style="1"/>
    <col min="6884" max="6884" width="5.625" style="1" customWidth="1"/>
    <col min="6885" max="6885" width="13.625" style="1" customWidth="1"/>
    <col min="6886" max="6886" width="5.625" style="1" customWidth="1"/>
    <col min="6887" max="6887" width="16.625" style="1" customWidth="1"/>
    <col min="6888" max="6888" width="42.625" style="1" customWidth="1"/>
    <col min="6889" max="7139" width="9" style="1"/>
    <col min="7140" max="7140" width="5.625" style="1" customWidth="1"/>
    <col min="7141" max="7141" width="13.625" style="1" customWidth="1"/>
    <col min="7142" max="7142" width="5.625" style="1" customWidth="1"/>
    <col min="7143" max="7143" width="16.625" style="1" customWidth="1"/>
    <col min="7144" max="7144" width="42.625" style="1" customWidth="1"/>
    <col min="7145" max="7395" width="9" style="1"/>
    <col min="7396" max="7396" width="5.625" style="1" customWidth="1"/>
    <col min="7397" max="7397" width="13.625" style="1" customWidth="1"/>
    <col min="7398" max="7398" width="5.625" style="1" customWidth="1"/>
    <col min="7399" max="7399" width="16.625" style="1" customWidth="1"/>
    <col min="7400" max="7400" width="42.625" style="1" customWidth="1"/>
    <col min="7401" max="7651" width="9" style="1"/>
    <col min="7652" max="7652" width="5.625" style="1" customWidth="1"/>
    <col min="7653" max="7653" width="13.625" style="1" customWidth="1"/>
    <col min="7654" max="7654" width="5.625" style="1" customWidth="1"/>
    <col min="7655" max="7655" width="16.625" style="1" customWidth="1"/>
    <col min="7656" max="7656" width="42.625" style="1" customWidth="1"/>
    <col min="7657" max="7907" width="9" style="1"/>
    <col min="7908" max="7908" width="5.625" style="1" customWidth="1"/>
    <col min="7909" max="7909" width="13.625" style="1" customWidth="1"/>
    <col min="7910" max="7910" width="5.625" style="1" customWidth="1"/>
    <col min="7911" max="7911" width="16.625" style="1" customWidth="1"/>
    <col min="7912" max="7912" width="42.625" style="1" customWidth="1"/>
    <col min="7913" max="8163" width="9" style="1"/>
    <col min="8164" max="8164" width="5.625" style="1" customWidth="1"/>
    <col min="8165" max="8165" width="13.625" style="1" customWidth="1"/>
    <col min="8166" max="8166" width="5.625" style="1" customWidth="1"/>
    <col min="8167" max="8167" width="16.625" style="1" customWidth="1"/>
    <col min="8168" max="8168" width="42.625" style="1" customWidth="1"/>
    <col min="8169" max="8419" width="9" style="1"/>
    <col min="8420" max="8420" width="5.625" style="1" customWidth="1"/>
    <col min="8421" max="8421" width="13.625" style="1" customWidth="1"/>
    <col min="8422" max="8422" width="5.625" style="1" customWidth="1"/>
    <col min="8423" max="8423" width="16.625" style="1" customWidth="1"/>
    <col min="8424" max="8424" width="42.625" style="1" customWidth="1"/>
    <col min="8425" max="8675" width="9" style="1"/>
    <col min="8676" max="8676" width="5.625" style="1" customWidth="1"/>
    <col min="8677" max="8677" width="13.625" style="1" customWidth="1"/>
    <col min="8678" max="8678" width="5.625" style="1" customWidth="1"/>
    <col min="8679" max="8679" width="16.625" style="1" customWidth="1"/>
    <col min="8680" max="8680" width="42.625" style="1" customWidth="1"/>
    <col min="8681" max="8931" width="9" style="1"/>
    <col min="8932" max="8932" width="5.625" style="1" customWidth="1"/>
    <col min="8933" max="8933" width="13.625" style="1" customWidth="1"/>
    <col min="8934" max="8934" width="5.625" style="1" customWidth="1"/>
    <col min="8935" max="8935" width="16.625" style="1" customWidth="1"/>
    <col min="8936" max="8936" width="42.625" style="1" customWidth="1"/>
    <col min="8937" max="9187" width="9" style="1"/>
    <col min="9188" max="9188" width="5.625" style="1" customWidth="1"/>
    <col min="9189" max="9189" width="13.625" style="1" customWidth="1"/>
    <col min="9190" max="9190" width="5.625" style="1" customWidth="1"/>
    <col min="9191" max="9191" width="16.625" style="1" customWidth="1"/>
    <col min="9192" max="9192" width="42.625" style="1" customWidth="1"/>
    <col min="9193" max="9443" width="9" style="1"/>
    <col min="9444" max="9444" width="5.625" style="1" customWidth="1"/>
    <col min="9445" max="9445" width="13.625" style="1" customWidth="1"/>
    <col min="9446" max="9446" width="5.625" style="1" customWidth="1"/>
    <col min="9447" max="9447" width="16.625" style="1" customWidth="1"/>
    <col min="9448" max="9448" width="42.625" style="1" customWidth="1"/>
    <col min="9449" max="9699" width="9" style="1"/>
    <col min="9700" max="9700" width="5.625" style="1" customWidth="1"/>
    <col min="9701" max="9701" width="13.625" style="1" customWidth="1"/>
    <col min="9702" max="9702" width="5.625" style="1" customWidth="1"/>
    <col min="9703" max="9703" width="16.625" style="1" customWidth="1"/>
    <col min="9704" max="9704" width="42.625" style="1" customWidth="1"/>
    <col min="9705" max="9955" width="9" style="1"/>
    <col min="9956" max="9956" width="5.625" style="1" customWidth="1"/>
    <col min="9957" max="9957" width="13.625" style="1" customWidth="1"/>
    <col min="9958" max="9958" width="5.625" style="1" customWidth="1"/>
    <col min="9959" max="9959" width="16.625" style="1" customWidth="1"/>
    <col min="9960" max="9960" width="42.625" style="1" customWidth="1"/>
    <col min="9961" max="10211" width="9" style="1"/>
    <col min="10212" max="10212" width="5.625" style="1" customWidth="1"/>
    <col min="10213" max="10213" width="13.625" style="1" customWidth="1"/>
    <col min="10214" max="10214" width="5.625" style="1" customWidth="1"/>
    <col min="10215" max="10215" width="16.625" style="1" customWidth="1"/>
    <col min="10216" max="10216" width="42.625" style="1" customWidth="1"/>
    <col min="10217" max="10467" width="9" style="1"/>
    <col min="10468" max="10468" width="5.625" style="1" customWidth="1"/>
    <col min="10469" max="10469" width="13.625" style="1" customWidth="1"/>
    <col min="10470" max="10470" width="5.625" style="1" customWidth="1"/>
    <col min="10471" max="10471" width="16.625" style="1" customWidth="1"/>
    <col min="10472" max="10472" width="42.625" style="1" customWidth="1"/>
    <col min="10473" max="10723" width="9" style="1"/>
    <col min="10724" max="10724" width="5.625" style="1" customWidth="1"/>
    <col min="10725" max="10725" width="13.625" style="1" customWidth="1"/>
    <col min="10726" max="10726" width="5.625" style="1" customWidth="1"/>
    <col min="10727" max="10727" width="16.625" style="1" customWidth="1"/>
    <col min="10728" max="10728" width="42.625" style="1" customWidth="1"/>
    <col min="10729" max="10979" width="9" style="1"/>
    <col min="10980" max="10980" width="5.625" style="1" customWidth="1"/>
    <col min="10981" max="10981" width="13.625" style="1" customWidth="1"/>
    <col min="10982" max="10982" width="5.625" style="1" customWidth="1"/>
    <col min="10983" max="10983" width="16.625" style="1" customWidth="1"/>
    <col min="10984" max="10984" width="42.625" style="1" customWidth="1"/>
    <col min="10985" max="11235" width="9" style="1"/>
    <col min="11236" max="11236" width="5.625" style="1" customWidth="1"/>
    <col min="11237" max="11237" width="13.625" style="1" customWidth="1"/>
    <col min="11238" max="11238" width="5.625" style="1" customWidth="1"/>
    <col min="11239" max="11239" width="16.625" style="1" customWidth="1"/>
    <col min="11240" max="11240" width="42.625" style="1" customWidth="1"/>
    <col min="11241" max="11491" width="9" style="1"/>
    <col min="11492" max="11492" width="5.625" style="1" customWidth="1"/>
    <col min="11493" max="11493" width="13.625" style="1" customWidth="1"/>
    <col min="11494" max="11494" width="5.625" style="1" customWidth="1"/>
    <col min="11495" max="11495" width="16.625" style="1" customWidth="1"/>
    <col min="11496" max="11496" width="42.625" style="1" customWidth="1"/>
    <col min="11497" max="11747" width="9" style="1"/>
    <col min="11748" max="11748" width="5.625" style="1" customWidth="1"/>
    <col min="11749" max="11749" width="13.625" style="1" customWidth="1"/>
    <col min="11750" max="11750" width="5.625" style="1" customWidth="1"/>
    <col min="11751" max="11751" width="16.625" style="1" customWidth="1"/>
    <col min="11752" max="11752" width="42.625" style="1" customWidth="1"/>
    <col min="11753" max="12003" width="9" style="1"/>
    <col min="12004" max="12004" width="5.625" style="1" customWidth="1"/>
    <col min="12005" max="12005" width="13.625" style="1" customWidth="1"/>
    <col min="12006" max="12006" width="5.625" style="1" customWidth="1"/>
    <col min="12007" max="12007" width="16.625" style="1" customWidth="1"/>
    <col min="12008" max="12008" width="42.625" style="1" customWidth="1"/>
    <col min="12009" max="12259" width="9" style="1"/>
    <col min="12260" max="12260" width="5.625" style="1" customWidth="1"/>
    <col min="12261" max="12261" width="13.625" style="1" customWidth="1"/>
    <col min="12262" max="12262" width="5.625" style="1" customWidth="1"/>
    <col min="12263" max="12263" width="16.625" style="1" customWidth="1"/>
    <col min="12264" max="12264" width="42.625" style="1" customWidth="1"/>
    <col min="12265" max="12515" width="9" style="1"/>
    <col min="12516" max="12516" width="5.625" style="1" customWidth="1"/>
    <col min="12517" max="12517" width="13.625" style="1" customWidth="1"/>
    <col min="12518" max="12518" width="5.625" style="1" customWidth="1"/>
    <col min="12519" max="12519" width="16.625" style="1" customWidth="1"/>
    <col min="12520" max="12520" width="42.625" style="1" customWidth="1"/>
    <col min="12521" max="12771" width="9" style="1"/>
    <col min="12772" max="12772" width="5.625" style="1" customWidth="1"/>
    <col min="12773" max="12773" width="13.625" style="1" customWidth="1"/>
    <col min="12774" max="12774" width="5.625" style="1" customWidth="1"/>
    <col min="12775" max="12775" width="16.625" style="1" customWidth="1"/>
    <col min="12776" max="12776" width="42.625" style="1" customWidth="1"/>
    <col min="12777" max="13027" width="9" style="1"/>
    <col min="13028" max="13028" width="5.625" style="1" customWidth="1"/>
    <col min="13029" max="13029" width="13.625" style="1" customWidth="1"/>
    <col min="13030" max="13030" width="5.625" style="1" customWidth="1"/>
    <col min="13031" max="13031" width="16.625" style="1" customWidth="1"/>
    <col min="13032" max="13032" width="42.625" style="1" customWidth="1"/>
    <col min="13033" max="13283" width="9" style="1"/>
    <col min="13284" max="13284" width="5.625" style="1" customWidth="1"/>
    <col min="13285" max="13285" width="13.625" style="1" customWidth="1"/>
    <col min="13286" max="13286" width="5.625" style="1" customWidth="1"/>
    <col min="13287" max="13287" width="16.625" style="1" customWidth="1"/>
    <col min="13288" max="13288" width="42.625" style="1" customWidth="1"/>
    <col min="13289" max="13539" width="9" style="1"/>
    <col min="13540" max="13540" width="5.625" style="1" customWidth="1"/>
    <col min="13541" max="13541" width="13.625" style="1" customWidth="1"/>
    <col min="13542" max="13542" width="5.625" style="1" customWidth="1"/>
    <col min="13543" max="13543" width="16.625" style="1" customWidth="1"/>
    <col min="13544" max="13544" width="42.625" style="1" customWidth="1"/>
    <col min="13545" max="13795" width="9" style="1"/>
    <col min="13796" max="13796" width="5.625" style="1" customWidth="1"/>
    <col min="13797" max="13797" width="13.625" style="1" customWidth="1"/>
    <col min="13798" max="13798" width="5.625" style="1" customWidth="1"/>
    <col min="13799" max="13799" width="16.625" style="1" customWidth="1"/>
    <col min="13800" max="13800" width="42.625" style="1" customWidth="1"/>
    <col min="13801" max="14051" width="9" style="1"/>
    <col min="14052" max="14052" width="5.625" style="1" customWidth="1"/>
    <col min="14053" max="14053" width="13.625" style="1" customWidth="1"/>
    <col min="14054" max="14054" width="5.625" style="1" customWidth="1"/>
    <col min="14055" max="14055" width="16.625" style="1" customWidth="1"/>
    <col min="14056" max="14056" width="42.625" style="1" customWidth="1"/>
    <col min="14057" max="14307" width="9" style="1"/>
    <col min="14308" max="14308" width="5.625" style="1" customWidth="1"/>
    <col min="14309" max="14309" width="13.625" style="1" customWidth="1"/>
    <col min="14310" max="14310" width="5.625" style="1" customWidth="1"/>
    <col min="14311" max="14311" width="16.625" style="1" customWidth="1"/>
    <col min="14312" max="14312" width="42.625" style="1" customWidth="1"/>
    <col min="14313" max="14563" width="9" style="1"/>
    <col min="14564" max="14564" width="5.625" style="1" customWidth="1"/>
    <col min="14565" max="14565" width="13.625" style="1" customWidth="1"/>
    <col min="14566" max="14566" width="5.625" style="1" customWidth="1"/>
    <col min="14567" max="14567" width="16.625" style="1" customWidth="1"/>
    <col min="14568" max="14568" width="42.625" style="1" customWidth="1"/>
    <col min="14569" max="14819" width="9" style="1"/>
    <col min="14820" max="14820" width="5.625" style="1" customWidth="1"/>
    <col min="14821" max="14821" width="13.625" style="1" customWidth="1"/>
    <col min="14822" max="14822" width="5.625" style="1" customWidth="1"/>
    <col min="14823" max="14823" width="16.625" style="1" customWidth="1"/>
    <col min="14824" max="14824" width="42.625" style="1" customWidth="1"/>
    <col min="14825" max="15075" width="9" style="1"/>
    <col min="15076" max="15076" width="5.625" style="1" customWidth="1"/>
    <col min="15077" max="15077" width="13.625" style="1" customWidth="1"/>
    <col min="15078" max="15078" width="5.625" style="1" customWidth="1"/>
    <col min="15079" max="15079" width="16.625" style="1" customWidth="1"/>
    <col min="15080" max="15080" width="42.625" style="1" customWidth="1"/>
    <col min="15081" max="15331" width="9" style="1"/>
    <col min="15332" max="15332" width="5.625" style="1" customWidth="1"/>
    <col min="15333" max="15333" width="13.625" style="1" customWidth="1"/>
    <col min="15334" max="15334" width="5.625" style="1" customWidth="1"/>
    <col min="15335" max="15335" width="16.625" style="1" customWidth="1"/>
    <col min="15336" max="15336" width="42.625" style="1" customWidth="1"/>
    <col min="15337" max="15587" width="9" style="1"/>
    <col min="15588" max="15588" width="5.625" style="1" customWidth="1"/>
    <col min="15589" max="15589" width="13.625" style="1" customWidth="1"/>
    <col min="15590" max="15590" width="5.625" style="1" customWidth="1"/>
    <col min="15591" max="15591" width="16.625" style="1" customWidth="1"/>
    <col min="15592" max="15592" width="42.625" style="1" customWidth="1"/>
    <col min="15593" max="15843" width="9" style="1"/>
    <col min="15844" max="15844" width="5.625" style="1" customWidth="1"/>
    <col min="15845" max="15845" width="13.625" style="1" customWidth="1"/>
    <col min="15846" max="15846" width="5.625" style="1" customWidth="1"/>
    <col min="15847" max="15847" width="16.625" style="1" customWidth="1"/>
    <col min="15848" max="15848" width="42.625" style="1" customWidth="1"/>
    <col min="15849" max="16099" width="9" style="1"/>
    <col min="16100" max="16100" width="5.625" style="1" customWidth="1"/>
    <col min="16101" max="16101" width="13.625" style="1" customWidth="1"/>
    <col min="16102" max="16102" width="5.625" style="1" customWidth="1"/>
    <col min="16103" max="16103" width="16.625" style="1" customWidth="1"/>
    <col min="16104" max="16104" width="42.625" style="1" customWidth="1"/>
    <col min="16105" max="16384" width="9" style="1"/>
  </cols>
  <sheetData>
    <row r="1" spans="1:37" ht="18" customHeight="1">
      <c r="A1" s="14" t="s">
        <v>33</v>
      </c>
      <c r="B1" s="14"/>
      <c r="C1" s="138"/>
      <c r="D1" s="138"/>
      <c r="E1" s="141"/>
      <c r="F1" s="141"/>
    </row>
    <row r="2" spans="1:37" ht="16.5" customHeight="1">
      <c r="A2" s="422" t="s">
        <v>338</v>
      </c>
      <c r="B2" s="422"/>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row>
    <row r="3" spans="1:37" ht="16.5" customHeight="1">
      <c r="A3" s="422"/>
      <c r="B3" s="422"/>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row>
    <row r="4" spans="1:37" ht="29.25" customHeight="1">
      <c r="A4" s="120" t="s">
        <v>339</v>
      </c>
      <c r="B4" s="145" t="s">
        <v>340</v>
      </c>
      <c r="C4" s="120" t="s">
        <v>341</v>
      </c>
      <c r="D4" s="145" t="s">
        <v>342</v>
      </c>
      <c r="E4" s="429" t="s">
        <v>343</v>
      </c>
      <c r="F4" s="430"/>
      <c r="G4" s="430"/>
      <c r="H4" s="430"/>
      <c r="I4" s="430"/>
      <c r="J4" s="430"/>
      <c r="K4" s="430"/>
      <c r="L4" s="430"/>
      <c r="M4" s="430"/>
      <c r="N4" s="430"/>
      <c r="O4" s="430"/>
      <c r="P4" s="429" t="s">
        <v>307</v>
      </c>
      <c r="Q4" s="430"/>
      <c r="R4" s="430"/>
      <c r="S4" s="430"/>
      <c r="T4" s="430"/>
      <c r="U4" s="430"/>
      <c r="V4" s="430"/>
      <c r="W4" s="430"/>
      <c r="X4" s="430"/>
      <c r="Y4" s="430"/>
      <c r="Z4" s="430"/>
      <c r="AA4" s="430"/>
      <c r="AB4" s="430"/>
      <c r="AC4" s="430"/>
      <c r="AD4" s="430"/>
      <c r="AE4" s="431"/>
    </row>
    <row r="5" spans="1:37" ht="15" customHeight="1">
      <c r="A5" s="405"/>
      <c r="B5" s="407" t="s">
        <v>344</v>
      </c>
      <c r="C5" s="121"/>
      <c r="D5" s="123" t="s">
        <v>345</v>
      </c>
      <c r="E5" s="128"/>
      <c r="F5" s="418"/>
      <c r="G5" s="418"/>
      <c r="H5" s="418"/>
      <c r="I5" s="418"/>
      <c r="J5" s="418"/>
      <c r="K5" s="418"/>
      <c r="L5" s="418"/>
      <c r="M5" s="418"/>
      <c r="N5" s="418"/>
      <c r="O5" s="129"/>
      <c r="P5" s="423" t="s">
        <v>424</v>
      </c>
      <c r="Q5" s="424"/>
      <c r="R5" s="424"/>
      <c r="S5" s="424"/>
      <c r="T5" s="424"/>
      <c r="U5" s="424"/>
      <c r="V5" s="424"/>
      <c r="W5" s="424"/>
      <c r="X5" s="424"/>
      <c r="Y5" s="424"/>
      <c r="Z5" s="424"/>
      <c r="AA5" s="424"/>
      <c r="AB5" s="424"/>
      <c r="AC5" s="424"/>
      <c r="AD5" s="424"/>
      <c r="AE5" s="425"/>
      <c r="AJ5" s="126"/>
      <c r="AK5" s="127"/>
    </row>
    <row r="6" spans="1:37" ht="15" customHeight="1">
      <c r="A6" s="406"/>
      <c r="B6" s="408"/>
      <c r="C6" s="114"/>
      <c r="D6" s="124" t="s">
        <v>346</v>
      </c>
      <c r="E6" s="130"/>
      <c r="F6" s="414"/>
      <c r="G6" s="414"/>
      <c r="H6" s="414"/>
      <c r="I6" s="414"/>
      <c r="J6" s="414"/>
      <c r="K6" s="414"/>
      <c r="L6" s="414"/>
      <c r="M6" s="414"/>
      <c r="N6" s="414"/>
      <c r="O6" s="131"/>
      <c r="P6" s="426" t="s">
        <v>424</v>
      </c>
      <c r="Q6" s="427"/>
      <c r="R6" s="427"/>
      <c r="S6" s="427"/>
      <c r="T6" s="427"/>
      <c r="U6" s="427"/>
      <c r="V6" s="427"/>
      <c r="W6" s="427"/>
      <c r="X6" s="427"/>
      <c r="Y6" s="427"/>
      <c r="Z6" s="427"/>
      <c r="AA6" s="427"/>
      <c r="AB6" s="427"/>
      <c r="AC6" s="427"/>
      <c r="AD6" s="427"/>
      <c r="AE6" s="428"/>
      <c r="AJ6" s="126"/>
      <c r="AK6" s="127"/>
    </row>
    <row r="7" spans="1:37" ht="15" customHeight="1">
      <c r="A7" s="409"/>
      <c r="B7" s="411" t="s">
        <v>395</v>
      </c>
      <c r="C7" s="121"/>
      <c r="D7" s="123" t="s">
        <v>347</v>
      </c>
      <c r="E7" s="128"/>
      <c r="F7" s="418"/>
      <c r="G7" s="418"/>
      <c r="H7" s="418"/>
      <c r="I7" s="418"/>
      <c r="J7" s="418"/>
      <c r="K7" s="418"/>
      <c r="L7" s="418"/>
      <c r="M7" s="418"/>
      <c r="N7" s="418"/>
      <c r="O7" s="129"/>
      <c r="P7" s="423"/>
      <c r="Q7" s="424"/>
      <c r="R7" s="424"/>
      <c r="S7" s="424"/>
      <c r="T7" s="424"/>
      <c r="U7" s="424"/>
      <c r="V7" s="424"/>
      <c r="W7" s="424"/>
      <c r="X7" s="424"/>
      <c r="Y7" s="424"/>
      <c r="Z7" s="424"/>
      <c r="AA7" s="424"/>
      <c r="AB7" s="424"/>
      <c r="AC7" s="424"/>
      <c r="AD7" s="424"/>
      <c r="AE7" s="425"/>
      <c r="AJ7" s="126"/>
      <c r="AK7" s="127"/>
    </row>
    <row r="8" spans="1:37" ht="15" customHeight="1">
      <c r="A8" s="409"/>
      <c r="B8" s="412"/>
      <c r="C8" s="115"/>
      <c r="D8" s="125" t="s">
        <v>348</v>
      </c>
      <c r="E8" s="132"/>
      <c r="F8" s="394"/>
      <c r="G8" s="394"/>
      <c r="H8" s="394"/>
      <c r="I8" s="394"/>
      <c r="J8" s="394"/>
      <c r="K8" s="394"/>
      <c r="L8" s="394"/>
      <c r="M8" s="394"/>
      <c r="N8" s="394"/>
      <c r="O8" s="133"/>
      <c r="P8" s="432"/>
      <c r="Q8" s="433"/>
      <c r="R8" s="433"/>
      <c r="S8" s="433"/>
      <c r="T8" s="433"/>
      <c r="U8" s="433"/>
      <c r="V8" s="433"/>
      <c r="W8" s="433"/>
      <c r="X8" s="433"/>
      <c r="Y8" s="433"/>
      <c r="Z8" s="433"/>
      <c r="AA8" s="433"/>
      <c r="AB8" s="433"/>
      <c r="AC8" s="433"/>
      <c r="AD8" s="433"/>
      <c r="AE8" s="434"/>
      <c r="AJ8" s="126"/>
      <c r="AK8" s="127"/>
    </row>
    <row r="9" spans="1:37" ht="15" customHeight="1">
      <c r="A9" s="409"/>
      <c r="B9" s="412"/>
      <c r="C9" s="115"/>
      <c r="D9" s="125" t="s">
        <v>349</v>
      </c>
      <c r="E9" s="132"/>
      <c r="F9" s="394"/>
      <c r="G9" s="394"/>
      <c r="H9" s="394"/>
      <c r="I9" s="394"/>
      <c r="J9" s="394"/>
      <c r="K9" s="394"/>
      <c r="L9" s="394"/>
      <c r="M9" s="394"/>
      <c r="N9" s="394"/>
      <c r="O9" s="133"/>
      <c r="P9" s="432"/>
      <c r="Q9" s="433"/>
      <c r="R9" s="433"/>
      <c r="S9" s="433"/>
      <c r="T9" s="433"/>
      <c r="U9" s="433"/>
      <c r="V9" s="433"/>
      <c r="W9" s="433"/>
      <c r="X9" s="433"/>
      <c r="Y9" s="433"/>
      <c r="Z9" s="433"/>
      <c r="AA9" s="433"/>
      <c r="AB9" s="433"/>
      <c r="AC9" s="433"/>
      <c r="AD9" s="433"/>
      <c r="AE9" s="434"/>
    </row>
    <row r="10" spans="1:37" ht="15" customHeight="1">
      <c r="A10" s="409"/>
      <c r="B10" s="412"/>
      <c r="C10" s="115"/>
      <c r="D10" s="125" t="s">
        <v>350</v>
      </c>
      <c r="E10" s="132"/>
      <c r="F10" s="394"/>
      <c r="G10" s="394"/>
      <c r="H10" s="394"/>
      <c r="I10" s="394"/>
      <c r="J10" s="394"/>
      <c r="K10" s="394"/>
      <c r="L10" s="394"/>
      <c r="M10" s="394"/>
      <c r="N10" s="394"/>
      <c r="O10" s="133"/>
      <c r="P10" s="432"/>
      <c r="Q10" s="433"/>
      <c r="R10" s="433"/>
      <c r="S10" s="433"/>
      <c r="T10" s="433"/>
      <c r="U10" s="433"/>
      <c r="V10" s="433"/>
      <c r="W10" s="433"/>
      <c r="X10" s="433"/>
      <c r="Y10" s="433"/>
      <c r="Z10" s="433"/>
      <c r="AA10" s="433"/>
      <c r="AB10" s="433"/>
      <c r="AC10" s="433"/>
      <c r="AD10" s="433"/>
      <c r="AE10" s="434"/>
    </row>
    <row r="11" spans="1:37" ht="15" customHeight="1">
      <c r="A11" s="409"/>
      <c r="B11" s="412"/>
      <c r="C11" s="115"/>
      <c r="D11" s="125" t="s">
        <v>351</v>
      </c>
      <c r="E11" s="132"/>
      <c r="F11" s="394"/>
      <c r="G11" s="394"/>
      <c r="H11" s="394"/>
      <c r="I11" s="394"/>
      <c r="J11" s="394"/>
      <c r="K11" s="394"/>
      <c r="L11" s="394"/>
      <c r="M11" s="394"/>
      <c r="N11" s="394"/>
      <c r="O11" s="133"/>
      <c r="P11" s="432"/>
      <c r="Q11" s="433"/>
      <c r="R11" s="433"/>
      <c r="S11" s="433"/>
      <c r="T11" s="433"/>
      <c r="U11" s="433"/>
      <c r="V11" s="433"/>
      <c r="W11" s="433"/>
      <c r="X11" s="433"/>
      <c r="Y11" s="433"/>
      <c r="Z11" s="433"/>
      <c r="AA11" s="433"/>
      <c r="AB11" s="433"/>
      <c r="AC11" s="433"/>
      <c r="AD11" s="433"/>
      <c r="AE11" s="434"/>
    </row>
    <row r="12" spans="1:37" ht="15" customHeight="1">
      <c r="A12" s="409"/>
      <c r="B12" s="412"/>
      <c r="C12" s="115"/>
      <c r="D12" s="125" t="s">
        <v>352</v>
      </c>
      <c r="E12" s="132"/>
      <c r="F12" s="394"/>
      <c r="G12" s="394"/>
      <c r="H12" s="394"/>
      <c r="I12" s="394"/>
      <c r="J12" s="394"/>
      <c r="K12" s="394"/>
      <c r="L12" s="394"/>
      <c r="M12" s="394"/>
      <c r="N12" s="394"/>
      <c r="O12" s="133"/>
      <c r="P12" s="432"/>
      <c r="Q12" s="433"/>
      <c r="R12" s="433"/>
      <c r="S12" s="433"/>
      <c r="T12" s="433"/>
      <c r="U12" s="433"/>
      <c r="V12" s="433"/>
      <c r="W12" s="433"/>
      <c r="X12" s="433"/>
      <c r="Y12" s="433"/>
      <c r="Z12" s="433"/>
      <c r="AA12" s="433"/>
      <c r="AB12" s="433"/>
      <c r="AC12" s="433"/>
      <c r="AD12" s="433"/>
      <c r="AE12" s="434"/>
    </row>
    <row r="13" spans="1:37" ht="15" customHeight="1">
      <c r="A13" s="409"/>
      <c r="B13" s="412"/>
      <c r="C13" s="115"/>
      <c r="D13" s="125" t="s">
        <v>353</v>
      </c>
      <c r="E13" s="132"/>
      <c r="F13" s="394"/>
      <c r="G13" s="394"/>
      <c r="H13" s="394"/>
      <c r="I13" s="394"/>
      <c r="J13" s="394"/>
      <c r="K13" s="394"/>
      <c r="L13" s="394"/>
      <c r="M13" s="394"/>
      <c r="N13" s="394"/>
      <c r="O13" s="133"/>
      <c r="P13" s="432"/>
      <c r="Q13" s="433"/>
      <c r="R13" s="433"/>
      <c r="S13" s="433"/>
      <c r="T13" s="433"/>
      <c r="U13" s="433"/>
      <c r="V13" s="433"/>
      <c r="W13" s="433"/>
      <c r="X13" s="433"/>
      <c r="Y13" s="433"/>
      <c r="Z13" s="433"/>
      <c r="AA13" s="433"/>
      <c r="AB13" s="433"/>
      <c r="AC13" s="433"/>
      <c r="AD13" s="433"/>
      <c r="AE13" s="434"/>
    </row>
    <row r="14" spans="1:37" ht="15" customHeight="1">
      <c r="A14" s="409"/>
      <c r="B14" s="412"/>
      <c r="C14" s="115"/>
      <c r="D14" s="125" t="s">
        <v>354</v>
      </c>
      <c r="E14" s="132"/>
      <c r="F14" s="394"/>
      <c r="G14" s="394"/>
      <c r="H14" s="394"/>
      <c r="I14" s="394"/>
      <c r="J14" s="394"/>
      <c r="K14" s="394"/>
      <c r="L14" s="394"/>
      <c r="M14" s="394"/>
      <c r="N14" s="394"/>
      <c r="O14" s="133"/>
      <c r="P14" s="432"/>
      <c r="Q14" s="433"/>
      <c r="R14" s="433"/>
      <c r="S14" s="433"/>
      <c r="T14" s="433"/>
      <c r="U14" s="433"/>
      <c r="V14" s="433"/>
      <c r="W14" s="433"/>
      <c r="X14" s="433"/>
      <c r="Y14" s="433"/>
      <c r="Z14" s="433"/>
      <c r="AA14" s="433"/>
      <c r="AB14" s="433"/>
      <c r="AC14" s="433"/>
      <c r="AD14" s="433"/>
      <c r="AE14" s="434"/>
    </row>
    <row r="15" spans="1:37" ht="15" customHeight="1">
      <c r="A15" s="409"/>
      <c r="B15" s="412"/>
      <c r="C15" s="115"/>
      <c r="D15" s="125" t="s">
        <v>355</v>
      </c>
      <c r="E15" s="132"/>
      <c r="F15" s="394"/>
      <c r="G15" s="394"/>
      <c r="H15" s="394"/>
      <c r="I15" s="394"/>
      <c r="J15" s="394"/>
      <c r="K15" s="394"/>
      <c r="L15" s="394"/>
      <c r="M15" s="394"/>
      <c r="N15" s="394"/>
      <c r="O15" s="133"/>
      <c r="P15" s="432"/>
      <c r="Q15" s="433"/>
      <c r="R15" s="433"/>
      <c r="S15" s="433"/>
      <c r="T15" s="433"/>
      <c r="U15" s="433"/>
      <c r="V15" s="433"/>
      <c r="W15" s="433"/>
      <c r="X15" s="433"/>
      <c r="Y15" s="433"/>
      <c r="Z15" s="433"/>
      <c r="AA15" s="433"/>
      <c r="AB15" s="433"/>
      <c r="AC15" s="433"/>
      <c r="AD15" s="433"/>
      <c r="AE15" s="434"/>
    </row>
    <row r="16" spans="1:37" ht="15" customHeight="1">
      <c r="A16" s="409"/>
      <c r="B16" s="412"/>
      <c r="C16" s="115"/>
      <c r="D16" s="125" t="s">
        <v>356</v>
      </c>
      <c r="E16" s="132"/>
      <c r="F16" s="394"/>
      <c r="G16" s="394"/>
      <c r="H16" s="394"/>
      <c r="I16" s="394"/>
      <c r="J16" s="394"/>
      <c r="K16" s="394"/>
      <c r="L16" s="394"/>
      <c r="M16" s="394"/>
      <c r="N16" s="394"/>
      <c r="O16" s="133"/>
      <c r="P16" s="432"/>
      <c r="Q16" s="433"/>
      <c r="R16" s="433"/>
      <c r="S16" s="433"/>
      <c r="T16" s="433"/>
      <c r="U16" s="433"/>
      <c r="V16" s="433"/>
      <c r="W16" s="433"/>
      <c r="X16" s="433"/>
      <c r="Y16" s="433"/>
      <c r="Z16" s="433"/>
      <c r="AA16" s="433"/>
      <c r="AB16" s="433"/>
      <c r="AC16" s="433"/>
      <c r="AD16" s="433"/>
      <c r="AE16" s="434"/>
    </row>
    <row r="17" spans="1:47" ht="15" customHeight="1">
      <c r="A17" s="409"/>
      <c r="B17" s="412"/>
      <c r="C17" s="115"/>
      <c r="D17" s="125" t="s">
        <v>423</v>
      </c>
      <c r="E17" s="132"/>
      <c r="F17" s="394"/>
      <c r="G17" s="394"/>
      <c r="H17" s="394"/>
      <c r="I17" s="394"/>
      <c r="J17" s="394"/>
      <c r="K17" s="394"/>
      <c r="L17" s="394"/>
      <c r="M17" s="394"/>
      <c r="N17" s="394"/>
      <c r="O17" s="133"/>
      <c r="P17" s="432"/>
      <c r="Q17" s="433"/>
      <c r="R17" s="433"/>
      <c r="S17" s="433"/>
      <c r="T17" s="433"/>
      <c r="U17" s="433"/>
      <c r="V17" s="433"/>
      <c r="W17" s="433"/>
      <c r="X17" s="433"/>
      <c r="Y17" s="433"/>
      <c r="Z17" s="433"/>
      <c r="AA17" s="433"/>
      <c r="AB17" s="433"/>
      <c r="AC17" s="433"/>
      <c r="AD17" s="433"/>
      <c r="AE17" s="434"/>
    </row>
    <row r="18" spans="1:47" ht="15" customHeight="1">
      <c r="A18" s="410"/>
      <c r="B18" s="413"/>
      <c r="C18" s="114"/>
      <c r="D18" s="124" t="s">
        <v>423</v>
      </c>
      <c r="E18" s="130"/>
      <c r="F18" s="414"/>
      <c r="G18" s="414"/>
      <c r="H18" s="414"/>
      <c r="I18" s="414"/>
      <c r="J18" s="414"/>
      <c r="K18" s="414"/>
      <c r="L18" s="414"/>
      <c r="M18" s="414"/>
      <c r="N18" s="414"/>
      <c r="O18" s="131"/>
      <c r="P18" s="426"/>
      <c r="Q18" s="427"/>
      <c r="R18" s="427"/>
      <c r="S18" s="427"/>
      <c r="T18" s="427"/>
      <c r="U18" s="427"/>
      <c r="V18" s="427"/>
      <c r="W18" s="427"/>
      <c r="X18" s="427"/>
      <c r="Y18" s="427"/>
      <c r="Z18" s="427"/>
      <c r="AA18" s="427"/>
      <c r="AB18" s="427"/>
      <c r="AC18" s="427"/>
      <c r="AD18" s="427"/>
      <c r="AE18" s="428"/>
    </row>
    <row r="19" spans="1:47" ht="26.1" customHeight="1">
      <c r="A19" s="440"/>
      <c r="B19" s="411" t="s">
        <v>396</v>
      </c>
      <c r="C19" s="121"/>
      <c r="D19" s="123" t="s">
        <v>357</v>
      </c>
      <c r="E19" s="128"/>
      <c r="F19" s="418"/>
      <c r="G19" s="418"/>
      <c r="H19" s="418"/>
      <c r="I19" s="418"/>
      <c r="J19" s="418"/>
      <c r="K19" s="418"/>
      <c r="L19" s="418"/>
      <c r="M19" s="418"/>
      <c r="N19" s="418"/>
      <c r="O19" s="129"/>
      <c r="P19" s="423" t="s">
        <v>429</v>
      </c>
      <c r="Q19" s="438"/>
      <c r="R19" s="438"/>
      <c r="S19" s="438"/>
      <c r="T19" s="438"/>
      <c r="U19" s="438"/>
      <c r="V19" s="438"/>
      <c r="W19" s="438"/>
      <c r="X19" s="438"/>
      <c r="Y19" s="438"/>
      <c r="Z19" s="438"/>
      <c r="AA19" s="438"/>
      <c r="AB19" s="438"/>
      <c r="AC19" s="438"/>
      <c r="AD19" s="438"/>
      <c r="AE19" s="439"/>
      <c r="AG19" s="448" t="s">
        <v>459</v>
      </c>
      <c r="AH19" s="448"/>
      <c r="AI19" s="448"/>
      <c r="AJ19" s="448"/>
      <c r="AK19" s="448"/>
      <c r="AL19" s="448"/>
      <c r="AM19" s="448"/>
      <c r="AN19" s="448"/>
      <c r="AO19" s="448"/>
      <c r="AP19" s="448"/>
      <c r="AQ19" s="448"/>
      <c r="AR19" s="448"/>
      <c r="AS19" s="448"/>
      <c r="AT19" s="448"/>
      <c r="AU19" s="448"/>
    </row>
    <row r="20" spans="1:47" ht="15" customHeight="1">
      <c r="A20" s="409"/>
      <c r="B20" s="412"/>
      <c r="C20" s="115"/>
      <c r="D20" s="125" t="s">
        <v>358</v>
      </c>
      <c r="E20" s="132"/>
      <c r="F20" s="394"/>
      <c r="G20" s="394"/>
      <c r="H20" s="394"/>
      <c r="I20" s="394"/>
      <c r="J20" s="394"/>
      <c r="K20" s="394"/>
      <c r="L20" s="394"/>
      <c r="M20" s="394"/>
      <c r="N20" s="394"/>
      <c r="O20" s="133"/>
      <c r="P20" s="444"/>
      <c r="Q20" s="433"/>
      <c r="R20" s="433"/>
      <c r="S20" s="433"/>
      <c r="T20" s="433"/>
      <c r="U20" s="433"/>
      <c r="V20" s="433"/>
      <c r="W20" s="433"/>
      <c r="X20" s="433"/>
      <c r="Y20" s="433"/>
      <c r="Z20" s="433"/>
      <c r="AA20" s="433"/>
      <c r="AB20" s="433"/>
      <c r="AC20" s="433"/>
      <c r="AD20" s="433"/>
      <c r="AE20" s="434"/>
    </row>
    <row r="21" spans="1:47" ht="15" customHeight="1">
      <c r="A21" s="410"/>
      <c r="B21" s="413"/>
      <c r="C21" s="114"/>
      <c r="D21" s="124" t="s">
        <v>359</v>
      </c>
      <c r="E21" s="130"/>
      <c r="F21" s="414"/>
      <c r="G21" s="414"/>
      <c r="H21" s="414"/>
      <c r="I21" s="414"/>
      <c r="J21" s="414"/>
      <c r="K21" s="414"/>
      <c r="L21" s="414"/>
      <c r="M21" s="414"/>
      <c r="N21" s="414"/>
      <c r="O21" s="131"/>
      <c r="P21" s="445"/>
      <c r="Q21" s="427"/>
      <c r="R21" s="427"/>
      <c r="S21" s="427"/>
      <c r="T21" s="427"/>
      <c r="U21" s="427"/>
      <c r="V21" s="427"/>
      <c r="W21" s="427"/>
      <c r="X21" s="427"/>
      <c r="Y21" s="427"/>
      <c r="Z21" s="427"/>
      <c r="AA21" s="427"/>
      <c r="AB21" s="427"/>
      <c r="AC21" s="427"/>
      <c r="AD21" s="427"/>
      <c r="AE21" s="428"/>
    </row>
    <row r="22" spans="1:47" ht="15" customHeight="1">
      <c r="A22" s="122"/>
      <c r="B22" s="415" t="s">
        <v>360</v>
      </c>
      <c r="C22" s="416"/>
      <c r="D22" s="417"/>
      <c r="E22" s="134"/>
      <c r="F22" s="421"/>
      <c r="G22" s="421"/>
      <c r="H22" s="421"/>
      <c r="I22" s="421"/>
      <c r="J22" s="421"/>
      <c r="K22" s="421"/>
      <c r="L22" s="421"/>
      <c r="M22" s="421"/>
      <c r="N22" s="421"/>
      <c r="O22" s="135"/>
      <c r="P22" s="435"/>
      <c r="Q22" s="436"/>
      <c r="R22" s="436"/>
      <c r="S22" s="436"/>
      <c r="T22" s="436"/>
      <c r="U22" s="436"/>
      <c r="V22" s="436"/>
      <c r="W22" s="436"/>
      <c r="X22" s="436"/>
      <c r="Y22" s="436"/>
      <c r="Z22" s="436"/>
      <c r="AA22" s="436"/>
      <c r="AB22" s="436"/>
      <c r="AC22" s="436"/>
      <c r="AD22" s="436"/>
      <c r="AE22" s="437"/>
    </row>
    <row r="23" spans="1:47" ht="15" customHeight="1">
      <c r="A23" s="122"/>
      <c r="B23" s="415" t="s">
        <v>361</v>
      </c>
      <c r="C23" s="416"/>
      <c r="D23" s="417"/>
      <c r="E23" s="134"/>
      <c r="F23" s="421"/>
      <c r="G23" s="421"/>
      <c r="H23" s="421"/>
      <c r="I23" s="421"/>
      <c r="J23" s="421"/>
      <c r="K23" s="421"/>
      <c r="L23" s="421"/>
      <c r="M23" s="421"/>
      <c r="N23" s="421"/>
      <c r="O23" s="135"/>
      <c r="P23" s="435"/>
      <c r="Q23" s="436"/>
      <c r="R23" s="436"/>
      <c r="S23" s="436"/>
      <c r="T23" s="436"/>
      <c r="U23" s="436"/>
      <c r="V23" s="436"/>
      <c r="W23" s="436"/>
      <c r="X23" s="436"/>
      <c r="Y23" s="436"/>
      <c r="Z23" s="436"/>
      <c r="AA23" s="436"/>
      <c r="AB23" s="436"/>
      <c r="AC23" s="436"/>
      <c r="AD23" s="436"/>
      <c r="AE23" s="437"/>
    </row>
    <row r="24" spans="1:47" ht="15" customHeight="1">
      <c r="A24" s="122"/>
      <c r="B24" s="415" t="s">
        <v>362</v>
      </c>
      <c r="C24" s="416"/>
      <c r="D24" s="417"/>
      <c r="E24" s="134"/>
      <c r="F24" s="421"/>
      <c r="G24" s="421"/>
      <c r="H24" s="421"/>
      <c r="I24" s="421"/>
      <c r="J24" s="421"/>
      <c r="K24" s="421"/>
      <c r="L24" s="421"/>
      <c r="M24" s="421"/>
      <c r="N24" s="421"/>
      <c r="O24" s="135"/>
      <c r="P24" s="435" t="s">
        <v>425</v>
      </c>
      <c r="Q24" s="436"/>
      <c r="R24" s="436"/>
      <c r="S24" s="436"/>
      <c r="T24" s="436"/>
      <c r="U24" s="436"/>
      <c r="V24" s="436"/>
      <c r="W24" s="436"/>
      <c r="X24" s="436"/>
      <c r="Y24" s="436"/>
      <c r="Z24" s="436"/>
      <c r="AA24" s="436"/>
      <c r="AB24" s="436"/>
      <c r="AC24" s="436"/>
      <c r="AD24" s="436"/>
      <c r="AE24" s="437"/>
    </row>
    <row r="25" spans="1:47" ht="15" customHeight="1">
      <c r="A25" s="122"/>
      <c r="B25" s="415" t="s">
        <v>363</v>
      </c>
      <c r="C25" s="416"/>
      <c r="D25" s="417"/>
      <c r="E25" s="134"/>
      <c r="F25" s="421"/>
      <c r="G25" s="421"/>
      <c r="H25" s="421"/>
      <c r="I25" s="421"/>
      <c r="J25" s="421"/>
      <c r="K25" s="421"/>
      <c r="L25" s="421"/>
      <c r="M25" s="421"/>
      <c r="N25" s="421"/>
      <c r="O25" s="135"/>
      <c r="P25" s="435"/>
      <c r="Q25" s="436"/>
      <c r="R25" s="436"/>
      <c r="S25" s="436"/>
      <c r="T25" s="436"/>
      <c r="U25" s="436"/>
      <c r="V25" s="436"/>
      <c r="W25" s="436"/>
      <c r="X25" s="436"/>
      <c r="Y25" s="436"/>
      <c r="Z25" s="436"/>
      <c r="AA25" s="436"/>
      <c r="AB25" s="436"/>
      <c r="AC25" s="436"/>
      <c r="AD25" s="436"/>
      <c r="AE25" s="437"/>
    </row>
    <row r="26" spans="1:47" ht="15" customHeight="1">
      <c r="A26" s="122"/>
      <c r="B26" s="415" t="s">
        <v>364</v>
      </c>
      <c r="C26" s="416"/>
      <c r="D26" s="417"/>
      <c r="E26" s="134"/>
      <c r="F26" s="421"/>
      <c r="G26" s="421"/>
      <c r="H26" s="421"/>
      <c r="I26" s="421"/>
      <c r="J26" s="421"/>
      <c r="K26" s="421"/>
      <c r="L26" s="421"/>
      <c r="M26" s="421"/>
      <c r="N26" s="421"/>
      <c r="O26" s="135"/>
      <c r="P26" s="435"/>
      <c r="Q26" s="436"/>
      <c r="R26" s="436"/>
      <c r="S26" s="436"/>
      <c r="T26" s="436"/>
      <c r="U26" s="436"/>
      <c r="V26" s="436"/>
      <c r="W26" s="436"/>
      <c r="X26" s="436"/>
      <c r="Y26" s="436"/>
      <c r="Z26" s="436"/>
      <c r="AA26" s="436"/>
      <c r="AB26" s="436"/>
      <c r="AC26" s="436"/>
      <c r="AD26" s="436"/>
      <c r="AE26" s="437"/>
    </row>
    <row r="27" spans="1:47" ht="15" customHeight="1">
      <c r="A27" s="122"/>
      <c r="B27" s="415" t="s">
        <v>365</v>
      </c>
      <c r="C27" s="416"/>
      <c r="D27" s="417"/>
      <c r="E27" s="134"/>
      <c r="F27" s="421"/>
      <c r="G27" s="421"/>
      <c r="H27" s="421"/>
      <c r="I27" s="421"/>
      <c r="J27" s="421"/>
      <c r="K27" s="421"/>
      <c r="L27" s="421"/>
      <c r="M27" s="421"/>
      <c r="N27" s="421"/>
      <c r="O27" s="135"/>
      <c r="P27" s="435"/>
      <c r="Q27" s="436"/>
      <c r="R27" s="436"/>
      <c r="S27" s="436"/>
      <c r="T27" s="436"/>
      <c r="U27" s="436"/>
      <c r="V27" s="436"/>
      <c r="W27" s="436"/>
      <c r="X27" s="436"/>
      <c r="Y27" s="436"/>
      <c r="Z27" s="436"/>
      <c r="AA27" s="436"/>
      <c r="AB27" s="436"/>
      <c r="AC27" s="436"/>
      <c r="AD27" s="436"/>
      <c r="AE27" s="437"/>
    </row>
    <row r="28" spans="1:47" ht="15" customHeight="1">
      <c r="A28" s="122"/>
      <c r="B28" s="415" t="s">
        <v>366</v>
      </c>
      <c r="C28" s="416"/>
      <c r="D28" s="417"/>
      <c r="E28" s="134"/>
      <c r="F28" s="421"/>
      <c r="G28" s="421"/>
      <c r="H28" s="421"/>
      <c r="I28" s="421"/>
      <c r="J28" s="421"/>
      <c r="K28" s="421"/>
      <c r="L28" s="421"/>
      <c r="M28" s="421"/>
      <c r="N28" s="421"/>
      <c r="O28" s="135"/>
      <c r="P28" s="435"/>
      <c r="Q28" s="436"/>
      <c r="R28" s="436"/>
      <c r="S28" s="436"/>
      <c r="T28" s="436"/>
      <c r="U28" s="436"/>
      <c r="V28" s="436"/>
      <c r="W28" s="436"/>
      <c r="X28" s="436"/>
      <c r="Y28" s="436"/>
      <c r="Z28" s="436"/>
      <c r="AA28" s="436"/>
      <c r="AB28" s="436"/>
      <c r="AC28" s="436"/>
      <c r="AD28" s="436"/>
      <c r="AE28" s="437"/>
    </row>
    <row r="29" spans="1:47" ht="15" customHeight="1">
      <c r="A29" s="405"/>
      <c r="B29" s="407" t="s">
        <v>367</v>
      </c>
      <c r="C29" s="121"/>
      <c r="D29" s="123" t="s">
        <v>368</v>
      </c>
      <c r="E29" s="128"/>
      <c r="F29" s="418"/>
      <c r="G29" s="418"/>
      <c r="H29" s="418"/>
      <c r="I29" s="418"/>
      <c r="J29" s="418"/>
      <c r="K29" s="418"/>
      <c r="L29" s="418"/>
      <c r="M29" s="418"/>
      <c r="N29" s="418"/>
      <c r="O29" s="129"/>
      <c r="P29" s="454"/>
      <c r="Q29" s="424"/>
      <c r="R29" s="424"/>
      <c r="S29" s="424"/>
      <c r="T29" s="424"/>
      <c r="U29" s="424"/>
      <c r="V29" s="424"/>
      <c r="W29" s="424"/>
      <c r="X29" s="424"/>
      <c r="Y29" s="424"/>
      <c r="Z29" s="424"/>
      <c r="AA29" s="424"/>
      <c r="AB29" s="424"/>
      <c r="AC29" s="424"/>
      <c r="AD29" s="424"/>
      <c r="AE29" s="425"/>
    </row>
    <row r="30" spans="1:47" ht="15" customHeight="1">
      <c r="A30" s="419"/>
      <c r="B30" s="420"/>
      <c r="C30" s="115"/>
      <c r="D30" s="125" t="s">
        <v>369</v>
      </c>
      <c r="E30" s="132"/>
      <c r="F30" s="394"/>
      <c r="G30" s="394"/>
      <c r="H30" s="394"/>
      <c r="I30" s="394"/>
      <c r="J30" s="394"/>
      <c r="K30" s="394"/>
      <c r="L30" s="394"/>
      <c r="M30" s="394"/>
      <c r="N30" s="394"/>
      <c r="O30" s="133"/>
      <c r="P30" s="444"/>
      <c r="Q30" s="433"/>
      <c r="R30" s="433"/>
      <c r="S30" s="433"/>
      <c r="T30" s="433"/>
      <c r="U30" s="433"/>
      <c r="V30" s="433"/>
      <c r="W30" s="433"/>
      <c r="X30" s="433"/>
      <c r="Y30" s="433"/>
      <c r="Z30" s="433"/>
      <c r="AA30" s="433"/>
      <c r="AB30" s="433"/>
      <c r="AC30" s="433"/>
      <c r="AD30" s="433"/>
      <c r="AE30" s="434"/>
    </row>
    <row r="31" spans="1:47" ht="15" customHeight="1">
      <c r="A31" s="419"/>
      <c r="B31" s="420"/>
      <c r="C31" s="115"/>
      <c r="D31" s="125" t="s">
        <v>370</v>
      </c>
      <c r="E31" s="132"/>
      <c r="F31" s="394"/>
      <c r="G31" s="394"/>
      <c r="H31" s="394"/>
      <c r="I31" s="394"/>
      <c r="J31" s="394"/>
      <c r="K31" s="394"/>
      <c r="L31" s="394"/>
      <c r="M31" s="394"/>
      <c r="N31" s="394"/>
      <c r="O31" s="133"/>
      <c r="P31" s="444"/>
      <c r="Q31" s="433"/>
      <c r="R31" s="433"/>
      <c r="S31" s="433"/>
      <c r="T31" s="433"/>
      <c r="U31" s="433"/>
      <c r="V31" s="433"/>
      <c r="W31" s="433"/>
      <c r="X31" s="433"/>
      <c r="Y31" s="433"/>
      <c r="Z31" s="433"/>
      <c r="AA31" s="433"/>
      <c r="AB31" s="433"/>
      <c r="AC31" s="433"/>
      <c r="AD31" s="433"/>
      <c r="AE31" s="434"/>
    </row>
    <row r="32" spans="1:47" ht="15" customHeight="1">
      <c r="A32" s="419"/>
      <c r="B32" s="420"/>
      <c r="C32" s="115"/>
      <c r="D32" s="125" t="s">
        <v>371</v>
      </c>
      <c r="E32" s="132"/>
      <c r="F32" s="394"/>
      <c r="G32" s="394"/>
      <c r="H32" s="394"/>
      <c r="I32" s="394"/>
      <c r="J32" s="394"/>
      <c r="K32" s="394"/>
      <c r="L32" s="394"/>
      <c r="M32" s="394"/>
      <c r="N32" s="394"/>
      <c r="O32" s="133"/>
      <c r="P32" s="444"/>
      <c r="Q32" s="433"/>
      <c r="R32" s="433"/>
      <c r="S32" s="433"/>
      <c r="T32" s="433"/>
      <c r="U32" s="433"/>
      <c r="V32" s="433"/>
      <c r="W32" s="433"/>
      <c r="X32" s="433"/>
      <c r="Y32" s="433"/>
      <c r="Z32" s="433"/>
      <c r="AA32" s="433"/>
      <c r="AB32" s="433"/>
      <c r="AC32" s="433"/>
      <c r="AD32" s="433"/>
      <c r="AE32" s="434"/>
    </row>
    <row r="33" spans="1:49" ht="15" customHeight="1">
      <c r="A33" s="406"/>
      <c r="B33" s="408"/>
      <c r="C33" s="114"/>
      <c r="D33" s="124" t="s">
        <v>372</v>
      </c>
      <c r="E33" s="130"/>
      <c r="F33" s="414"/>
      <c r="G33" s="414"/>
      <c r="H33" s="414"/>
      <c r="I33" s="414"/>
      <c r="J33" s="414"/>
      <c r="K33" s="414"/>
      <c r="L33" s="414"/>
      <c r="M33" s="414"/>
      <c r="N33" s="414"/>
      <c r="O33" s="131"/>
      <c r="P33" s="445"/>
      <c r="Q33" s="427"/>
      <c r="R33" s="427"/>
      <c r="S33" s="427"/>
      <c r="T33" s="427"/>
      <c r="U33" s="427"/>
      <c r="V33" s="427"/>
      <c r="W33" s="427"/>
      <c r="X33" s="427"/>
      <c r="Y33" s="427"/>
      <c r="Z33" s="427"/>
      <c r="AA33" s="427"/>
      <c r="AB33" s="427"/>
      <c r="AC33" s="427"/>
      <c r="AD33" s="427"/>
      <c r="AE33" s="428"/>
    </row>
    <row r="34" spans="1:49" ht="15" customHeight="1">
      <c r="A34" s="122"/>
      <c r="B34" s="415" t="s">
        <v>373</v>
      </c>
      <c r="C34" s="416"/>
      <c r="D34" s="417"/>
      <c r="E34" s="134"/>
      <c r="F34" s="421"/>
      <c r="G34" s="421"/>
      <c r="H34" s="421"/>
      <c r="I34" s="421"/>
      <c r="J34" s="421"/>
      <c r="K34" s="421"/>
      <c r="L34" s="421"/>
      <c r="M34" s="421"/>
      <c r="N34" s="421"/>
      <c r="O34" s="135"/>
      <c r="P34" s="435"/>
      <c r="Q34" s="436"/>
      <c r="R34" s="436"/>
      <c r="S34" s="436"/>
      <c r="T34" s="436"/>
      <c r="U34" s="436"/>
      <c r="V34" s="436"/>
      <c r="W34" s="436"/>
      <c r="X34" s="436"/>
      <c r="Y34" s="436"/>
      <c r="Z34" s="436"/>
      <c r="AA34" s="436"/>
      <c r="AB34" s="436"/>
      <c r="AC34" s="436"/>
      <c r="AD34" s="436"/>
      <c r="AE34" s="437"/>
    </row>
    <row r="35" spans="1:49" ht="15" customHeight="1">
      <c r="A35" s="122"/>
      <c r="B35" s="415" t="s">
        <v>374</v>
      </c>
      <c r="C35" s="416"/>
      <c r="D35" s="417"/>
      <c r="E35" s="134"/>
      <c r="F35" s="421"/>
      <c r="G35" s="421"/>
      <c r="H35" s="421"/>
      <c r="I35" s="421"/>
      <c r="J35" s="421"/>
      <c r="K35" s="421"/>
      <c r="L35" s="421"/>
      <c r="M35" s="421"/>
      <c r="N35" s="421"/>
      <c r="O35" s="135"/>
      <c r="P35" s="435"/>
      <c r="Q35" s="436"/>
      <c r="R35" s="436"/>
      <c r="S35" s="436"/>
      <c r="T35" s="436"/>
      <c r="U35" s="436"/>
      <c r="V35" s="436"/>
      <c r="W35" s="436"/>
      <c r="X35" s="436"/>
      <c r="Y35" s="436"/>
      <c r="Z35" s="436"/>
      <c r="AA35" s="436"/>
      <c r="AB35" s="436"/>
      <c r="AC35" s="436"/>
      <c r="AD35" s="436"/>
      <c r="AE35" s="437"/>
    </row>
    <row r="36" spans="1:49" ht="45" customHeight="1">
      <c r="A36" s="122"/>
      <c r="B36" s="415" t="s">
        <v>375</v>
      </c>
      <c r="C36" s="416"/>
      <c r="D36" s="417"/>
      <c r="E36" s="134"/>
      <c r="F36" s="421"/>
      <c r="G36" s="421"/>
      <c r="H36" s="421"/>
      <c r="I36" s="421"/>
      <c r="J36" s="421"/>
      <c r="K36" s="421"/>
      <c r="L36" s="421"/>
      <c r="M36" s="421"/>
      <c r="N36" s="421"/>
      <c r="O36" s="135"/>
      <c r="P36" s="441" t="s">
        <v>426</v>
      </c>
      <c r="Q36" s="442"/>
      <c r="R36" s="442"/>
      <c r="S36" s="442"/>
      <c r="T36" s="442"/>
      <c r="U36" s="442"/>
      <c r="V36" s="442"/>
      <c r="W36" s="442"/>
      <c r="X36" s="442"/>
      <c r="Y36" s="442"/>
      <c r="Z36" s="442"/>
      <c r="AA36" s="442"/>
      <c r="AB36" s="442"/>
      <c r="AC36" s="442"/>
      <c r="AD36" s="442"/>
      <c r="AE36" s="443"/>
      <c r="AG36" s="449" t="s">
        <v>460</v>
      </c>
      <c r="AH36" s="449"/>
      <c r="AI36" s="449"/>
      <c r="AJ36" s="449"/>
      <c r="AK36" s="449"/>
      <c r="AL36" s="449"/>
      <c r="AM36" s="449"/>
      <c r="AN36" s="449"/>
      <c r="AO36" s="449"/>
      <c r="AP36" s="449"/>
      <c r="AQ36" s="449"/>
      <c r="AR36" s="449"/>
      <c r="AS36" s="449"/>
      <c r="AT36" s="449"/>
      <c r="AU36" s="449"/>
      <c r="AV36" s="65"/>
      <c r="AW36" s="65"/>
    </row>
    <row r="37" spans="1:49" ht="45" customHeight="1">
      <c r="A37" s="122"/>
      <c r="B37" s="415" t="s">
        <v>376</v>
      </c>
      <c r="C37" s="416"/>
      <c r="D37" s="417"/>
      <c r="E37" s="134"/>
      <c r="F37" s="421"/>
      <c r="G37" s="421"/>
      <c r="H37" s="421"/>
      <c r="I37" s="421"/>
      <c r="J37" s="421"/>
      <c r="K37" s="421"/>
      <c r="L37" s="421"/>
      <c r="M37" s="421"/>
      <c r="N37" s="421"/>
      <c r="O37" s="135"/>
      <c r="P37" s="441" t="s">
        <v>427</v>
      </c>
      <c r="Q37" s="442"/>
      <c r="R37" s="442"/>
      <c r="S37" s="442"/>
      <c r="T37" s="442"/>
      <c r="U37" s="442"/>
      <c r="V37" s="442"/>
      <c r="W37" s="442"/>
      <c r="X37" s="442"/>
      <c r="Y37" s="442"/>
      <c r="Z37" s="442"/>
      <c r="AA37" s="442"/>
      <c r="AB37" s="442"/>
      <c r="AC37" s="442"/>
      <c r="AD37" s="442"/>
      <c r="AE37" s="443"/>
    </row>
    <row r="38" spans="1:49" ht="15" customHeight="1">
      <c r="A38" s="122"/>
      <c r="B38" s="415" t="s">
        <v>377</v>
      </c>
      <c r="C38" s="416"/>
      <c r="D38" s="417"/>
      <c r="E38" s="134"/>
      <c r="F38" s="421"/>
      <c r="G38" s="421"/>
      <c r="H38" s="421"/>
      <c r="I38" s="421"/>
      <c r="J38" s="421"/>
      <c r="K38" s="421"/>
      <c r="L38" s="421"/>
      <c r="M38" s="421"/>
      <c r="N38" s="421"/>
      <c r="O38" s="135"/>
      <c r="P38" s="441"/>
      <c r="Q38" s="442"/>
      <c r="R38" s="442"/>
      <c r="S38" s="442"/>
      <c r="T38" s="442"/>
      <c r="U38" s="442"/>
      <c r="V38" s="442"/>
      <c r="W38" s="442"/>
      <c r="X38" s="442"/>
      <c r="Y38" s="442"/>
      <c r="Z38" s="442"/>
      <c r="AA38" s="442"/>
      <c r="AB38" s="442"/>
      <c r="AC38" s="442"/>
      <c r="AD38" s="442"/>
      <c r="AE38" s="443"/>
    </row>
    <row r="39" spans="1:49" ht="15" customHeight="1">
      <c r="A39" s="122"/>
      <c r="B39" s="415" t="s">
        <v>378</v>
      </c>
      <c r="C39" s="416"/>
      <c r="D39" s="417"/>
      <c r="E39" s="134"/>
      <c r="F39" s="421"/>
      <c r="G39" s="421"/>
      <c r="H39" s="421"/>
      <c r="I39" s="421"/>
      <c r="J39" s="421"/>
      <c r="K39" s="421"/>
      <c r="L39" s="421"/>
      <c r="M39" s="421"/>
      <c r="N39" s="421"/>
      <c r="O39" s="135"/>
      <c r="P39" s="441"/>
      <c r="Q39" s="442"/>
      <c r="R39" s="442"/>
      <c r="S39" s="442"/>
      <c r="T39" s="442"/>
      <c r="U39" s="442"/>
      <c r="V39" s="442"/>
      <c r="W39" s="442"/>
      <c r="X39" s="442"/>
      <c r="Y39" s="442"/>
      <c r="Z39" s="442"/>
      <c r="AA39" s="442"/>
      <c r="AB39" s="442"/>
      <c r="AC39" s="442"/>
      <c r="AD39" s="442"/>
      <c r="AE39" s="443"/>
    </row>
    <row r="40" spans="1:49" ht="15" customHeight="1">
      <c r="A40" s="122"/>
      <c r="B40" s="415" t="s">
        <v>379</v>
      </c>
      <c r="C40" s="416"/>
      <c r="D40" s="417"/>
      <c r="E40" s="134"/>
      <c r="F40" s="421"/>
      <c r="G40" s="421"/>
      <c r="H40" s="421"/>
      <c r="I40" s="421"/>
      <c r="J40" s="421"/>
      <c r="K40" s="421"/>
      <c r="L40" s="421"/>
      <c r="M40" s="421"/>
      <c r="N40" s="421"/>
      <c r="O40" s="135"/>
      <c r="P40" s="441"/>
      <c r="Q40" s="442"/>
      <c r="R40" s="442"/>
      <c r="S40" s="442"/>
      <c r="T40" s="442"/>
      <c r="U40" s="442"/>
      <c r="V40" s="442"/>
      <c r="W40" s="442"/>
      <c r="X40" s="442"/>
      <c r="Y40" s="442"/>
      <c r="Z40" s="442"/>
      <c r="AA40" s="442"/>
      <c r="AB40" s="442"/>
      <c r="AC40" s="442"/>
      <c r="AD40" s="442"/>
      <c r="AE40" s="443"/>
    </row>
    <row r="41" spans="1:49" ht="26.1" customHeight="1">
      <c r="A41" s="409"/>
      <c r="B41" s="411" t="s">
        <v>384</v>
      </c>
      <c r="C41" s="121"/>
      <c r="D41" s="123" t="s">
        <v>380</v>
      </c>
      <c r="E41" s="128"/>
      <c r="F41" s="418"/>
      <c r="G41" s="418"/>
      <c r="H41" s="418"/>
      <c r="I41" s="418"/>
      <c r="J41" s="418"/>
      <c r="K41" s="418"/>
      <c r="L41" s="418"/>
      <c r="M41" s="418"/>
      <c r="N41" s="418"/>
      <c r="O41" s="129"/>
      <c r="P41" s="423" t="s">
        <v>428</v>
      </c>
      <c r="Q41" s="438"/>
      <c r="R41" s="438"/>
      <c r="S41" s="438"/>
      <c r="T41" s="438"/>
      <c r="U41" s="438"/>
      <c r="V41" s="438"/>
      <c r="W41" s="438"/>
      <c r="X41" s="438"/>
      <c r="Y41" s="438"/>
      <c r="Z41" s="438"/>
      <c r="AA41" s="438"/>
      <c r="AB41" s="438"/>
      <c r="AC41" s="438"/>
      <c r="AD41" s="438"/>
      <c r="AE41" s="439"/>
      <c r="AG41" s="448" t="s">
        <v>461</v>
      </c>
      <c r="AH41" s="448"/>
      <c r="AI41" s="448"/>
      <c r="AJ41" s="448"/>
      <c r="AK41" s="448"/>
      <c r="AL41" s="448"/>
      <c r="AM41" s="448"/>
      <c r="AN41" s="448"/>
      <c r="AO41" s="448"/>
      <c r="AP41" s="448"/>
      <c r="AQ41" s="448"/>
      <c r="AR41" s="448"/>
      <c r="AS41" s="448"/>
      <c r="AT41" s="448"/>
      <c r="AU41" s="448"/>
    </row>
    <row r="42" spans="1:49" ht="26.1" customHeight="1">
      <c r="A42" s="409"/>
      <c r="B42" s="420"/>
      <c r="C42" s="115"/>
      <c r="D42" s="125" t="s">
        <v>381</v>
      </c>
      <c r="E42" s="132"/>
      <c r="F42" s="394"/>
      <c r="G42" s="394"/>
      <c r="H42" s="394"/>
      <c r="I42" s="394"/>
      <c r="J42" s="394"/>
      <c r="K42" s="394"/>
      <c r="L42" s="394"/>
      <c r="M42" s="394"/>
      <c r="N42" s="394"/>
      <c r="O42" s="133"/>
      <c r="P42" s="432" t="s">
        <v>428</v>
      </c>
      <c r="Q42" s="450"/>
      <c r="R42" s="450"/>
      <c r="S42" s="450"/>
      <c r="T42" s="450"/>
      <c r="U42" s="450"/>
      <c r="V42" s="450"/>
      <c r="W42" s="450"/>
      <c r="X42" s="450"/>
      <c r="Y42" s="450"/>
      <c r="Z42" s="450"/>
      <c r="AA42" s="450"/>
      <c r="AB42" s="450"/>
      <c r="AC42" s="450"/>
      <c r="AD42" s="450"/>
      <c r="AE42" s="451"/>
      <c r="AG42" s="448" t="s">
        <v>461</v>
      </c>
      <c r="AH42" s="448"/>
      <c r="AI42" s="448"/>
      <c r="AJ42" s="448"/>
      <c r="AK42" s="448"/>
      <c r="AL42" s="448"/>
      <c r="AM42" s="448"/>
      <c r="AN42" s="448"/>
      <c r="AO42" s="448"/>
      <c r="AP42" s="448"/>
      <c r="AQ42" s="448"/>
      <c r="AR42" s="448"/>
      <c r="AS42" s="448"/>
      <c r="AT42" s="448"/>
      <c r="AU42" s="448"/>
    </row>
    <row r="43" spans="1:49" s="55" customFormat="1" ht="26.1" customHeight="1">
      <c r="A43" s="409"/>
      <c r="B43" s="420"/>
      <c r="C43" s="115"/>
      <c r="D43" s="125" t="s">
        <v>382</v>
      </c>
      <c r="E43" s="132"/>
      <c r="F43" s="394"/>
      <c r="G43" s="394"/>
      <c r="H43" s="394"/>
      <c r="I43" s="394"/>
      <c r="J43" s="394"/>
      <c r="K43" s="394"/>
      <c r="L43" s="394"/>
      <c r="M43" s="394"/>
      <c r="N43" s="394"/>
      <c r="O43" s="133"/>
      <c r="P43" s="432" t="s">
        <v>428</v>
      </c>
      <c r="Q43" s="450"/>
      <c r="R43" s="450"/>
      <c r="S43" s="450"/>
      <c r="T43" s="450"/>
      <c r="U43" s="450"/>
      <c r="V43" s="450"/>
      <c r="W43" s="450"/>
      <c r="X43" s="450"/>
      <c r="Y43" s="450"/>
      <c r="Z43" s="450"/>
      <c r="AA43" s="450"/>
      <c r="AB43" s="450"/>
      <c r="AC43" s="450"/>
      <c r="AD43" s="450"/>
      <c r="AE43" s="451"/>
      <c r="AG43" s="448" t="s">
        <v>461</v>
      </c>
      <c r="AH43" s="448"/>
      <c r="AI43" s="448"/>
      <c r="AJ43" s="448"/>
      <c r="AK43" s="448"/>
      <c r="AL43" s="448"/>
      <c r="AM43" s="448"/>
      <c r="AN43" s="448"/>
      <c r="AO43" s="448"/>
      <c r="AP43" s="448"/>
      <c r="AQ43" s="448"/>
      <c r="AR43" s="448"/>
      <c r="AS43" s="448"/>
      <c r="AT43" s="448"/>
      <c r="AU43" s="448"/>
    </row>
    <row r="44" spans="1:49" s="55" customFormat="1" ht="26.1" customHeight="1">
      <c r="A44" s="410"/>
      <c r="B44" s="408"/>
      <c r="C44" s="114"/>
      <c r="D44" s="124" t="s">
        <v>383</v>
      </c>
      <c r="E44" s="130"/>
      <c r="F44" s="414"/>
      <c r="G44" s="414"/>
      <c r="H44" s="414"/>
      <c r="I44" s="414"/>
      <c r="J44" s="414"/>
      <c r="K44" s="414"/>
      <c r="L44" s="414"/>
      <c r="M44" s="414"/>
      <c r="N44" s="414"/>
      <c r="O44" s="131"/>
      <c r="P44" s="426" t="s">
        <v>428</v>
      </c>
      <c r="Q44" s="452"/>
      <c r="R44" s="452"/>
      <c r="S44" s="452"/>
      <c r="T44" s="452"/>
      <c r="U44" s="452"/>
      <c r="V44" s="452"/>
      <c r="W44" s="452"/>
      <c r="X44" s="452"/>
      <c r="Y44" s="452"/>
      <c r="Z44" s="452"/>
      <c r="AA44" s="452"/>
      <c r="AB44" s="452"/>
      <c r="AC44" s="452"/>
      <c r="AD44" s="452"/>
      <c r="AE44" s="453"/>
      <c r="AG44" s="448" t="s">
        <v>461</v>
      </c>
      <c r="AH44" s="448"/>
      <c r="AI44" s="448"/>
      <c r="AJ44" s="448"/>
      <c r="AK44" s="448"/>
      <c r="AL44" s="448"/>
      <c r="AM44" s="448"/>
      <c r="AN44" s="448"/>
      <c r="AO44" s="448"/>
      <c r="AP44" s="448"/>
      <c r="AQ44" s="448"/>
      <c r="AR44" s="448"/>
      <c r="AS44" s="448"/>
      <c r="AT44" s="448"/>
      <c r="AU44" s="448"/>
    </row>
    <row r="45" spans="1:49" s="55" customFormat="1" ht="16.5" customHeight="1">
      <c r="A45" s="446" t="s">
        <v>454</v>
      </c>
      <c r="B45" s="446"/>
      <c r="C45" s="446"/>
      <c r="D45" s="446"/>
      <c r="E45" s="446"/>
      <c r="F45" s="446"/>
      <c r="G45" s="446"/>
      <c r="H45" s="446"/>
      <c r="I45" s="446"/>
      <c r="J45" s="446"/>
      <c r="K45" s="446"/>
      <c r="L45" s="446"/>
      <c r="M45" s="446"/>
      <c r="N45" s="446"/>
      <c r="O45" s="446"/>
      <c r="P45" s="446"/>
      <c r="Q45" s="446"/>
      <c r="R45" s="446"/>
      <c r="S45" s="446"/>
      <c r="T45" s="446"/>
      <c r="U45" s="446"/>
      <c r="V45" s="446"/>
      <c r="W45" s="446"/>
      <c r="X45" s="446"/>
      <c r="Y45" s="446"/>
      <c r="Z45" s="446"/>
      <c r="AA45" s="446"/>
      <c r="AB45" s="446"/>
      <c r="AC45" s="446"/>
      <c r="AD45" s="446"/>
      <c r="AE45" s="446"/>
    </row>
    <row r="46" spans="1:49" s="55" customFormat="1" ht="16.5" customHeight="1">
      <c r="A46" s="447"/>
      <c r="B46" s="447"/>
      <c r="C46" s="447"/>
      <c r="D46" s="447"/>
      <c r="E46" s="447"/>
      <c r="F46" s="447"/>
      <c r="G46" s="447"/>
      <c r="H46" s="447"/>
      <c r="I46" s="447"/>
      <c r="J46" s="447"/>
      <c r="K46" s="447"/>
      <c r="L46" s="447"/>
      <c r="M46" s="447"/>
      <c r="N46" s="447"/>
      <c r="O46" s="447"/>
      <c r="P46" s="447"/>
      <c r="Q46" s="447"/>
      <c r="R46" s="447"/>
      <c r="S46" s="447"/>
      <c r="T46" s="447"/>
      <c r="U46" s="447"/>
      <c r="V46" s="447"/>
      <c r="W46" s="447"/>
      <c r="X46" s="447"/>
      <c r="Y46" s="447"/>
      <c r="Z46" s="447"/>
      <c r="AA46" s="447"/>
      <c r="AB46" s="447"/>
      <c r="AC46" s="447"/>
      <c r="AD46" s="447"/>
      <c r="AE46" s="447"/>
    </row>
    <row r="47" spans="1:49" s="55" customFormat="1" ht="16.5" customHeight="1">
      <c r="A47" s="447"/>
      <c r="B47" s="447"/>
      <c r="C47" s="447"/>
      <c r="D47" s="447"/>
      <c r="E47" s="447"/>
      <c r="F47" s="447"/>
      <c r="G47" s="447"/>
      <c r="H47" s="447"/>
      <c r="I47" s="447"/>
      <c r="J47" s="447"/>
      <c r="K47" s="447"/>
      <c r="L47" s="447"/>
      <c r="M47" s="447"/>
      <c r="N47" s="447"/>
      <c r="O47" s="447"/>
      <c r="P47" s="447"/>
      <c r="Q47" s="447"/>
      <c r="R47" s="447"/>
      <c r="S47" s="447"/>
      <c r="T47" s="447"/>
      <c r="U47" s="447"/>
      <c r="V47" s="447"/>
      <c r="W47" s="447"/>
      <c r="X47" s="447"/>
      <c r="Y47" s="447"/>
      <c r="Z47" s="447"/>
      <c r="AA47" s="447"/>
      <c r="AB47" s="447"/>
      <c r="AC47" s="447"/>
      <c r="AD47" s="447"/>
      <c r="AE47" s="447"/>
    </row>
    <row r="48" spans="1:49" s="55" customFormat="1" ht="8.25" customHeight="1">
      <c r="A48" s="447"/>
      <c r="B48" s="447"/>
      <c r="C48" s="447"/>
      <c r="D48" s="447"/>
      <c r="E48" s="447"/>
      <c r="F48" s="447"/>
      <c r="G48" s="447"/>
      <c r="H48" s="447"/>
      <c r="I48" s="447"/>
      <c r="J48" s="447"/>
      <c r="K48" s="447"/>
      <c r="L48" s="447"/>
      <c r="M48" s="447"/>
      <c r="N48" s="447"/>
      <c r="O48" s="447"/>
      <c r="P48" s="447"/>
      <c r="Q48" s="447"/>
      <c r="R48" s="447"/>
      <c r="S48" s="447"/>
      <c r="T48" s="447"/>
      <c r="U48" s="447"/>
      <c r="V48" s="447"/>
      <c r="W48" s="447"/>
      <c r="X48" s="447"/>
      <c r="Y48" s="447"/>
      <c r="Z48" s="447"/>
      <c r="AA48" s="447"/>
      <c r="AB48" s="447"/>
      <c r="AC48" s="447"/>
      <c r="AD48" s="447"/>
      <c r="AE48" s="447"/>
    </row>
    <row r="49" spans="1:31">
      <c r="A49" s="447"/>
      <c r="B49" s="447"/>
      <c r="C49" s="447"/>
      <c r="D49" s="447"/>
      <c r="E49" s="447"/>
      <c r="F49" s="447"/>
      <c r="G49" s="447"/>
      <c r="H49" s="447"/>
      <c r="I49" s="447"/>
      <c r="J49" s="447"/>
      <c r="K49" s="447"/>
      <c r="L49" s="447"/>
      <c r="M49" s="447"/>
      <c r="N49" s="447"/>
      <c r="O49" s="447"/>
      <c r="P49" s="447"/>
      <c r="Q49" s="447"/>
      <c r="R49" s="447"/>
      <c r="S49" s="447"/>
      <c r="T49" s="447"/>
      <c r="U49" s="447"/>
      <c r="V49" s="447"/>
      <c r="W49" s="447"/>
      <c r="X49" s="447"/>
      <c r="Y49" s="447"/>
      <c r="Z49" s="447"/>
      <c r="AA49" s="447"/>
      <c r="AB49" s="447"/>
      <c r="AC49" s="447"/>
      <c r="AD49" s="447"/>
      <c r="AE49" s="447"/>
    </row>
    <row r="50" spans="1:31">
      <c r="A50" s="116"/>
      <c r="B50" s="117"/>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row>
  </sheetData>
  <mergeCells count="114">
    <mergeCell ref="AG44:AU44"/>
    <mergeCell ref="AG19:AU19"/>
    <mergeCell ref="AG41:AU41"/>
    <mergeCell ref="AG36:AU36"/>
    <mergeCell ref="AG42:AU42"/>
    <mergeCell ref="AG43:AU43"/>
    <mergeCell ref="P15:AE15"/>
    <mergeCell ref="P41:AE41"/>
    <mergeCell ref="P42:AE42"/>
    <mergeCell ref="P43:AE43"/>
    <mergeCell ref="P44:AE44"/>
    <mergeCell ref="P40:AE40"/>
    <mergeCell ref="P32:AE32"/>
    <mergeCell ref="P33:AE33"/>
    <mergeCell ref="P34:AE34"/>
    <mergeCell ref="P35:AE35"/>
    <mergeCell ref="P38:AE38"/>
    <mergeCell ref="P39:AE39"/>
    <mergeCell ref="P26:AE26"/>
    <mergeCell ref="P27:AE27"/>
    <mergeCell ref="P28:AE28"/>
    <mergeCell ref="P29:AE29"/>
    <mergeCell ref="P30:AE30"/>
    <mergeCell ref="P31:AE31"/>
    <mergeCell ref="P36:AE36"/>
    <mergeCell ref="P37:AE37"/>
    <mergeCell ref="P18:AE18"/>
    <mergeCell ref="P20:AE20"/>
    <mergeCell ref="P21:AE21"/>
    <mergeCell ref="P22:AE22"/>
    <mergeCell ref="P23:AE23"/>
    <mergeCell ref="P25:AE25"/>
    <mergeCell ref="A45:AE49"/>
    <mergeCell ref="F28:N28"/>
    <mergeCell ref="F29:N29"/>
    <mergeCell ref="F30:N30"/>
    <mergeCell ref="F31:N31"/>
    <mergeCell ref="F32:N32"/>
    <mergeCell ref="F33:N33"/>
    <mergeCell ref="F34:N34"/>
    <mergeCell ref="F25:N25"/>
    <mergeCell ref="F26:N26"/>
    <mergeCell ref="F27:N27"/>
    <mergeCell ref="A41:A44"/>
    <mergeCell ref="B41:B44"/>
    <mergeCell ref="B35:D35"/>
    <mergeCell ref="B36:D36"/>
    <mergeCell ref="B37:D37"/>
    <mergeCell ref="A2:AE3"/>
    <mergeCell ref="P5:AE5"/>
    <mergeCell ref="P6:AE6"/>
    <mergeCell ref="P4:AE4"/>
    <mergeCell ref="P16:AE16"/>
    <mergeCell ref="P17:AE17"/>
    <mergeCell ref="E4:O4"/>
    <mergeCell ref="P24:AE24"/>
    <mergeCell ref="P19:AE19"/>
    <mergeCell ref="P7:AE7"/>
    <mergeCell ref="P8:AE8"/>
    <mergeCell ref="P9:AE9"/>
    <mergeCell ref="P10:AE10"/>
    <mergeCell ref="P11:AE11"/>
    <mergeCell ref="P12:AE12"/>
    <mergeCell ref="P13:AE13"/>
    <mergeCell ref="P14:AE14"/>
    <mergeCell ref="F19:N19"/>
    <mergeCell ref="F21:N21"/>
    <mergeCell ref="F22:N22"/>
    <mergeCell ref="F23:N23"/>
    <mergeCell ref="F24:N24"/>
    <mergeCell ref="F5:N5"/>
    <mergeCell ref="A19:A21"/>
    <mergeCell ref="F41:N41"/>
    <mergeCell ref="F42:N42"/>
    <mergeCell ref="F43:N43"/>
    <mergeCell ref="F44:N44"/>
    <mergeCell ref="B26:D26"/>
    <mergeCell ref="B27:D27"/>
    <mergeCell ref="B28:D28"/>
    <mergeCell ref="A29:A33"/>
    <mergeCell ref="B29:B33"/>
    <mergeCell ref="B34:D34"/>
    <mergeCell ref="F38:N38"/>
    <mergeCell ref="F39:N39"/>
    <mergeCell ref="F40:N40"/>
    <mergeCell ref="B38:D38"/>
    <mergeCell ref="B39:D39"/>
    <mergeCell ref="B40:D40"/>
    <mergeCell ref="F35:N35"/>
    <mergeCell ref="F36:N36"/>
    <mergeCell ref="F37:N37"/>
    <mergeCell ref="B19:B21"/>
    <mergeCell ref="B22:D22"/>
    <mergeCell ref="B23:D23"/>
    <mergeCell ref="B24:D24"/>
    <mergeCell ref="B25:D25"/>
    <mergeCell ref="F6:N6"/>
    <mergeCell ref="F7:N7"/>
    <mergeCell ref="F8:N8"/>
    <mergeCell ref="F9:N9"/>
    <mergeCell ref="F10:N10"/>
    <mergeCell ref="F11:N11"/>
    <mergeCell ref="F12:N12"/>
    <mergeCell ref="F20:N20"/>
    <mergeCell ref="A5:A6"/>
    <mergeCell ref="B5:B6"/>
    <mergeCell ref="A7:A18"/>
    <mergeCell ref="B7:B18"/>
    <mergeCell ref="F13:N13"/>
    <mergeCell ref="F14:N14"/>
    <mergeCell ref="F15:N15"/>
    <mergeCell ref="F16:N16"/>
    <mergeCell ref="F17:N17"/>
    <mergeCell ref="F18:N18"/>
  </mergeCells>
  <phoneticPr fontId="2"/>
  <conditionalFormatting sqref="P36:AE37 P24 AG36">
    <cfRule type="expression" dxfId="18" priority="5">
      <formula>$A24&lt;&gt;""</formula>
    </cfRule>
  </conditionalFormatting>
  <conditionalFormatting sqref="P5:AE6 P19 P41:AE44 AG19">
    <cfRule type="expression" dxfId="17" priority="4">
      <formula>$C5="○"</formula>
    </cfRule>
  </conditionalFormatting>
  <conditionalFormatting sqref="AG41">
    <cfRule type="expression" dxfId="16" priority="2">
      <formula>$C41="○"</formula>
    </cfRule>
  </conditionalFormatting>
  <conditionalFormatting sqref="AG42:AG44">
    <cfRule type="expression" dxfId="15" priority="1">
      <formula>$C42="○"</formula>
    </cfRule>
  </conditionalFormatting>
  <dataValidations count="2">
    <dataValidation type="list" allowBlank="1" showInputMessage="1" showErrorMessage="1" sqref="C5:C21 C29:C33 C41:C44">
      <formula1>"○"</formula1>
    </dataValidation>
    <dataValidation type="list" allowBlank="1" showInputMessage="1" sqref="AJ5:AK8">
      <formula1>"第,建,質,補"</formula1>
    </dataValidation>
  </dataValidations>
  <printOptions horizontalCentered="1" verticalCentered="1"/>
  <pageMargins left="0.78740157480314965" right="0.39370078740157483" top="0.39370078740157483" bottom="0.39370078740157483"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x14:formula1>
            <xm:f>市作成シート!$P$7:$P$12</xm:f>
          </x14:formula1>
          <xm:sqref>F5:N44</xm:sqref>
        </x14:dataValidation>
        <x14:dataValidation type="list" allowBlank="1" showInputMessage="1" showErrorMessage="1">
          <x14:formula1>
            <xm:f>市作成シート!$K$12:$K$17</xm:f>
          </x14:formula1>
          <xm:sqref>A5:A44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5"/>
  <sheetViews>
    <sheetView showZeros="0" view="pageBreakPreview" zoomScaleNormal="100" zoomScaleSheetLayoutView="100" workbookViewId="0">
      <selection activeCell="A3" sqref="A3:H3"/>
    </sheetView>
  </sheetViews>
  <sheetFormatPr defaultRowHeight="9" customHeight="1"/>
  <cols>
    <col min="1" max="1" width="34.375" style="34" customWidth="1"/>
    <col min="2" max="5" width="1.625" style="34" customWidth="1"/>
    <col min="6" max="6" width="34.625" style="34" customWidth="1"/>
    <col min="7" max="17" width="1.5" style="34" customWidth="1"/>
    <col min="18" max="225" width="9" style="34"/>
    <col min="226" max="226" width="4.625" style="34" customWidth="1"/>
    <col min="227" max="227" width="18.625" style="34" customWidth="1"/>
    <col min="228" max="231" width="1.625" style="34" customWidth="1"/>
    <col min="232" max="232" width="32.625" style="34" customWidth="1"/>
    <col min="233" max="244" width="1.625" style="34" customWidth="1"/>
    <col min="245" max="273" width="2.125" style="34" customWidth="1"/>
    <col min="274" max="481" width="9" style="34"/>
    <col min="482" max="482" width="4.625" style="34" customWidth="1"/>
    <col min="483" max="483" width="18.625" style="34" customWidth="1"/>
    <col min="484" max="487" width="1.625" style="34" customWidth="1"/>
    <col min="488" max="488" width="32.625" style="34" customWidth="1"/>
    <col min="489" max="500" width="1.625" style="34" customWidth="1"/>
    <col min="501" max="529" width="2.125" style="34" customWidth="1"/>
    <col min="530" max="737" width="9" style="34"/>
    <col min="738" max="738" width="4.625" style="34" customWidth="1"/>
    <col min="739" max="739" width="18.625" style="34" customWidth="1"/>
    <col min="740" max="743" width="1.625" style="34" customWidth="1"/>
    <col min="744" max="744" width="32.625" style="34" customWidth="1"/>
    <col min="745" max="756" width="1.625" style="34" customWidth="1"/>
    <col min="757" max="785" width="2.125" style="34" customWidth="1"/>
    <col min="786" max="993" width="9" style="34"/>
    <col min="994" max="994" width="4.625" style="34" customWidth="1"/>
    <col min="995" max="995" width="18.625" style="34" customWidth="1"/>
    <col min="996" max="999" width="1.625" style="34" customWidth="1"/>
    <col min="1000" max="1000" width="32.625" style="34" customWidth="1"/>
    <col min="1001" max="1012" width="1.625" style="34" customWidth="1"/>
    <col min="1013" max="1041" width="2.125" style="34" customWidth="1"/>
    <col min="1042" max="1249" width="9" style="34"/>
    <col min="1250" max="1250" width="4.625" style="34" customWidth="1"/>
    <col min="1251" max="1251" width="18.625" style="34" customWidth="1"/>
    <col min="1252" max="1255" width="1.625" style="34" customWidth="1"/>
    <col min="1256" max="1256" width="32.625" style="34" customWidth="1"/>
    <col min="1257" max="1268" width="1.625" style="34" customWidth="1"/>
    <col min="1269" max="1297" width="2.125" style="34" customWidth="1"/>
    <col min="1298" max="1505" width="9" style="34"/>
    <col min="1506" max="1506" width="4.625" style="34" customWidth="1"/>
    <col min="1507" max="1507" width="18.625" style="34" customWidth="1"/>
    <col min="1508" max="1511" width="1.625" style="34" customWidth="1"/>
    <col min="1512" max="1512" width="32.625" style="34" customWidth="1"/>
    <col min="1513" max="1524" width="1.625" style="34" customWidth="1"/>
    <col min="1525" max="1553" width="2.125" style="34" customWidth="1"/>
    <col min="1554" max="1761" width="9" style="34"/>
    <col min="1762" max="1762" width="4.625" style="34" customWidth="1"/>
    <col min="1763" max="1763" width="18.625" style="34" customWidth="1"/>
    <col min="1764" max="1767" width="1.625" style="34" customWidth="1"/>
    <col min="1768" max="1768" width="32.625" style="34" customWidth="1"/>
    <col min="1769" max="1780" width="1.625" style="34" customWidth="1"/>
    <col min="1781" max="1809" width="2.125" style="34" customWidth="1"/>
    <col min="1810" max="2017" width="9" style="34"/>
    <col min="2018" max="2018" width="4.625" style="34" customWidth="1"/>
    <col min="2019" max="2019" width="18.625" style="34" customWidth="1"/>
    <col min="2020" max="2023" width="1.625" style="34" customWidth="1"/>
    <col min="2024" max="2024" width="32.625" style="34" customWidth="1"/>
    <col min="2025" max="2036" width="1.625" style="34" customWidth="1"/>
    <col min="2037" max="2065" width="2.125" style="34" customWidth="1"/>
    <col min="2066" max="2273" width="9" style="34"/>
    <col min="2274" max="2274" width="4.625" style="34" customWidth="1"/>
    <col min="2275" max="2275" width="18.625" style="34" customWidth="1"/>
    <col min="2276" max="2279" width="1.625" style="34" customWidth="1"/>
    <col min="2280" max="2280" width="32.625" style="34" customWidth="1"/>
    <col min="2281" max="2292" width="1.625" style="34" customWidth="1"/>
    <col min="2293" max="2321" width="2.125" style="34" customWidth="1"/>
    <col min="2322" max="2529" width="9" style="34"/>
    <col min="2530" max="2530" width="4.625" style="34" customWidth="1"/>
    <col min="2531" max="2531" width="18.625" style="34" customWidth="1"/>
    <col min="2532" max="2535" width="1.625" style="34" customWidth="1"/>
    <col min="2536" max="2536" width="32.625" style="34" customWidth="1"/>
    <col min="2537" max="2548" width="1.625" style="34" customWidth="1"/>
    <col min="2549" max="2577" width="2.125" style="34" customWidth="1"/>
    <col min="2578" max="2785" width="9" style="34"/>
    <col min="2786" max="2786" width="4.625" style="34" customWidth="1"/>
    <col min="2787" max="2787" width="18.625" style="34" customWidth="1"/>
    <col min="2788" max="2791" width="1.625" style="34" customWidth="1"/>
    <col min="2792" max="2792" width="32.625" style="34" customWidth="1"/>
    <col min="2793" max="2804" width="1.625" style="34" customWidth="1"/>
    <col min="2805" max="2833" width="2.125" style="34" customWidth="1"/>
    <col min="2834" max="3041" width="9" style="34"/>
    <col min="3042" max="3042" width="4.625" style="34" customWidth="1"/>
    <col min="3043" max="3043" width="18.625" style="34" customWidth="1"/>
    <col min="3044" max="3047" width="1.625" style="34" customWidth="1"/>
    <col min="3048" max="3048" width="32.625" style="34" customWidth="1"/>
    <col min="3049" max="3060" width="1.625" style="34" customWidth="1"/>
    <col min="3061" max="3089" width="2.125" style="34" customWidth="1"/>
    <col min="3090" max="3297" width="9" style="34"/>
    <col min="3298" max="3298" width="4.625" style="34" customWidth="1"/>
    <col min="3299" max="3299" width="18.625" style="34" customWidth="1"/>
    <col min="3300" max="3303" width="1.625" style="34" customWidth="1"/>
    <col min="3304" max="3304" width="32.625" style="34" customWidth="1"/>
    <col min="3305" max="3316" width="1.625" style="34" customWidth="1"/>
    <col min="3317" max="3345" width="2.125" style="34" customWidth="1"/>
    <col min="3346" max="3553" width="9" style="34"/>
    <col min="3554" max="3554" width="4.625" style="34" customWidth="1"/>
    <col min="3555" max="3555" width="18.625" style="34" customWidth="1"/>
    <col min="3556" max="3559" width="1.625" style="34" customWidth="1"/>
    <col min="3560" max="3560" width="32.625" style="34" customWidth="1"/>
    <col min="3561" max="3572" width="1.625" style="34" customWidth="1"/>
    <col min="3573" max="3601" width="2.125" style="34" customWidth="1"/>
    <col min="3602" max="3809" width="9" style="34"/>
    <col min="3810" max="3810" width="4.625" style="34" customWidth="1"/>
    <col min="3811" max="3811" width="18.625" style="34" customWidth="1"/>
    <col min="3812" max="3815" width="1.625" style="34" customWidth="1"/>
    <col min="3816" max="3816" width="32.625" style="34" customWidth="1"/>
    <col min="3817" max="3828" width="1.625" style="34" customWidth="1"/>
    <col min="3829" max="3857" width="2.125" style="34" customWidth="1"/>
    <col min="3858" max="4065" width="9" style="34"/>
    <col min="4066" max="4066" width="4.625" style="34" customWidth="1"/>
    <col min="4067" max="4067" width="18.625" style="34" customWidth="1"/>
    <col min="4068" max="4071" width="1.625" style="34" customWidth="1"/>
    <col min="4072" max="4072" width="32.625" style="34" customWidth="1"/>
    <col min="4073" max="4084" width="1.625" style="34" customWidth="1"/>
    <col min="4085" max="4113" width="2.125" style="34" customWidth="1"/>
    <col min="4114" max="4321" width="9" style="34"/>
    <col min="4322" max="4322" width="4.625" style="34" customWidth="1"/>
    <col min="4323" max="4323" width="18.625" style="34" customWidth="1"/>
    <col min="4324" max="4327" width="1.625" style="34" customWidth="1"/>
    <col min="4328" max="4328" width="32.625" style="34" customWidth="1"/>
    <col min="4329" max="4340" width="1.625" style="34" customWidth="1"/>
    <col min="4341" max="4369" width="2.125" style="34" customWidth="1"/>
    <col min="4370" max="4577" width="9" style="34"/>
    <col min="4578" max="4578" width="4.625" style="34" customWidth="1"/>
    <col min="4579" max="4579" width="18.625" style="34" customWidth="1"/>
    <col min="4580" max="4583" width="1.625" style="34" customWidth="1"/>
    <col min="4584" max="4584" width="32.625" style="34" customWidth="1"/>
    <col min="4585" max="4596" width="1.625" style="34" customWidth="1"/>
    <col min="4597" max="4625" width="2.125" style="34" customWidth="1"/>
    <col min="4626" max="4833" width="9" style="34"/>
    <col min="4834" max="4834" width="4.625" style="34" customWidth="1"/>
    <col min="4835" max="4835" width="18.625" style="34" customWidth="1"/>
    <col min="4836" max="4839" width="1.625" style="34" customWidth="1"/>
    <col min="4840" max="4840" width="32.625" style="34" customWidth="1"/>
    <col min="4841" max="4852" width="1.625" style="34" customWidth="1"/>
    <col min="4853" max="4881" width="2.125" style="34" customWidth="1"/>
    <col min="4882" max="5089" width="9" style="34"/>
    <col min="5090" max="5090" width="4.625" style="34" customWidth="1"/>
    <col min="5091" max="5091" width="18.625" style="34" customWidth="1"/>
    <col min="5092" max="5095" width="1.625" style="34" customWidth="1"/>
    <col min="5096" max="5096" width="32.625" style="34" customWidth="1"/>
    <col min="5097" max="5108" width="1.625" style="34" customWidth="1"/>
    <col min="5109" max="5137" width="2.125" style="34" customWidth="1"/>
    <col min="5138" max="5345" width="9" style="34"/>
    <col min="5346" max="5346" width="4.625" style="34" customWidth="1"/>
    <col min="5347" max="5347" width="18.625" style="34" customWidth="1"/>
    <col min="5348" max="5351" width="1.625" style="34" customWidth="1"/>
    <col min="5352" max="5352" width="32.625" style="34" customWidth="1"/>
    <col min="5353" max="5364" width="1.625" style="34" customWidth="1"/>
    <col min="5365" max="5393" width="2.125" style="34" customWidth="1"/>
    <col min="5394" max="5601" width="9" style="34"/>
    <col min="5602" max="5602" width="4.625" style="34" customWidth="1"/>
    <col min="5603" max="5603" width="18.625" style="34" customWidth="1"/>
    <col min="5604" max="5607" width="1.625" style="34" customWidth="1"/>
    <col min="5608" max="5608" width="32.625" style="34" customWidth="1"/>
    <col min="5609" max="5620" width="1.625" style="34" customWidth="1"/>
    <col min="5621" max="5649" width="2.125" style="34" customWidth="1"/>
    <col min="5650" max="5857" width="9" style="34"/>
    <col min="5858" max="5858" width="4.625" style="34" customWidth="1"/>
    <col min="5859" max="5859" width="18.625" style="34" customWidth="1"/>
    <col min="5860" max="5863" width="1.625" style="34" customWidth="1"/>
    <col min="5864" max="5864" width="32.625" style="34" customWidth="1"/>
    <col min="5865" max="5876" width="1.625" style="34" customWidth="1"/>
    <col min="5877" max="5905" width="2.125" style="34" customWidth="1"/>
    <col min="5906" max="6113" width="9" style="34"/>
    <col min="6114" max="6114" width="4.625" style="34" customWidth="1"/>
    <col min="6115" max="6115" width="18.625" style="34" customWidth="1"/>
    <col min="6116" max="6119" width="1.625" style="34" customWidth="1"/>
    <col min="6120" max="6120" width="32.625" style="34" customWidth="1"/>
    <col min="6121" max="6132" width="1.625" style="34" customWidth="1"/>
    <col min="6133" max="6161" width="2.125" style="34" customWidth="1"/>
    <col min="6162" max="6369" width="9" style="34"/>
    <col min="6370" max="6370" width="4.625" style="34" customWidth="1"/>
    <col min="6371" max="6371" width="18.625" style="34" customWidth="1"/>
    <col min="6372" max="6375" width="1.625" style="34" customWidth="1"/>
    <col min="6376" max="6376" width="32.625" style="34" customWidth="1"/>
    <col min="6377" max="6388" width="1.625" style="34" customWidth="1"/>
    <col min="6389" max="6417" width="2.125" style="34" customWidth="1"/>
    <col min="6418" max="6625" width="9" style="34"/>
    <col min="6626" max="6626" width="4.625" style="34" customWidth="1"/>
    <col min="6627" max="6627" width="18.625" style="34" customWidth="1"/>
    <col min="6628" max="6631" width="1.625" style="34" customWidth="1"/>
    <col min="6632" max="6632" width="32.625" style="34" customWidth="1"/>
    <col min="6633" max="6644" width="1.625" style="34" customWidth="1"/>
    <col min="6645" max="6673" width="2.125" style="34" customWidth="1"/>
    <col min="6674" max="6881" width="9" style="34"/>
    <col min="6882" max="6882" width="4.625" style="34" customWidth="1"/>
    <col min="6883" max="6883" width="18.625" style="34" customWidth="1"/>
    <col min="6884" max="6887" width="1.625" style="34" customWidth="1"/>
    <col min="6888" max="6888" width="32.625" style="34" customWidth="1"/>
    <col min="6889" max="6900" width="1.625" style="34" customWidth="1"/>
    <col min="6901" max="6929" width="2.125" style="34" customWidth="1"/>
    <col min="6930" max="7137" width="9" style="34"/>
    <col min="7138" max="7138" width="4.625" style="34" customWidth="1"/>
    <col min="7139" max="7139" width="18.625" style="34" customWidth="1"/>
    <col min="7140" max="7143" width="1.625" style="34" customWidth="1"/>
    <col min="7144" max="7144" width="32.625" style="34" customWidth="1"/>
    <col min="7145" max="7156" width="1.625" style="34" customWidth="1"/>
    <col min="7157" max="7185" width="2.125" style="34" customWidth="1"/>
    <col min="7186" max="7393" width="9" style="34"/>
    <col min="7394" max="7394" width="4.625" style="34" customWidth="1"/>
    <col min="7395" max="7395" width="18.625" style="34" customWidth="1"/>
    <col min="7396" max="7399" width="1.625" style="34" customWidth="1"/>
    <col min="7400" max="7400" width="32.625" style="34" customWidth="1"/>
    <col min="7401" max="7412" width="1.625" style="34" customWidth="1"/>
    <col min="7413" max="7441" width="2.125" style="34" customWidth="1"/>
    <col min="7442" max="7649" width="9" style="34"/>
    <col min="7650" max="7650" width="4.625" style="34" customWidth="1"/>
    <col min="7651" max="7651" width="18.625" style="34" customWidth="1"/>
    <col min="7652" max="7655" width="1.625" style="34" customWidth="1"/>
    <col min="7656" max="7656" width="32.625" style="34" customWidth="1"/>
    <col min="7657" max="7668" width="1.625" style="34" customWidth="1"/>
    <col min="7669" max="7697" width="2.125" style="34" customWidth="1"/>
    <col min="7698" max="7905" width="9" style="34"/>
    <col min="7906" max="7906" width="4.625" style="34" customWidth="1"/>
    <col min="7907" max="7907" width="18.625" style="34" customWidth="1"/>
    <col min="7908" max="7911" width="1.625" style="34" customWidth="1"/>
    <col min="7912" max="7912" width="32.625" style="34" customWidth="1"/>
    <col min="7913" max="7924" width="1.625" style="34" customWidth="1"/>
    <col min="7925" max="7953" width="2.125" style="34" customWidth="1"/>
    <col min="7954" max="8161" width="9" style="34"/>
    <col min="8162" max="8162" width="4.625" style="34" customWidth="1"/>
    <col min="8163" max="8163" width="18.625" style="34" customWidth="1"/>
    <col min="8164" max="8167" width="1.625" style="34" customWidth="1"/>
    <col min="8168" max="8168" width="32.625" style="34" customWidth="1"/>
    <col min="8169" max="8180" width="1.625" style="34" customWidth="1"/>
    <col min="8181" max="8209" width="2.125" style="34" customWidth="1"/>
    <col min="8210" max="8417" width="9" style="34"/>
    <col min="8418" max="8418" width="4.625" style="34" customWidth="1"/>
    <col min="8419" max="8419" width="18.625" style="34" customWidth="1"/>
    <col min="8420" max="8423" width="1.625" style="34" customWidth="1"/>
    <col min="8424" max="8424" width="32.625" style="34" customWidth="1"/>
    <col min="8425" max="8436" width="1.625" style="34" customWidth="1"/>
    <col min="8437" max="8465" width="2.125" style="34" customWidth="1"/>
    <col min="8466" max="8673" width="9" style="34"/>
    <col min="8674" max="8674" width="4.625" style="34" customWidth="1"/>
    <col min="8675" max="8675" width="18.625" style="34" customWidth="1"/>
    <col min="8676" max="8679" width="1.625" style="34" customWidth="1"/>
    <col min="8680" max="8680" width="32.625" style="34" customWidth="1"/>
    <col min="8681" max="8692" width="1.625" style="34" customWidth="1"/>
    <col min="8693" max="8721" width="2.125" style="34" customWidth="1"/>
    <col min="8722" max="8929" width="9" style="34"/>
    <col min="8930" max="8930" width="4.625" style="34" customWidth="1"/>
    <col min="8931" max="8931" width="18.625" style="34" customWidth="1"/>
    <col min="8932" max="8935" width="1.625" style="34" customWidth="1"/>
    <col min="8936" max="8936" width="32.625" style="34" customWidth="1"/>
    <col min="8937" max="8948" width="1.625" style="34" customWidth="1"/>
    <col min="8949" max="8977" width="2.125" style="34" customWidth="1"/>
    <col min="8978" max="9185" width="9" style="34"/>
    <col min="9186" max="9186" width="4.625" style="34" customWidth="1"/>
    <col min="9187" max="9187" width="18.625" style="34" customWidth="1"/>
    <col min="9188" max="9191" width="1.625" style="34" customWidth="1"/>
    <col min="9192" max="9192" width="32.625" style="34" customWidth="1"/>
    <col min="9193" max="9204" width="1.625" style="34" customWidth="1"/>
    <col min="9205" max="9233" width="2.125" style="34" customWidth="1"/>
    <col min="9234" max="9441" width="9" style="34"/>
    <col min="9442" max="9442" width="4.625" style="34" customWidth="1"/>
    <col min="9443" max="9443" width="18.625" style="34" customWidth="1"/>
    <col min="9444" max="9447" width="1.625" style="34" customWidth="1"/>
    <col min="9448" max="9448" width="32.625" style="34" customWidth="1"/>
    <col min="9449" max="9460" width="1.625" style="34" customWidth="1"/>
    <col min="9461" max="9489" width="2.125" style="34" customWidth="1"/>
    <col min="9490" max="9697" width="9" style="34"/>
    <col min="9698" max="9698" width="4.625" style="34" customWidth="1"/>
    <col min="9699" max="9699" width="18.625" style="34" customWidth="1"/>
    <col min="9700" max="9703" width="1.625" style="34" customWidth="1"/>
    <col min="9704" max="9704" width="32.625" style="34" customWidth="1"/>
    <col min="9705" max="9716" width="1.625" style="34" customWidth="1"/>
    <col min="9717" max="9745" width="2.125" style="34" customWidth="1"/>
    <col min="9746" max="9953" width="9" style="34"/>
    <col min="9954" max="9954" width="4.625" style="34" customWidth="1"/>
    <col min="9955" max="9955" width="18.625" style="34" customWidth="1"/>
    <col min="9956" max="9959" width="1.625" style="34" customWidth="1"/>
    <col min="9960" max="9960" width="32.625" style="34" customWidth="1"/>
    <col min="9961" max="9972" width="1.625" style="34" customWidth="1"/>
    <col min="9973" max="10001" width="2.125" style="34" customWidth="1"/>
    <col min="10002" max="10209" width="9" style="34"/>
    <col min="10210" max="10210" width="4.625" style="34" customWidth="1"/>
    <col min="10211" max="10211" width="18.625" style="34" customWidth="1"/>
    <col min="10212" max="10215" width="1.625" style="34" customWidth="1"/>
    <col min="10216" max="10216" width="32.625" style="34" customWidth="1"/>
    <col min="10217" max="10228" width="1.625" style="34" customWidth="1"/>
    <col min="10229" max="10257" width="2.125" style="34" customWidth="1"/>
    <col min="10258" max="10465" width="9" style="34"/>
    <col min="10466" max="10466" width="4.625" style="34" customWidth="1"/>
    <col min="10467" max="10467" width="18.625" style="34" customWidth="1"/>
    <col min="10468" max="10471" width="1.625" style="34" customWidth="1"/>
    <col min="10472" max="10472" width="32.625" style="34" customWidth="1"/>
    <col min="10473" max="10484" width="1.625" style="34" customWidth="1"/>
    <col min="10485" max="10513" width="2.125" style="34" customWidth="1"/>
    <col min="10514" max="10721" width="9" style="34"/>
    <col min="10722" max="10722" width="4.625" style="34" customWidth="1"/>
    <col min="10723" max="10723" width="18.625" style="34" customWidth="1"/>
    <col min="10724" max="10727" width="1.625" style="34" customWidth="1"/>
    <col min="10728" max="10728" width="32.625" style="34" customWidth="1"/>
    <col min="10729" max="10740" width="1.625" style="34" customWidth="1"/>
    <col min="10741" max="10769" width="2.125" style="34" customWidth="1"/>
    <col min="10770" max="10977" width="9" style="34"/>
    <col min="10978" max="10978" width="4.625" style="34" customWidth="1"/>
    <col min="10979" max="10979" width="18.625" style="34" customWidth="1"/>
    <col min="10980" max="10983" width="1.625" style="34" customWidth="1"/>
    <col min="10984" max="10984" width="32.625" style="34" customWidth="1"/>
    <col min="10985" max="10996" width="1.625" style="34" customWidth="1"/>
    <col min="10997" max="11025" width="2.125" style="34" customWidth="1"/>
    <col min="11026" max="11233" width="9" style="34"/>
    <col min="11234" max="11234" width="4.625" style="34" customWidth="1"/>
    <col min="11235" max="11235" width="18.625" style="34" customWidth="1"/>
    <col min="11236" max="11239" width="1.625" style="34" customWidth="1"/>
    <col min="11240" max="11240" width="32.625" style="34" customWidth="1"/>
    <col min="11241" max="11252" width="1.625" style="34" customWidth="1"/>
    <col min="11253" max="11281" width="2.125" style="34" customWidth="1"/>
    <col min="11282" max="11489" width="9" style="34"/>
    <col min="11490" max="11490" width="4.625" style="34" customWidth="1"/>
    <col min="11491" max="11491" width="18.625" style="34" customWidth="1"/>
    <col min="11492" max="11495" width="1.625" style="34" customWidth="1"/>
    <col min="11496" max="11496" width="32.625" style="34" customWidth="1"/>
    <col min="11497" max="11508" width="1.625" style="34" customWidth="1"/>
    <col min="11509" max="11537" width="2.125" style="34" customWidth="1"/>
    <col min="11538" max="11745" width="9" style="34"/>
    <col min="11746" max="11746" width="4.625" style="34" customWidth="1"/>
    <col min="11747" max="11747" width="18.625" style="34" customWidth="1"/>
    <col min="11748" max="11751" width="1.625" style="34" customWidth="1"/>
    <col min="11752" max="11752" width="32.625" style="34" customWidth="1"/>
    <col min="11753" max="11764" width="1.625" style="34" customWidth="1"/>
    <col min="11765" max="11793" width="2.125" style="34" customWidth="1"/>
    <col min="11794" max="12001" width="9" style="34"/>
    <col min="12002" max="12002" width="4.625" style="34" customWidth="1"/>
    <col min="12003" max="12003" width="18.625" style="34" customWidth="1"/>
    <col min="12004" max="12007" width="1.625" style="34" customWidth="1"/>
    <col min="12008" max="12008" width="32.625" style="34" customWidth="1"/>
    <col min="12009" max="12020" width="1.625" style="34" customWidth="1"/>
    <col min="12021" max="12049" width="2.125" style="34" customWidth="1"/>
    <col min="12050" max="12257" width="9" style="34"/>
    <col min="12258" max="12258" width="4.625" style="34" customWidth="1"/>
    <col min="12259" max="12259" width="18.625" style="34" customWidth="1"/>
    <col min="12260" max="12263" width="1.625" style="34" customWidth="1"/>
    <col min="12264" max="12264" width="32.625" style="34" customWidth="1"/>
    <col min="12265" max="12276" width="1.625" style="34" customWidth="1"/>
    <col min="12277" max="12305" width="2.125" style="34" customWidth="1"/>
    <col min="12306" max="12513" width="9" style="34"/>
    <col min="12514" max="12514" width="4.625" style="34" customWidth="1"/>
    <col min="12515" max="12515" width="18.625" style="34" customWidth="1"/>
    <col min="12516" max="12519" width="1.625" style="34" customWidth="1"/>
    <col min="12520" max="12520" width="32.625" style="34" customWidth="1"/>
    <col min="12521" max="12532" width="1.625" style="34" customWidth="1"/>
    <col min="12533" max="12561" width="2.125" style="34" customWidth="1"/>
    <col min="12562" max="12769" width="9" style="34"/>
    <col min="12770" max="12770" width="4.625" style="34" customWidth="1"/>
    <col min="12771" max="12771" width="18.625" style="34" customWidth="1"/>
    <col min="12772" max="12775" width="1.625" style="34" customWidth="1"/>
    <col min="12776" max="12776" width="32.625" style="34" customWidth="1"/>
    <col min="12777" max="12788" width="1.625" style="34" customWidth="1"/>
    <col min="12789" max="12817" width="2.125" style="34" customWidth="1"/>
    <col min="12818" max="13025" width="9" style="34"/>
    <col min="13026" max="13026" width="4.625" style="34" customWidth="1"/>
    <col min="13027" max="13027" width="18.625" style="34" customWidth="1"/>
    <col min="13028" max="13031" width="1.625" style="34" customWidth="1"/>
    <col min="13032" max="13032" width="32.625" style="34" customWidth="1"/>
    <col min="13033" max="13044" width="1.625" style="34" customWidth="1"/>
    <col min="13045" max="13073" width="2.125" style="34" customWidth="1"/>
    <col min="13074" max="13281" width="9" style="34"/>
    <col min="13282" max="13282" width="4.625" style="34" customWidth="1"/>
    <col min="13283" max="13283" width="18.625" style="34" customWidth="1"/>
    <col min="13284" max="13287" width="1.625" style="34" customWidth="1"/>
    <col min="13288" max="13288" width="32.625" style="34" customWidth="1"/>
    <col min="13289" max="13300" width="1.625" style="34" customWidth="1"/>
    <col min="13301" max="13329" width="2.125" style="34" customWidth="1"/>
    <col min="13330" max="13537" width="9" style="34"/>
    <col min="13538" max="13538" width="4.625" style="34" customWidth="1"/>
    <col min="13539" max="13539" width="18.625" style="34" customWidth="1"/>
    <col min="13540" max="13543" width="1.625" style="34" customWidth="1"/>
    <col min="13544" max="13544" width="32.625" style="34" customWidth="1"/>
    <col min="13545" max="13556" width="1.625" style="34" customWidth="1"/>
    <col min="13557" max="13585" width="2.125" style="34" customWidth="1"/>
    <col min="13586" max="13793" width="9" style="34"/>
    <col min="13794" max="13794" width="4.625" style="34" customWidth="1"/>
    <col min="13795" max="13795" width="18.625" style="34" customWidth="1"/>
    <col min="13796" max="13799" width="1.625" style="34" customWidth="1"/>
    <col min="13800" max="13800" width="32.625" style="34" customWidth="1"/>
    <col min="13801" max="13812" width="1.625" style="34" customWidth="1"/>
    <col min="13813" max="13841" width="2.125" style="34" customWidth="1"/>
    <col min="13842" max="14049" width="9" style="34"/>
    <col min="14050" max="14050" width="4.625" style="34" customWidth="1"/>
    <col min="14051" max="14051" width="18.625" style="34" customWidth="1"/>
    <col min="14052" max="14055" width="1.625" style="34" customWidth="1"/>
    <col min="14056" max="14056" width="32.625" style="34" customWidth="1"/>
    <col min="14057" max="14068" width="1.625" style="34" customWidth="1"/>
    <col min="14069" max="14097" width="2.125" style="34" customWidth="1"/>
    <col min="14098" max="14305" width="9" style="34"/>
    <col min="14306" max="14306" width="4.625" style="34" customWidth="1"/>
    <col min="14307" max="14307" width="18.625" style="34" customWidth="1"/>
    <col min="14308" max="14311" width="1.625" style="34" customWidth="1"/>
    <col min="14312" max="14312" width="32.625" style="34" customWidth="1"/>
    <col min="14313" max="14324" width="1.625" style="34" customWidth="1"/>
    <col min="14325" max="14353" width="2.125" style="34" customWidth="1"/>
    <col min="14354" max="14561" width="9" style="34"/>
    <col min="14562" max="14562" width="4.625" style="34" customWidth="1"/>
    <col min="14563" max="14563" width="18.625" style="34" customWidth="1"/>
    <col min="14564" max="14567" width="1.625" style="34" customWidth="1"/>
    <col min="14568" max="14568" width="32.625" style="34" customWidth="1"/>
    <col min="14569" max="14580" width="1.625" style="34" customWidth="1"/>
    <col min="14581" max="14609" width="2.125" style="34" customWidth="1"/>
    <col min="14610" max="14817" width="9" style="34"/>
    <col min="14818" max="14818" width="4.625" style="34" customWidth="1"/>
    <col min="14819" max="14819" width="18.625" style="34" customWidth="1"/>
    <col min="14820" max="14823" width="1.625" style="34" customWidth="1"/>
    <col min="14824" max="14824" width="32.625" style="34" customWidth="1"/>
    <col min="14825" max="14836" width="1.625" style="34" customWidth="1"/>
    <col min="14837" max="14865" width="2.125" style="34" customWidth="1"/>
    <col min="14866" max="15073" width="9" style="34"/>
    <col min="15074" max="15074" width="4.625" style="34" customWidth="1"/>
    <col min="15075" max="15075" width="18.625" style="34" customWidth="1"/>
    <col min="15076" max="15079" width="1.625" style="34" customWidth="1"/>
    <col min="15080" max="15080" width="32.625" style="34" customWidth="1"/>
    <col min="15081" max="15092" width="1.625" style="34" customWidth="1"/>
    <col min="15093" max="15121" width="2.125" style="34" customWidth="1"/>
    <col min="15122" max="15329" width="9" style="34"/>
    <col min="15330" max="15330" width="4.625" style="34" customWidth="1"/>
    <col min="15331" max="15331" width="18.625" style="34" customWidth="1"/>
    <col min="15332" max="15335" width="1.625" style="34" customWidth="1"/>
    <col min="15336" max="15336" width="32.625" style="34" customWidth="1"/>
    <col min="15337" max="15348" width="1.625" style="34" customWidth="1"/>
    <col min="15349" max="15377" width="2.125" style="34" customWidth="1"/>
    <col min="15378" max="15585" width="9" style="34"/>
    <col min="15586" max="15586" width="4.625" style="34" customWidth="1"/>
    <col min="15587" max="15587" width="18.625" style="34" customWidth="1"/>
    <col min="15588" max="15591" width="1.625" style="34" customWidth="1"/>
    <col min="15592" max="15592" width="32.625" style="34" customWidth="1"/>
    <col min="15593" max="15604" width="1.625" style="34" customWidth="1"/>
    <col min="15605" max="15633" width="2.125" style="34" customWidth="1"/>
    <col min="15634" max="15841" width="9" style="34"/>
    <col min="15842" max="15842" width="4.625" style="34" customWidth="1"/>
    <col min="15843" max="15843" width="18.625" style="34" customWidth="1"/>
    <col min="15844" max="15847" width="1.625" style="34" customWidth="1"/>
    <col min="15848" max="15848" width="32.625" style="34" customWidth="1"/>
    <col min="15849" max="15860" width="1.625" style="34" customWidth="1"/>
    <col min="15861" max="15889" width="2.125" style="34" customWidth="1"/>
    <col min="15890" max="16097" width="9" style="34"/>
    <col min="16098" max="16098" width="4.625" style="34" customWidth="1"/>
    <col min="16099" max="16099" width="18.625" style="34" customWidth="1"/>
    <col min="16100" max="16103" width="1.625" style="34" customWidth="1"/>
    <col min="16104" max="16104" width="32.625" style="34" customWidth="1"/>
    <col min="16105" max="16116" width="1.625" style="34" customWidth="1"/>
    <col min="16117" max="16145" width="2.125" style="34" customWidth="1"/>
    <col min="16146" max="16384" width="9" style="34"/>
  </cols>
  <sheetData>
    <row r="1" spans="1:17" ht="9" customHeight="1">
      <c r="A1" s="467" t="s">
        <v>40</v>
      </c>
      <c r="B1" s="14"/>
      <c r="C1" s="14"/>
      <c r="D1" s="14"/>
      <c r="E1" s="14"/>
      <c r="F1" s="14"/>
      <c r="G1" s="14"/>
      <c r="H1" s="14"/>
      <c r="I1" s="36"/>
      <c r="J1" s="36"/>
      <c r="K1" s="36"/>
      <c r="L1" s="36"/>
      <c r="M1" s="36"/>
      <c r="N1" s="36"/>
      <c r="O1" s="36"/>
      <c r="P1" s="36"/>
      <c r="Q1" s="36"/>
    </row>
    <row r="2" spans="1:17" ht="9" customHeight="1">
      <c r="A2" s="467"/>
      <c r="B2" s="14"/>
      <c r="C2" s="14"/>
      <c r="D2" s="14"/>
      <c r="E2" s="14"/>
      <c r="F2" s="14"/>
      <c r="G2" s="14"/>
      <c r="H2" s="14"/>
      <c r="I2" s="36"/>
      <c r="J2" s="36"/>
      <c r="K2" s="36"/>
      <c r="L2" s="36"/>
      <c r="M2" s="36"/>
      <c r="N2" s="36"/>
      <c r="O2" s="36"/>
      <c r="P2" s="36"/>
      <c r="Q2" s="36"/>
    </row>
    <row r="3" spans="1:17" ht="9" customHeight="1">
      <c r="A3" s="143"/>
      <c r="B3" s="14"/>
      <c r="C3" s="14"/>
      <c r="D3" s="14"/>
      <c r="E3" s="14"/>
      <c r="F3" s="14"/>
      <c r="G3" s="14"/>
      <c r="H3" s="14"/>
      <c r="I3" s="36"/>
      <c r="J3" s="36"/>
      <c r="K3" s="36"/>
      <c r="L3" s="36"/>
      <c r="M3" s="36"/>
      <c r="N3" s="36"/>
      <c r="O3" s="36"/>
      <c r="P3" s="36"/>
      <c r="Q3" s="36"/>
    </row>
    <row r="4" spans="1:17" ht="9" customHeight="1">
      <c r="A4" s="143"/>
      <c r="B4" s="14"/>
      <c r="C4" s="14"/>
      <c r="D4" s="14"/>
      <c r="E4" s="14"/>
      <c r="F4" s="14"/>
      <c r="G4" s="14"/>
      <c r="H4" s="14"/>
      <c r="I4" s="36"/>
      <c r="J4" s="36"/>
      <c r="K4" s="36"/>
      <c r="L4" s="36"/>
      <c r="M4" s="36"/>
      <c r="N4" s="36"/>
      <c r="O4" s="36"/>
      <c r="P4" s="36"/>
      <c r="Q4" s="36"/>
    </row>
    <row r="5" spans="1:17" ht="9" customHeight="1">
      <c r="A5" s="471" t="s">
        <v>329</v>
      </c>
      <c r="B5" s="471"/>
      <c r="C5" s="471"/>
      <c r="D5" s="471"/>
      <c r="E5" s="471"/>
      <c r="F5" s="471"/>
      <c r="G5" s="471"/>
      <c r="H5" s="471"/>
      <c r="I5" s="471"/>
      <c r="J5" s="471"/>
      <c r="K5" s="471"/>
      <c r="L5" s="471"/>
      <c r="M5" s="471"/>
      <c r="N5" s="471"/>
      <c r="O5" s="471"/>
      <c r="P5" s="471"/>
      <c r="Q5" s="471"/>
    </row>
    <row r="6" spans="1:17" ht="9" customHeight="1">
      <c r="A6" s="471"/>
      <c r="B6" s="471"/>
      <c r="C6" s="471"/>
      <c r="D6" s="471"/>
      <c r="E6" s="471"/>
      <c r="F6" s="471"/>
      <c r="G6" s="471"/>
      <c r="H6" s="471"/>
      <c r="I6" s="471"/>
      <c r="J6" s="471"/>
      <c r="K6" s="471"/>
      <c r="L6" s="471"/>
      <c r="M6" s="471"/>
      <c r="N6" s="471"/>
      <c r="O6" s="471"/>
      <c r="P6" s="471"/>
      <c r="Q6" s="471"/>
    </row>
    <row r="7" spans="1:17" ht="9" customHeight="1">
      <c r="A7" s="144"/>
      <c r="B7" s="144"/>
      <c r="C7" s="144"/>
      <c r="D7" s="144"/>
      <c r="E7" s="144"/>
      <c r="F7" s="144"/>
      <c r="G7" s="144"/>
      <c r="H7" s="144"/>
      <c r="I7" s="144"/>
      <c r="J7" s="144"/>
      <c r="K7" s="144"/>
      <c r="L7" s="144"/>
      <c r="M7" s="144"/>
      <c r="N7" s="144"/>
      <c r="O7" s="144"/>
      <c r="P7" s="144"/>
      <c r="Q7" s="144"/>
    </row>
    <row r="8" spans="1:17" ht="9" customHeight="1">
      <c r="A8" s="36"/>
      <c r="B8" s="36"/>
      <c r="C8" s="36"/>
      <c r="D8" s="36"/>
      <c r="E8" s="36"/>
      <c r="F8" s="36"/>
      <c r="G8" s="36"/>
      <c r="H8" s="36"/>
      <c r="I8" s="36"/>
      <c r="J8" s="36"/>
      <c r="K8" s="36"/>
      <c r="L8" s="36"/>
      <c r="M8" s="36"/>
      <c r="N8" s="36"/>
      <c r="O8" s="36"/>
      <c r="P8" s="36"/>
      <c r="Q8" s="36"/>
    </row>
    <row r="9" spans="1:17" ht="9" customHeight="1">
      <c r="A9" s="468" t="s">
        <v>42</v>
      </c>
      <c r="B9" s="472" t="s">
        <v>36</v>
      </c>
      <c r="C9" s="473"/>
      <c r="D9" s="473"/>
      <c r="E9" s="473"/>
      <c r="F9" s="473" t="s">
        <v>43</v>
      </c>
      <c r="G9" s="473" t="s">
        <v>37</v>
      </c>
      <c r="H9" s="473"/>
      <c r="I9" s="473"/>
      <c r="J9" s="473"/>
      <c r="K9" s="473"/>
      <c r="L9" s="473"/>
      <c r="M9" s="473"/>
      <c r="N9" s="473"/>
      <c r="O9" s="473"/>
      <c r="P9" s="473"/>
      <c r="Q9" s="473"/>
    </row>
    <row r="10" spans="1:17" ht="9" customHeight="1">
      <c r="A10" s="469"/>
      <c r="B10" s="473"/>
      <c r="C10" s="473"/>
      <c r="D10" s="473"/>
      <c r="E10" s="473"/>
      <c r="F10" s="473"/>
      <c r="G10" s="468"/>
      <c r="H10" s="468"/>
      <c r="I10" s="468"/>
      <c r="J10" s="468"/>
      <c r="K10" s="468"/>
      <c r="L10" s="468"/>
      <c r="M10" s="468"/>
      <c r="N10" s="468"/>
      <c r="O10" s="468"/>
      <c r="P10" s="468"/>
      <c r="Q10" s="468"/>
    </row>
    <row r="11" spans="1:17" ht="9" customHeight="1">
      <c r="A11" s="469"/>
      <c r="B11" s="473"/>
      <c r="C11" s="473"/>
      <c r="D11" s="473"/>
      <c r="E11" s="473"/>
      <c r="F11" s="473"/>
      <c r="G11" s="474" t="s">
        <v>38</v>
      </c>
      <c r="H11" s="474"/>
      <c r="I11" s="474"/>
      <c r="J11" s="474"/>
      <c r="K11" s="474"/>
      <c r="L11" s="474"/>
      <c r="M11" s="474"/>
      <c r="N11" s="474"/>
      <c r="O11" s="474"/>
      <c r="P11" s="474"/>
      <c r="Q11" s="474"/>
    </row>
    <row r="12" spans="1:17" ht="9" customHeight="1">
      <c r="A12" s="470"/>
      <c r="B12" s="473"/>
      <c r="C12" s="473"/>
      <c r="D12" s="473"/>
      <c r="E12" s="473"/>
      <c r="F12" s="473"/>
      <c r="G12" s="473"/>
      <c r="H12" s="473"/>
      <c r="I12" s="473"/>
      <c r="J12" s="473"/>
      <c r="K12" s="473"/>
      <c r="L12" s="473"/>
      <c r="M12" s="473"/>
      <c r="N12" s="473"/>
      <c r="O12" s="473"/>
      <c r="P12" s="473"/>
      <c r="Q12" s="473"/>
    </row>
    <row r="13" spans="1:17" ht="14.45" customHeight="1">
      <c r="A13" s="465" t="s">
        <v>41</v>
      </c>
      <c r="B13" s="37" t="str">
        <f>MID(様式１号!$P$25,1,1)</f>
        <v/>
      </c>
      <c r="C13" s="38" t="str">
        <f>MID(様式１号!$P$25,2,1)</f>
        <v/>
      </c>
      <c r="D13" s="38" t="str">
        <f>MID(様式１号!$P$25,3,1)</f>
        <v/>
      </c>
      <c r="E13" s="39" t="s">
        <v>44</v>
      </c>
      <c r="F13" s="463">
        <f>様式１号!$O$30</f>
        <v>0</v>
      </c>
      <c r="G13" s="458">
        <f>様式１号!$O$46</f>
        <v>0</v>
      </c>
      <c r="H13" s="459"/>
      <c r="I13" s="459"/>
      <c r="J13" s="459"/>
      <c r="K13" s="459"/>
      <c r="L13" s="459"/>
      <c r="M13" s="459"/>
      <c r="N13" s="459"/>
      <c r="O13" s="459"/>
      <c r="P13" s="459"/>
      <c r="Q13" s="460"/>
    </row>
    <row r="14" spans="1:17" ht="14.45" customHeight="1">
      <c r="A14" s="466"/>
      <c r="B14" s="40" t="str">
        <f>MID(様式１号!$V$25,1,1)</f>
        <v/>
      </c>
      <c r="C14" s="41" t="str">
        <f>MID(様式１号!$V$25,2,1)</f>
        <v/>
      </c>
      <c r="D14" s="41" t="str">
        <f>MID(様式１号!$V$25,3,1)</f>
        <v/>
      </c>
      <c r="E14" s="42" t="str">
        <f>MID(様式１号!$V$25,4,1)</f>
        <v/>
      </c>
      <c r="F14" s="463"/>
      <c r="G14" s="455">
        <f>様式１号!AO46</f>
        <v>0</v>
      </c>
      <c r="H14" s="456"/>
      <c r="I14" s="456"/>
      <c r="J14" s="456"/>
      <c r="K14" s="456"/>
      <c r="L14" s="456"/>
      <c r="M14" s="456"/>
      <c r="N14" s="456"/>
      <c r="O14" s="456"/>
      <c r="P14" s="456"/>
      <c r="Q14" s="457"/>
    </row>
    <row r="15" spans="1:17" ht="14.45" customHeight="1">
      <c r="A15" s="461">
        <f>様式１号!O71</f>
        <v>0</v>
      </c>
      <c r="B15" s="37" t="str">
        <f>MID(様式１号!$P$54,1,1)</f>
        <v/>
      </c>
      <c r="C15" s="38" t="str">
        <f>MID(様式１号!$P$54,2,1)</f>
        <v/>
      </c>
      <c r="D15" s="38" t="str">
        <f>MID(様式１号!$P$54,3,1)</f>
        <v/>
      </c>
      <c r="E15" s="39" t="s">
        <v>44</v>
      </c>
      <c r="F15" s="463">
        <f>様式１号!$O$59</f>
        <v>0</v>
      </c>
      <c r="G15" s="458">
        <f>様式１号!O81</f>
        <v>0</v>
      </c>
      <c r="H15" s="459"/>
      <c r="I15" s="459"/>
      <c r="J15" s="459"/>
      <c r="K15" s="459"/>
      <c r="L15" s="459"/>
      <c r="M15" s="459"/>
      <c r="N15" s="459"/>
      <c r="O15" s="459"/>
      <c r="P15" s="459"/>
      <c r="Q15" s="460"/>
    </row>
    <row r="16" spans="1:17" ht="14.45" customHeight="1">
      <c r="A16" s="462"/>
      <c r="B16" s="40" t="str">
        <f>MID(様式１号!$V$54,1,1)</f>
        <v/>
      </c>
      <c r="C16" s="41" t="str">
        <f>MID(様式１号!$V$54,2,1)</f>
        <v/>
      </c>
      <c r="D16" s="41" t="str">
        <f>MID(様式１号!$V$54,3,1)</f>
        <v/>
      </c>
      <c r="E16" s="42" t="str">
        <f>MID(様式１号!$V$54,4,1)</f>
        <v/>
      </c>
      <c r="F16" s="463"/>
      <c r="G16" s="455">
        <f>様式１号!AO81</f>
        <v>0</v>
      </c>
      <c r="H16" s="456"/>
      <c r="I16" s="456"/>
      <c r="J16" s="456"/>
      <c r="K16" s="456"/>
      <c r="L16" s="456"/>
      <c r="M16" s="456"/>
      <c r="N16" s="456"/>
      <c r="O16" s="456"/>
      <c r="P16" s="456"/>
      <c r="Q16" s="457"/>
    </row>
    <row r="17" spans="1:17" ht="14.45" customHeight="1">
      <c r="A17" s="461"/>
      <c r="B17" s="37"/>
      <c r="C17" s="38"/>
      <c r="D17" s="38"/>
      <c r="E17" s="39" t="s">
        <v>44</v>
      </c>
      <c r="F17" s="463"/>
      <c r="G17" s="458"/>
      <c r="H17" s="459"/>
      <c r="I17" s="459"/>
      <c r="J17" s="459"/>
      <c r="K17" s="459"/>
      <c r="L17" s="459"/>
      <c r="M17" s="459"/>
      <c r="N17" s="459"/>
      <c r="O17" s="459"/>
      <c r="P17" s="459"/>
      <c r="Q17" s="460"/>
    </row>
    <row r="18" spans="1:17" ht="14.45" customHeight="1">
      <c r="A18" s="462"/>
      <c r="B18" s="40"/>
      <c r="C18" s="41"/>
      <c r="D18" s="41"/>
      <c r="E18" s="42" t="str">
        <f>MID(様式１号!$W$54,4,1)</f>
        <v/>
      </c>
      <c r="F18" s="463"/>
      <c r="G18" s="455"/>
      <c r="H18" s="456"/>
      <c r="I18" s="456"/>
      <c r="J18" s="456"/>
      <c r="K18" s="456"/>
      <c r="L18" s="456"/>
      <c r="M18" s="456"/>
      <c r="N18" s="456"/>
      <c r="O18" s="456"/>
      <c r="P18" s="456"/>
      <c r="Q18" s="457"/>
    </row>
    <row r="19" spans="1:17" ht="14.45" customHeight="1">
      <c r="A19" s="461"/>
      <c r="B19" s="37"/>
      <c r="C19" s="38"/>
      <c r="D19" s="38"/>
      <c r="E19" s="39" t="s">
        <v>44</v>
      </c>
      <c r="F19" s="463"/>
      <c r="G19" s="458"/>
      <c r="H19" s="459"/>
      <c r="I19" s="459"/>
      <c r="J19" s="459"/>
      <c r="K19" s="459"/>
      <c r="L19" s="459"/>
      <c r="M19" s="459"/>
      <c r="N19" s="459"/>
      <c r="O19" s="459"/>
      <c r="P19" s="459"/>
      <c r="Q19" s="460"/>
    </row>
    <row r="20" spans="1:17" ht="14.45" customHeight="1">
      <c r="A20" s="462"/>
      <c r="B20" s="40"/>
      <c r="C20" s="41"/>
      <c r="D20" s="41"/>
      <c r="E20" s="42" t="str">
        <f>MID(様式１号!$W$54,4,1)</f>
        <v/>
      </c>
      <c r="F20" s="463"/>
      <c r="G20" s="455"/>
      <c r="H20" s="456"/>
      <c r="I20" s="456"/>
      <c r="J20" s="456"/>
      <c r="K20" s="456"/>
      <c r="L20" s="456"/>
      <c r="M20" s="456"/>
      <c r="N20" s="456"/>
      <c r="O20" s="456"/>
      <c r="P20" s="456"/>
      <c r="Q20" s="457"/>
    </row>
    <row r="21" spans="1:17" ht="14.45" customHeight="1">
      <c r="A21" s="461"/>
      <c r="B21" s="37"/>
      <c r="C21" s="38"/>
      <c r="D21" s="38"/>
      <c r="E21" s="39" t="s">
        <v>44</v>
      </c>
      <c r="F21" s="463"/>
      <c r="G21" s="458"/>
      <c r="H21" s="459"/>
      <c r="I21" s="459"/>
      <c r="J21" s="459"/>
      <c r="K21" s="459"/>
      <c r="L21" s="459"/>
      <c r="M21" s="459"/>
      <c r="N21" s="459"/>
      <c r="O21" s="459"/>
      <c r="P21" s="459"/>
      <c r="Q21" s="460"/>
    </row>
    <row r="22" spans="1:17" ht="14.45" customHeight="1">
      <c r="A22" s="462"/>
      <c r="B22" s="40"/>
      <c r="C22" s="41"/>
      <c r="D22" s="41"/>
      <c r="E22" s="42" t="str">
        <f>MID(様式１号!$W$54,4,1)</f>
        <v/>
      </c>
      <c r="F22" s="463"/>
      <c r="G22" s="455"/>
      <c r="H22" s="456"/>
      <c r="I22" s="456"/>
      <c r="J22" s="456"/>
      <c r="K22" s="456"/>
      <c r="L22" s="456"/>
      <c r="M22" s="456"/>
      <c r="N22" s="456"/>
      <c r="O22" s="456"/>
      <c r="P22" s="456"/>
      <c r="Q22" s="457"/>
    </row>
    <row r="23" spans="1:17" ht="14.45" customHeight="1">
      <c r="A23" s="461"/>
      <c r="B23" s="37"/>
      <c r="C23" s="38"/>
      <c r="D23" s="38"/>
      <c r="E23" s="39" t="s">
        <v>44</v>
      </c>
      <c r="F23" s="463"/>
      <c r="G23" s="458"/>
      <c r="H23" s="459"/>
      <c r="I23" s="459"/>
      <c r="J23" s="459"/>
      <c r="K23" s="459"/>
      <c r="L23" s="459"/>
      <c r="M23" s="459"/>
      <c r="N23" s="459"/>
      <c r="O23" s="459"/>
      <c r="P23" s="459"/>
      <c r="Q23" s="460"/>
    </row>
    <row r="24" spans="1:17" ht="14.45" customHeight="1">
      <c r="A24" s="462"/>
      <c r="B24" s="40"/>
      <c r="C24" s="41"/>
      <c r="D24" s="41"/>
      <c r="E24" s="42" t="str">
        <f>MID(様式１号!$W$54,4,1)</f>
        <v/>
      </c>
      <c r="F24" s="463"/>
      <c r="G24" s="455"/>
      <c r="H24" s="456"/>
      <c r="I24" s="456"/>
      <c r="J24" s="456"/>
      <c r="K24" s="456"/>
      <c r="L24" s="456"/>
      <c r="M24" s="456"/>
      <c r="N24" s="456"/>
      <c r="O24" s="456"/>
      <c r="P24" s="456"/>
      <c r="Q24" s="457"/>
    </row>
    <row r="25" spans="1:17" ht="14.45" customHeight="1">
      <c r="A25" s="461"/>
      <c r="B25" s="37"/>
      <c r="C25" s="38"/>
      <c r="D25" s="38"/>
      <c r="E25" s="39" t="s">
        <v>44</v>
      </c>
      <c r="F25" s="463"/>
      <c r="G25" s="458"/>
      <c r="H25" s="459"/>
      <c r="I25" s="459"/>
      <c r="J25" s="459"/>
      <c r="K25" s="459"/>
      <c r="L25" s="459"/>
      <c r="M25" s="459"/>
      <c r="N25" s="459"/>
      <c r="O25" s="459"/>
      <c r="P25" s="459"/>
      <c r="Q25" s="460"/>
    </row>
    <row r="26" spans="1:17" ht="14.45" customHeight="1">
      <c r="A26" s="462"/>
      <c r="B26" s="40"/>
      <c r="C26" s="41"/>
      <c r="D26" s="41"/>
      <c r="E26" s="42" t="str">
        <f>MID(様式１号!$W$54,4,1)</f>
        <v/>
      </c>
      <c r="F26" s="463"/>
      <c r="G26" s="455"/>
      <c r="H26" s="456"/>
      <c r="I26" s="456"/>
      <c r="J26" s="456"/>
      <c r="K26" s="456"/>
      <c r="L26" s="456"/>
      <c r="M26" s="456"/>
      <c r="N26" s="456"/>
      <c r="O26" s="456"/>
      <c r="P26" s="456"/>
      <c r="Q26" s="457"/>
    </row>
    <row r="27" spans="1:17" ht="14.45" customHeight="1">
      <c r="A27" s="461"/>
      <c r="B27" s="37"/>
      <c r="C27" s="38"/>
      <c r="D27" s="38"/>
      <c r="E27" s="39" t="s">
        <v>44</v>
      </c>
      <c r="F27" s="463"/>
      <c r="G27" s="458"/>
      <c r="H27" s="459"/>
      <c r="I27" s="459"/>
      <c r="J27" s="459"/>
      <c r="K27" s="459"/>
      <c r="L27" s="459"/>
      <c r="M27" s="459"/>
      <c r="N27" s="459"/>
      <c r="O27" s="459"/>
      <c r="P27" s="459"/>
      <c r="Q27" s="460"/>
    </row>
    <row r="28" spans="1:17" ht="14.45" customHeight="1">
      <c r="A28" s="462"/>
      <c r="B28" s="40"/>
      <c r="C28" s="41"/>
      <c r="D28" s="41"/>
      <c r="E28" s="42" t="str">
        <f>MID(様式１号!$W$54,4,1)</f>
        <v/>
      </c>
      <c r="F28" s="463"/>
      <c r="G28" s="455"/>
      <c r="H28" s="456"/>
      <c r="I28" s="456"/>
      <c r="J28" s="456"/>
      <c r="K28" s="456"/>
      <c r="L28" s="456"/>
      <c r="M28" s="456"/>
      <c r="N28" s="456"/>
      <c r="O28" s="456"/>
      <c r="P28" s="456"/>
      <c r="Q28" s="457"/>
    </row>
    <row r="29" spans="1:17" ht="14.45" customHeight="1">
      <c r="A29" s="461"/>
      <c r="B29" s="37"/>
      <c r="C29" s="38"/>
      <c r="D29" s="38"/>
      <c r="E29" s="39" t="s">
        <v>44</v>
      </c>
      <c r="F29" s="463"/>
      <c r="G29" s="458"/>
      <c r="H29" s="459"/>
      <c r="I29" s="459"/>
      <c r="J29" s="459"/>
      <c r="K29" s="459"/>
      <c r="L29" s="459"/>
      <c r="M29" s="459"/>
      <c r="N29" s="459"/>
      <c r="O29" s="459"/>
      <c r="P29" s="459"/>
      <c r="Q29" s="460"/>
    </row>
    <row r="30" spans="1:17" ht="14.45" customHeight="1">
      <c r="A30" s="462"/>
      <c r="B30" s="40"/>
      <c r="C30" s="41"/>
      <c r="D30" s="41"/>
      <c r="E30" s="42" t="str">
        <f>MID(様式１号!$W$54,4,1)</f>
        <v/>
      </c>
      <c r="F30" s="463"/>
      <c r="G30" s="455"/>
      <c r="H30" s="456"/>
      <c r="I30" s="456"/>
      <c r="J30" s="456"/>
      <c r="K30" s="456"/>
      <c r="L30" s="456"/>
      <c r="M30" s="456"/>
      <c r="N30" s="456"/>
      <c r="O30" s="456"/>
      <c r="P30" s="456"/>
      <c r="Q30" s="457"/>
    </row>
    <row r="31" spans="1:17" ht="14.45" customHeight="1">
      <c r="A31" s="461"/>
      <c r="B31" s="37"/>
      <c r="C31" s="38"/>
      <c r="D31" s="38"/>
      <c r="E31" s="39" t="s">
        <v>44</v>
      </c>
      <c r="F31" s="463"/>
      <c r="G31" s="458"/>
      <c r="H31" s="459"/>
      <c r="I31" s="459"/>
      <c r="J31" s="459"/>
      <c r="K31" s="459"/>
      <c r="L31" s="459"/>
      <c r="M31" s="459"/>
      <c r="N31" s="459"/>
      <c r="O31" s="459"/>
      <c r="P31" s="459"/>
      <c r="Q31" s="460"/>
    </row>
    <row r="32" spans="1:17" ht="14.45" customHeight="1">
      <c r="A32" s="462"/>
      <c r="B32" s="40"/>
      <c r="C32" s="41"/>
      <c r="D32" s="41"/>
      <c r="E32" s="42" t="str">
        <f>MID(様式１号!$W$54,4,1)</f>
        <v/>
      </c>
      <c r="F32" s="463"/>
      <c r="G32" s="455"/>
      <c r="H32" s="456"/>
      <c r="I32" s="456"/>
      <c r="J32" s="456"/>
      <c r="K32" s="456"/>
      <c r="L32" s="456"/>
      <c r="M32" s="456"/>
      <c r="N32" s="456"/>
      <c r="O32" s="456"/>
      <c r="P32" s="456"/>
      <c r="Q32" s="457"/>
    </row>
    <row r="33" spans="1:17" ht="14.45" customHeight="1">
      <c r="A33" s="461"/>
      <c r="B33" s="37"/>
      <c r="C33" s="38"/>
      <c r="D33" s="38"/>
      <c r="E33" s="39" t="s">
        <v>44</v>
      </c>
      <c r="F33" s="463"/>
      <c r="G33" s="458"/>
      <c r="H33" s="459"/>
      <c r="I33" s="459"/>
      <c r="J33" s="459"/>
      <c r="K33" s="459"/>
      <c r="L33" s="459"/>
      <c r="M33" s="459"/>
      <c r="N33" s="459"/>
      <c r="O33" s="459"/>
      <c r="P33" s="459"/>
      <c r="Q33" s="460"/>
    </row>
    <row r="34" spans="1:17" ht="14.45" customHeight="1">
      <c r="A34" s="462"/>
      <c r="B34" s="40"/>
      <c r="C34" s="41"/>
      <c r="D34" s="41"/>
      <c r="E34" s="42" t="str">
        <f>MID(様式１号!$W$54,4,1)</f>
        <v/>
      </c>
      <c r="F34" s="463"/>
      <c r="G34" s="455"/>
      <c r="H34" s="456"/>
      <c r="I34" s="456"/>
      <c r="J34" s="456"/>
      <c r="K34" s="456"/>
      <c r="L34" s="456"/>
      <c r="M34" s="456"/>
      <c r="N34" s="456"/>
      <c r="O34" s="456"/>
      <c r="P34" s="456"/>
      <c r="Q34" s="457"/>
    </row>
    <row r="35" spans="1:17" ht="14.45" customHeight="1">
      <c r="A35" s="461"/>
      <c r="B35" s="37"/>
      <c r="C35" s="38"/>
      <c r="D35" s="38"/>
      <c r="E35" s="39" t="s">
        <v>44</v>
      </c>
      <c r="F35" s="463"/>
      <c r="G35" s="458"/>
      <c r="H35" s="459"/>
      <c r="I35" s="459"/>
      <c r="J35" s="459"/>
      <c r="K35" s="459"/>
      <c r="L35" s="459"/>
      <c r="M35" s="459"/>
      <c r="N35" s="459"/>
      <c r="O35" s="459"/>
      <c r="P35" s="459"/>
      <c r="Q35" s="460"/>
    </row>
    <row r="36" spans="1:17" ht="14.45" customHeight="1">
      <c r="A36" s="462"/>
      <c r="B36" s="40"/>
      <c r="C36" s="41"/>
      <c r="D36" s="41"/>
      <c r="E36" s="42" t="str">
        <f>MID(様式１号!$W$54,4,1)</f>
        <v/>
      </c>
      <c r="F36" s="463"/>
      <c r="G36" s="455"/>
      <c r="H36" s="456"/>
      <c r="I36" s="456"/>
      <c r="J36" s="456"/>
      <c r="K36" s="456"/>
      <c r="L36" s="456"/>
      <c r="M36" s="456"/>
      <c r="N36" s="456"/>
      <c r="O36" s="456"/>
      <c r="P36" s="456"/>
      <c r="Q36" s="457"/>
    </row>
    <row r="37" spans="1:17" ht="14.45" customHeight="1">
      <c r="A37" s="461"/>
      <c r="B37" s="37"/>
      <c r="C37" s="38"/>
      <c r="D37" s="38"/>
      <c r="E37" s="39" t="s">
        <v>44</v>
      </c>
      <c r="F37" s="463"/>
      <c r="G37" s="458"/>
      <c r="H37" s="459"/>
      <c r="I37" s="459"/>
      <c r="J37" s="459"/>
      <c r="K37" s="459"/>
      <c r="L37" s="459"/>
      <c r="M37" s="459"/>
      <c r="N37" s="459"/>
      <c r="O37" s="459"/>
      <c r="P37" s="459"/>
      <c r="Q37" s="460"/>
    </row>
    <row r="38" spans="1:17" ht="14.45" customHeight="1">
      <c r="A38" s="462"/>
      <c r="B38" s="40"/>
      <c r="C38" s="41"/>
      <c r="D38" s="41"/>
      <c r="E38" s="42" t="str">
        <f>MID(様式１号!$W$54,4,1)</f>
        <v/>
      </c>
      <c r="F38" s="463"/>
      <c r="G38" s="455"/>
      <c r="H38" s="456"/>
      <c r="I38" s="456"/>
      <c r="J38" s="456"/>
      <c r="K38" s="456"/>
      <c r="L38" s="456"/>
      <c r="M38" s="456"/>
      <c r="N38" s="456"/>
      <c r="O38" s="456"/>
      <c r="P38" s="456"/>
      <c r="Q38" s="457"/>
    </row>
    <row r="39" spans="1:17" ht="14.45" customHeight="1">
      <c r="A39" s="461"/>
      <c r="B39" s="37"/>
      <c r="C39" s="38"/>
      <c r="D39" s="38"/>
      <c r="E39" s="39" t="s">
        <v>44</v>
      </c>
      <c r="F39" s="463"/>
      <c r="G39" s="458"/>
      <c r="H39" s="459"/>
      <c r="I39" s="459"/>
      <c r="J39" s="459"/>
      <c r="K39" s="459"/>
      <c r="L39" s="459"/>
      <c r="M39" s="459"/>
      <c r="N39" s="459"/>
      <c r="O39" s="459"/>
      <c r="P39" s="459"/>
      <c r="Q39" s="460"/>
    </row>
    <row r="40" spans="1:17" ht="14.45" customHeight="1">
      <c r="A40" s="462"/>
      <c r="B40" s="40"/>
      <c r="C40" s="41"/>
      <c r="D40" s="41"/>
      <c r="E40" s="42" t="str">
        <f>MID(様式１号!$W$54,4,1)</f>
        <v/>
      </c>
      <c r="F40" s="463"/>
      <c r="G40" s="455"/>
      <c r="H40" s="456"/>
      <c r="I40" s="456"/>
      <c r="J40" s="456"/>
      <c r="K40" s="456"/>
      <c r="L40" s="456"/>
      <c r="M40" s="456"/>
      <c r="N40" s="456"/>
      <c r="O40" s="456"/>
      <c r="P40" s="456"/>
      <c r="Q40" s="457"/>
    </row>
    <row r="41" spans="1:17" ht="14.45" customHeight="1">
      <c r="A41" s="461"/>
      <c r="B41" s="37"/>
      <c r="C41" s="38"/>
      <c r="D41" s="38"/>
      <c r="E41" s="39" t="s">
        <v>44</v>
      </c>
      <c r="F41" s="463"/>
      <c r="G41" s="458"/>
      <c r="H41" s="459"/>
      <c r="I41" s="459"/>
      <c r="J41" s="459"/>
      <c r="K41" s="459"/>
      <c r="L41" s="459"/>
      <c r="M41" s="459"/>
      <c r="N41" s="459"/>
      <c r="O41" s="459"/>
      <c r="P41" s="459"/>
      <c r="Q41" s="460"/>
    </row>
    <row r="42" spans="1:17" ht="14.45" customHeight="1">
      <c r="A42" s="462"/>
      <c r="B42" s="40"/>
      <c r="C42" s="41"/>
      <c r="D42" s="41"/>
      <c r="E42" s="42" t="str">
        <f>MID(様式１号!$W$54,4,1)</f>
        <v/>
      </c>
      <c r="F42" s="463"/>
      <c r="G42" s="455"/>
      <c r="H42" s="456"/>
      <c r="I42" s="456"/>
      <c r="J42" s="456"/>
      <c r="K42" s="456"/>
      <c r="L42" s="456"/>
      <c r="M42" s="456"/>
      <c r="N42" s="456"/>
      <c r="O42" s="456"/>
      <c r="P42" s="456"/>
      <c r="Q42" s="457"/>
    </row>
    <row r="43" spans="1:17" ht="14.45" customHeight="1">
      <c r="A43" s="461"/>
      <c r="B43" s="37"/>
      <c r="C43" s="38"/>
      <c r="D43" s="38"/>
      <c r="E43" s="39" t="s">
        <v>44</v>
      </c>
      <c r="F43" s="463"/>
      <c r="G43" s="458"/>
      <c r="H43" s="459"/>
      <c r="I43" s="459"/>
      <c r="J43" s="459"/>
      <c r="K43" s="459"/>
      <c r="L43" s="459"/>
      <c r="M43" s="459"/>
      <c r="N43" s="459"/>
      <c r="O43" s="459"/>
      <c r="P43" s="459"/>
      <c r="Q43" s="460"/>
    </row>
    <row r="44" spans="1:17" ht="14.45" customHeight="1">
      <c r="A44" s="462"/>
      <c r="B44" s="40"/>
      <c r="C44" s="41"/>
      <c r="D44" s="41"/>
      <c r="E44" s="42" t="str">
        <f>MID(様式１号!$W$54,4,1)</f>
        <v/>
      </c>
      <c r="F44" s="463"/>
      <c r="G44" s="455"/>
      <c r="H44" s="456"/>
      <c r="I44" s="456"/>
      <c r="J44" s="456"/>
      <c r="K44" s="456"/>
      <c r="L44" s="456"/>
      <c r="M44" s="456"/>
      <c r="N44" s="456"/>
      <c r="O44" s="456"/>
      <c r="P44" s="456"/>
      <c r="Q44" s="457"/>
    </row>
    <row r="45" spans="1:17" ht="14.45" customHeight="1">
      <c r="A45" s="461"/>
      <c r="B45" s="37"/>
      <c r="C45" s="38"/>
      <c r="D45" s="38"/>
      <c r="E45" s="39" t="s">
        <v>44</v>
      </c>
      <c r="F45" s="463"/>
      <c r="G45" s="458"/>
      <c r="H45" s="459"/>
      <c r="I45" s="459"/>
      <c r="J45" s="459"/>
      <c r="K45" s="459"/>
      <c r="L45" s="459"/>
      <c r="M45" s="459"/>
      <c r="N45" s="459"/>
      <c r="O45" s="459"/>
      <c r="P45" s="459"/>
      <c r="Q45" s="460"/>
    </row>
    <row r="46" spans="1:17" ht="14.45" customHeight="1">
      <c r="A46" s="462"/>
      <c r="B46" s="40"/>
      <c r="C46" s="41"/>
      <c r="D46" s="41"/>
      <c r="E46" s="42" t="str">
        <f>MID(様式１号!$W$54,4,1)</f>
        <v/>
      </c>
      <c r="F46" s="463"/>
      <c r="G46" s="455"/>
      <c r="H46" s="456"/>
      <c r="I46" s="456"/>
      <c r="J46" s="456"/>
      <c r="K46" s="456"/>
      <c r="L46" s="456"/>
      <c r="M46" s="456"/>
      <c r="N46" s="456"/>
      <c r="O46" s="456"/>
      <c r="P46" s="456"/>
      <c r="Q46" s="457"/>
    </row>
    <row r="47" spans="1:17" ht="14.45" customHeight="1">
      <c r="A47" s="461"/>
      <c r="B47" s="37"/>
      <c r="C47" s="38"/>
      <c r="D47" s="38"/>
      <c r="E47" s="39" t="s">
        <v>44</v>
      </c>
      <c r="F47" s="463"/>
      <c r="G47" s="458"/>
      <c r="H47" s="459"/>
      <c r="I47" s="459"/>
      <c r="J47" s="459"/>
      <c r="K47" s="459"/>
      <c r="L47" s="459"/>
      <c r="M47" s="459"/>
      <c r="N47" s="459"/>
      <c r="O47" s="459"/>
      <c r="P47" s="459"/>
      <c r="Q47" s="460"/>
    </row>
    <row r="48" spans="1:17" ht="14.45" customHeight="1">
      <c r="A48" s="462"/>
      <c r="B48" s="40"/>
      <c r="C48" s="41"/>
      <c r="D48" s="41"/>
      <c r="E48" s="42" t="str">
        <f>MID(様式１号!$W$54,4,1)</f>
        <v/>
      </c>
      <c r="F48" s="463"/>
      <c r="G48" s="455"/>
      <c r="H48" s="456"/>
      <c r="I48" s="456"/>
      <c r="J48" s="456"/>
      <c r="K48" s="456"/>
      <c r="L48" s="456"/>
      <c r="M48" s="456"/>
      <c r="N48" s="456"/>
      <c r="O48" s="456"/>
      <c r="P48" s="456"/>
      <c r="Q48" s="457"/>
    </row>
    <row r="49" spans="1:17" ht="14.45" customHeight="1">
      <c r="A49" s="461"/>
      <c r="B49" s="37"/>
      <c r="C49" s="38"/>
      <c r="D49" s="38"/>
      <c r="E49" s="39" t="s">
        <v>44</v>
      </c>
      <c r="F49" s="463"/>
      <c r="G49" s="458"/>
      <c r="H49" s="459"/>
      <c r="I49" s="459"/>
      <c r="J49" s="459"/>
      <c r="K49" s="459"/>
      <c r="L49" s="459"/>
      <c r="M49" s="459"/>
      <c r="N49" s="459"/>
      <c r="O49" s="459"/>
      <c r="P49" s="459"/>
      <c r="Q49" s="460"/>
    </row>
    <row r="50" spans="1:17" ht="14.45" customHeight="1">
      <c r="A50" s="462"/>
      <c r="B50" s="40"/>
      <c r="C50" s="41"/>
      <c r="D50" s="41"/>
      <c r="E50" s="42" t="str">
        <f>MID(様式１号!$W$54,4,1)</f>
        <v/>
      </c>
      <c r="F50" s="463"/>
      <c r="G50" s="455"/>
      <c r="H50" s="456"/>
      <c r="I50" s="456"/>
      <c r="J50" s="456"/>
      <c r="K50" s="456"/>
      <c r="L50" s="456"/>
      <c r="M50" s="456"/>
      <c r="N50" s="456"/>
      <c r="O50" s="456"/>
      <c r="P50" s="456"/>
      <c r="Q50" s="457"/>
    </row>
    <row r="51" spans="1:17" ht="14.45" customHeight="1">
      <c r="A51" s="461"/>
      <c r="B51" s="37"/>
      <c r="C51" s="38"/>
      <c r="D51" s="38"/>
      <c r="E51" s="39" t="s">
        <v>44</v>
      </c>
      <c r="F51" s="463"/>
      <c r="G51" s="458"/>
      <c r="H51" s="459"/>
      <c r="I51" s="459"/>
      <c r="J51" s="459"/>
      <c r="K51" s="459"/>
      <c r="L51" s="459"/>
      <c r="M51" s="459"/>
      <c r="N51" s="459"/>
      <c r="O51" s="459"/>
      <c r="P51" s="459"/>
      <c r="Q51" s="460"/>
    </row>
    <row r="52" spans="1:17" ht="14.45" customHeight="1">
      <c r="A52" s="462"/>
      <c r="B52" s="40"/>
      <c r="C52" s="41"/>
      <c r="D52" s="41"/>
      <c r="E52" s="42" t="str">
        <f>MID(様式１号!$W$54,4,1)</f>
        <v/>
      </c>
      <c r="F52" s="463"/>
      <c r="G52" s="455"/>
      <c r="H52" s="456"/>
      <c r="I52" s="456"/>
      <c r="J52" s="456"/>
      <c r="K52" s="456"/>
      <c r="L52" s="456"/>
      <c r="M52" s="456"/>
      <c r="N52" s="456"/>
      <c r="O52" s="456"/>
      <c r="P52" s="456"/>
      <c r="Q52" s="457"/>
    </row>
    <row r="53" spans="1:17" ht="14.45" customHeight="1">
      <c r="A53" s="461"/>
      <c r="B53" s="37"/>
      <c r="C53" s="38"/>
      <c r="D53" s="38"/>
      <c r="E53" s="39" t="s">
        <v>44</v>
      </c>
      <c r="F53" s="463"/>
      <c r="G53" s="458"/>
      <c r="H53" s="459"/>
      <c r="I53" s="459"/>
      <c r="J53" s="459"/>
      <c r="K53" s="459"/>
      <c r="L53" s="459"/>
      <c r="M53" s="459"/>
      <c r="N53" s="459"/>
      <c r="O53" s="459"/>
      <c r="P53" s="459"/>
      <c r="Q53" s="460"/>
    </row>
    <row r="54" spans="1:17" ht="14.45" customHeight="1">
      <c r="A54" s="462"/>
      <c r="B54" s="40"/>
      <c r="C54" s="41"/>
      <c r="D54" s="41"/>
      <c r="E54" s="42" t="str">
        <f>MID(様式１号!$W$54,4,1)</f>
        <v/>
      </c>
      <c r="F54" s="463"/>
      <c r="G54" s="455"/>
      <c r="H54" s="456"/>
      <c r="I54" s="456"/>
      <c r="J54" s="456"/>
      <c r="K54" s="456"/>
      <c r="L54" s="456"/>
      <c r="M54" s="456"/>
      <c r="N54" s="456"/>
      <c r="O54" s="456"/>
      <c r="P54" s="456"/>
      <c r="Q54" s="457"/>
    </row>
    <row r="55" spans="1:17" ht="14.45" customHeight="1">
      <c r="A55" s="461"/>
      <c r="B55" s="37"/>
      <c r="C55" s="38"/>
      <c r="D55" s="38"/>
      <c r="E55" s="39" t="s">
        <v>44</v>
      </c>
      <c r="F55" s="463"/>
      <c r="G55" s="458"/>
      <c r="H55" s="459"/>
      <c r="I55" s="459"/>
      <c r="J55" s="459"/>
      <c r="K55" s="459"/>
      <c r="L55" s="459"/>
      <c r="M55" s="459"/>
      <c r="N55" s="459"/>
      <c r="O55" s="459"/>
      <c r="P55" s="459"/>
      <c r="Q55" s="460"/>
    </row>
    <row r="56" spans="1:17" ht="14.45" customHeight="1">
      <c r="A56" s="462"/>
      <c r="B56" s="40"/>
      <c r="C56" s="41"/>
      <c r="D56" s="41"/>
      <c r="E56" s="42" t="str">
        <f>MID(様式１号!$W$54,4,1)</f>
        <v/>
      </c>
      <c r="F56" s="463"/>
      <c r="G56" s="455"/>
      <c r="H56" s="456"/>
      <c r="I56" s="456"/>
      <c r="J56" s="456"/>
      <c r="K56" s="456"/>
      <c r="L56" s="456"/>
      <c r="M56" s="456"/>
      <c r="N56" s="456"/>
      <c r="O56" s="456"/>
      <c r="P56" s="456"/>
      <c r="Q56" s="457"/>
    </row>
    <row r="57" spans="1:17" ht="14.45" customHeight="1">
      <c r="A57" s="461"/>
      <c r="B57" s="37"/>
      <c r="C57" s="38"/>
      <c r="D57" s="38"/>
      <c r="E57" s="39" t="s">
        <v>44</v>
      </c>
      <c r="F57" s="463"/>
      <c r="G57" s="458"/>
      <c r="H57" s="459"/>
      <c r="I57" s="459"/>
      <c r="J57" s="459"/>
      <c r="K57" s="459"/>
      <c r="L57" s="459"/>
      <c r="M57" s="459"/>
      <c r="N57" s="459"/>
      <c r="O57" s="459"/>
      <c r="P57" s="459"/>
      <c r="Q57" s="460"/>
    </row>
    <row r="58" spans="1:17" ht="14.45" customHeight="1">
      <c r="A58" s="462"/>
      <c r="B58" s="40"/>
      <c r="C58" s="41"/>
      <c r="D58" s="41"/>
      <c r="E58" s="42" t="str">
        <f>MID(様式１号!$W$54,4,1)</f>
        <v/>
      </c>
      <c r="F58" s="463"/>
      <c r="G58" s="455"/>
      <c r="H58" s="456"/>
      <c r="I58" s="456"/>
      <c r="J58" s="456"/>
      <c r="K58" s="456"/>
      <c r="L58" s="456"/>
      <c r="M58" s="456"/>
      <c r="N58" s="456"/>
      <c r="O58" s="456"/>
      <c r="P58" s="456"/>
      <c r="Q58" s="457"/>
    </row>
    <row r="59" spans="1:17" s="50" customFormat="1" ht="7.5" customHeight="1">
      <c r="A59" s="48"/>
      <c r="B59" s="49"/>
      <c r="C59" s="49"/>
      <c r="D59" s="49"/>
      <c r="E59" s="49"/>
      <c r="F59" s="142"/>
      <c r="G59" s="47"/>
      <c r="H59" s="47"/>
      <c r="I59" s="47"/>
      <c r="J59" s="47"/>
      <c r="K59" s="47"/>
      <c r="L59" s="47"/>
      <c r="M59" s="47"/>
      <c r="N59" s="47"/>
      <c r="O59" s="47"/>
      <c r="P59" s="47"/>
      <c r="Q59" s="47"/>
    </row>
    <row r="60" spans="1:17" ht="9" customHeight="1">
      <c r="A60" s="464" t="s">
        <v>328</v>
      </c>
      <c r="B60" s="464"/>
      <c r="C60" s="464"/>
      <c r="D60" s="464"/>
      <c r="E60" s="464"/>
      <c r="F60" s="464"/>
      <c r="G60" s="464"/>
      <c r="H60" s="464"/>
      <c r="I60" s="464"/>
      <c r="J60" s="464"/>
      <c r="K60" s="464"/>
      <c r="L60" s="464"/>
      <c r="M60" s="464"/>
      <c r="N60" s="464"/>
      <c r="O60" s="464"/>
      <c r="P60" s="464"/>
      <c r="Q60" s="464"/>
    </row>
    <row r="61" spans="1:17" ht="9" customHeight="1">
      <c r="A61" s="464"/>
      <c r="B61" s="464"/>
      <c r="C61" s="464"/>
      <c r="D61" s="464"/>
      <c r="E61" s="464"/>
      <c r="F61" s="464"/>
      <c r="G61" s="464"/>
      <c r="H61" s="464"/>
      <c r="I61" s="464"/>
      <c r="J61" s="464"/>
      <c r="K61" s="464"/>
      <c r="L61" s="464"/>
      <c r="M61" s="464"/>
      <c r="N61" s="464"/>
      <c r="O61" s="464"/>
      <c r="P61" s="464"/>
      <c r="Q61" s="464"/>
    </row>
    <row r="62" spans="1:17" ht="9" customHeight="1">
      <c r="A62" s="464"/>
      <c r="B62" s="464"/>
      <c r="C62" s="464"/>
      <c r="D62" s="464"/>
      <c r="E62" s="464"/>
      <c r="F62" s="464"/>
      <c r="G62" s="464"/>
      <c r="H62" s="464"/>
      <c r="I62" s="464"/>
      <c r="J62" s="464"/>
      <c r="K62" s="464"/>
      <c r="L62" s="464"/>
      <c r="M62" s="464"/>
      <c r="N62" s="464"/>
      <c r="O62" s="464"/>
      <c r="P62" s="464"/>
      <c r="Q62" s="464"/>
    </row>
    <row r="63" spans="1:17" ht="9" customHeight="1">
      <c r="A63" s="464"/>
      <c r="B63" s="464"/>
      <c r="C63" s="464"/>
      <c r="D63" s="464"/>
      <c r="E63" s="464"/>
      <c r="F63" s="464"/>
      <c r="G63" s="464"/>
      <c r="H63" s="464"/>
      <c r="I63" s="464"/>
      <c r="J63" s="464"/>
      <c r="K63" s="464"/>
      <c r="L63" s="464"/>
      <c r="M63" s="464"/>
      <c r="N63" s="464"/>
      <c r="O63" s="464"/>
      <c r="P63" s="464"/>
      <c r="Q63" s="464"/>
    </row>
    <row r="64" spans="1:17" ht="9" customHeight="1">
      <c r="A64" s="464"/>
      <c r="B64" s="464"/>
      <c r="C64" s="464"/>
      <c r="D64" s="464"/>
      <c r="E64" s="464"/>
      <c r="F64" s="464"/>
      <c r="G64" s="464"/>
      <c r="H64" s="464"/>
      <c r="I64" s="464"/>
      <c r="J64" s="464"/>
      <c r="K64" s="464"/>
      <c r="L64" s="464"/>
      <c r="M64" s="464"/>
      <c r="N64" s="464"/>
      <c r="O64" s="464"/>
      <c r="P64" s="464"/>
      <c r="Q64" s="464"/>
    </row>
    <row r="65" spans="1:17" ht="9" customHeight="1">
      <c r="A65" s="464"/>
      <c r="B65" s="464"/>
      <c r="C65" s="464"/>
      <c r="D65" s="464"/>
      <c r="E65" s="464"/>
      <c r="F65" s="464"/>
      <c r="G65" s="464"/>
      <c r="H65" s="464"/>
      <c r="I65" s="464"/>
      <c r="J65" s="464"/>
      <c r="K65" s="464"/>
      <c r="L65" s="464"/>
      <c r="M65" s="464"/>
      <c r="N65" s="464"/>
      <c r="O65" s="464"/>
      <c r="P65" s="464"/>
      <c r="Q65" s="464"/>
    </row>
    <row r="66" spans="1:17" ht="9" customHeight="1">
      <c r="A66" s="467" t="s">
        <v>40</v>
      </c>
      <c r="B66" s="14"/>
      <c r="C66" s="14"/>
      <c r="D66" s="14"/>
      <c r="E66" s="14"/>
      <c r="F66" s="14"/>
      <c r="G66" s="14"/>
      <c r="H66" s="14"/>
      <c r="I66" s="36"/>
      <c r="J66" s="36"/>
      <c r="K66" s="36"/>
      <c r="L66" s="36"/>
      <c r="M66" s="36"/>
      <c r="N66" s="36"/>
      <c r="O66" s="36"/>
      <c r="P66" s="36"/>
      <c r="Q66" s="36"/>
    </row>
    <row r="67" spans="1:17" ht="9" customHeight="1">
      <c r="A67" s="467"/>
      <c r="B67" s="14"/>
      <c r="C67" s="14"/>
      <c r="D67" s="14"/>
      <c r="E67" s="14"/>
      <c r="F67" s="14"/>
      <c r="G67" s="14"/>
      <c r="H67" s="14"/>
      <c r="I67" s="36"/>
      <c r="J67" s="36"/>
      <c r="K67" s="36"/>
      <c r="L67" s="36"/>
      <c r="M67" s="36"/>
      <c r="N67" s="36"/>
      <c r="O67" s="36"/>
      <c r="P67" s="36"/>
      <c r="Q67" s="36"/>
    </row>
    <row r="68" spans="1:17" ht="9" customHeight="1">
      <c r="A68" s="143"/>
      <c r="B68" s="14"/>
      <c r="C68" s="14"/>
      <c r="D68" s="14"/>
      <c r="E68" s="14"/>
      <c r="F68" s="14"/>
      <c r="G68" s="14"/>
      <c r="H68" s="14"/>
      <c r="I68" s="36"/>
      <c r="J68" s="36"/>
      <c r="K68" s="36"/>
      <c r="L68" s="36"/>
      <c r="M68" s="36"/>
      <c r="N68" s="36"/>
      <c r="O68" s="36"/>
      <c r="P68" s="36"/>
      <c r="Q68" s="36"/>
    </row>
    <row r="69" spans="1:17" ht="9" customHeight="1">
      <c r="A69" s="143"/>
      <c r="B69" s="14"/>
      <c r="C69" s="14"/>
      <c r="D69" s="14"/>
      <c r="E69" s="14"/>
      <c r="F69" s="14"/>
      <c r="G69" s="14"/>
      <c r="H69" s="14"/>
      <c r="I69" s="36"/>
      <c r="J69" s="36"/>
      <c r="K69" s="36"/>
      <c r="L69" s="36"/>
      <c r="M69" s="36"/>
      <c r="N69" s="36"/>
      <c r="O69" s="36"/>
      <c r="P69" s="36"/>
      <c r="Q69" s="36"/>
    </row>
    <row r="70" spans="1:17" ht="9" customHeight="1">
      <c r="A70" s="471" t="s">
        <v>39</v>
      </c>
      <c r="B70" s="471"/>
      <c r="C70" s="471"/>
      <c r="D70" s="471"/>
      <c r="E70" s="471"/>
      <c r="F70" s="471"/>
      <c r="G70" s="471"/>
      <c r="H70" s="471"/>
      <c r="I70" s="471"/>
      <c r="J70" s="471"/>
      <c r="K70" s="471"/>
      <c r="L70" s="471"/>
      <c r="M70" s="471"/>
      <c r="N70" s="471"/>
      <c r="O70" s="471"/>
      <c r="P70" s="471"/>
      <c r="Q70" s="471"/>
    </row>
    <row r="71" spans="1:17" ht="9" customHeight="1">
      <c r="A71" s="471"/>
      <c r="B71" s="471"/>
      <c r="C71" s="471"/>
      <c r="D71" s="471"/>
      <c r="E71" s="471"/>
      <c r="F71" s="471"/>
      <c r="G71" s="471"/>
      <c r="H71" s="471"/>
      <c r="I71" s="471"/>
      <c r="J71" s="471"/>
      <c r="K71" s="471"/>
      <c r="L71" s="471"/>
      <c r="M71" s="471"/>
      <c r="N71" s="471"/>
      <c r="O71" s="471"/>
      <c r="P71" s="471"/>
      <c r="Q71" s="471"/>
    </row>
    <row r="72" spans="1:17" ht="9" customHeight="1">
      <c r="A72" s="144"/>
      <c r="B72" s="144"/>
      <c r="C72" s="144"/>
      <c r="D72" s="144"/>
      <c r="E72" s="144"/>
      <c r="F72" s="144"/>
      <c r="G72" s="144"/>
      <c r="H72" s="144"/>
      <c r="I72" s="144"/>
      <c r="J72" s="144"/>
      <c r="K72" s="144"/>
      <c r="L72" s="144"/>
      <c r="M72" s="144"/>
      <c r="N72" s="144"/>
      <c r="O72" s="144"/>
      <c r="P72" s="144"/>
      <c r="Q72" s="144"/>
    </row>
    <row r="73" spans="1:17" ht="9" customHeight="1">
      <c r="A73" s="36"/>
      <c r="B73" s="36"/>
      <c r="C73" s="36"/>
      <c r="D73" s="36"/>
      <c r="E73" s="36"/>
      <c r="F73" s="36"/>
      <c r="G73" s="36"/>
      <c r="H73" s="36"/>
      <c r="I73" s="36"/>
      <c r="J73" s="36"/>
      <c r="K73" s="36"/>
      <c r="L73" s="36"/>
      <c r="M73" s="36"/>
      <c r="N73" s="36"/>
      <c r="O73" s="36"/>
      <c r="P73" s="36"/>
      <c r="Q73" s="36"/>
    </row>
    <row r="74" spans="1:17" ht="9" customHeight="1">
      <c r="A74" s="468" t="s">
        <v>42</v>
      </c>
      <c r="B74" s="472" t="s">
        <v>36</v>
      </c>
      <c r="C74" s="473"/>
      <c r="D74" s="473"/>
      <c r="E74" s="473"/>
      <c r="F74" s="473" t="s">
        <v>43</v>
      </c>
      <c r="G74" s="473" t="s">
        <v>37</v>
      </c>
      <c r="H74" s="473"/>
      <c r="I74" s="473"/>
      <c r="J74" s="473"/>
      <c r="K74" s="473"/>
      <c r="L74" s="473"/>
      <c r="M74" s="473"/>
      <c r="N74" s="473"/>
      <c r="O74" s="473"/>
      <c r="P74" s="473"/>
      <c r="Q74" s="473"/>
    </row>
    <row r="75" spans="1:17" ht="9" customHeight="1">
      <c r="A75" s="469"/>
      <c r="B75" s="473"/>
      <c r="C75" s="473"/>
      <c r="D75" s="473"/>
      <c r="E75" s="473"/>
      <c r="F75" s="473"/>
      <c r="G75" s="468"/>
      <c r="H75" s="468"/>
      <c r="I75" s="468"/>
      <c r="J75" s="468"/>
      <c r="K75" s="468"/>
      <c r="L75" s="468"/>
      <c r="M75" s="468"/>
      <c r="N75" s="468"/>
      <c r="O75" s="468"/>
      <c r="P75" s="468"/>
      <c r="Q75" s="468"/>
    </row>
    <row r="76" spans="1:17" ht="9" customHeight="1">
      <c r="A76" s="469"/>
      <c r="B76" s="473"/>
      <c r="C76" s="473"/>
      <c r="D76" s="473"/>
      <c r="E76" s="473"/>
      <c r="F76" s="473"/>
      <c r="G76" s="474" t="s">
        <v>38</v>
      </c>
      <c r="H76" s="474"/>
      <c r="I76" s="474"/>
      <c r="J76" s="474"/>
      <c r="K76" s="474"/>
      <c r="L76" s="474"/>
      <c r="M76" s="474"/>
      <c r="N76" s="474"/>
      <c r="O76" s="474"/>
      <c r="P76" s="474"/>
      <c r="Q76" s="474"/>
    </row>
    <row r="77" spans="1:17" ht="9" customHeight="1">
      <c r="A77" s="470"/>
      <c r="B77" s="473"/>
      <c r="C77" s="473"/>
      <c r="D77" s="473"/>
      <c r="E77" s="473"/>
      <c r="F77" s="473"/>
      <c r="G77" s="473"/>
      <c r="H77" s="473"/>
      <c r="I77" s="473"/>
      <c r="J77" s="473"/>
      <c r="K77" s="473"/>
      <c r="L77" s="473"/>
      <c r="M77" s="473"/>
      <c r="N77" s="473"/>
      <c r="O77" s="473"/>
      <c r="P77" s="473"/>
      <c r="Q77" s="473"/>
    </row>
    <row r="78" spans="1:17" ht="14.45" customHeight="1">
      <c r="A78" s="465"/>
      <c r="B78" s="37"/>
      <c r="C78" s="38"/>
      <c r="D78" s="38"/>
      <c r="E78" s="39" t="s">
        <v>44</v>
      </c>
      <c r="F78" s="463"/>
      <c r="G78" s="458"/>
      <c r="H78" s="459"/>
      <c r="I78" s="459"/>
      <c r="J78" s="459"/>
      <c r="K78" s="459"/>
      <c r="L78" s="459"/>
      <c r="M78" s="459"/>
      <c r="N78" s="459"/>
      <c r="O78" s="459"/>
      <c r="P78" s="459"/>
      <c r="Q78" s="460"/>
    </row>
    <row r="79" spans="1:17" ht="14.45" customHeight="1">
      <c r="A79" s="466"/>
      <c r="B79" s="40"/>
      <c r="C79" s="41"/>
      <c r="D79" s="41"/>
      <c r="E79" s="42"/>
      <c r="F79" s="463"/>
      <c r="G79" s="455"/>
      <c r="H79" s="456"/>
      <c r="I79" s="456"/>
      <c r="J79" s="456"/>
      <c r="K79" s="456"/>
      <c r="L79" s="456"/>
      <c r="M79" s="456"/>
      <c r="N79" s="456"/>
      <c r="O79" s="456"/>
      <c r="P79" s="456"/>
      <c r="Q79" s="457"/>
    </row>
    <row r="80" spans="1:17" ht="14.45" customHeight="1">
      <c r="A80" s="461"/>
      <c r="B80" s="37"/>
      <c r="C80" s="38"/>
      <c r="D80" s="38"/>
      <c r="E80" s="39" t="s">
        <v>44</v>
      </c>
      <c r="F80" s="463"/>
      <c r="G80" s="458"/>
      <c r="H80" s="459"/>
      <c r="I80" s="459"/>
      <c r="J80" s="459"/>
      <c r="K80" s="459"/>
      <c r="L80" s="459"/>
      <c r="M80" s="459"/>
      <c r="N80" s="459"/>
      <c r="O80" s="459"/>
      <c r="P80" s="459"/>
      <c r="Q80" s="460"/>
    </row>
    <row r="81" spans="1:17" ht="14.45" customHeight="1">
      <c r="A81" s="462"/>
      <c r="B81" s="40"/>
      <c r="C81" s="41"/>
      <c r="D81" s="41"/>
      <c r="E81" s="42"/>
      <c r="F81" s="463"/>
      <c r="G81" s="455"/>
      <c r="H81" s="456"/>
      <c r="I81" s="456"/>
      <c r="J81" s="456"/>
      <c r="K81" s="456"/>
      <c r="L81" s="456"/>
      <c r="M81" s="456"/>
      <c r="N81" s="456"/>
      <c r="O81" s="456"/>
      <c r="P81" s="456"/>
      <c r="Q81" s="457"/>
    </row>
    <row r="82" spans="1:17" ht="14.45" customHeight="1">
      <c r="A82" s="461"/>
      <c r="B82" s="37"/>
      <c r="C82" s="38"/>
      <c r="D82" s="38"/>
      <c r="E82" s="39" t="s">
        <v>44</v>
      </c>
      <c r="F82" s="463"/>
      <c r="G82" s="458"/>
      <c r="H82" s="459"/>
      <c r="I82" s="459"/>
      <c r="J82" s="459"/>
      <c r="K82" s="459"/>
      <c r="L82" s="459"/>
      <c r="M82" s="459"/>
      <c r="N82" s="459"/>
      <c r="O82" s="459"/>
      <c r="P82" s="459"/>
      <c r="Q82" s="460"/>
    </row>
    <row r="83" spans="1:17" ht="14.45" customHeight="1">
      <c r="A83" s="462"/>
      <c r="B83" s="40"/>
      <c r="C83" s="41"/>
      <c r="D83" s="41"/>
      <c r="E83" s="42" t="str">
        <f>MID(様式１号!$W$54,4,1)</f>
        <v/>
      </c>
      <c r="F83" s="463"/>
      <c r="G83" s="455"/>
      <c r="H83" s="456"/>
      <c r="I83" s="456"/>
      <c r="J83" s="456"/>
      <c r="K83" s="456"/>
      <c r="L83" s="456"/>
      <c r="M83" s="456"/>
      <c r="N83" s="456"/>
      <c r="O83" s="456"/>
      <c r="P83" s="456"/>
      <c r="Q83" s="457"/>
    </row>
    <row r="84" spans="1:17" ht="14.45" customHeight="1">
      <c r="A84" s="461"/>
      <c r="B84" s="37"/>
      <c r="C84" s="38"/>
      <c r="D84" s="38"/>
      <c r="E84" s="39" t="s">
        <v>44</v>
      </c>
      <c r="F84" s="463"/>
      <c r="G84" s="458"/>
      <c r="H84" s="459"/>
      <c r="I84" s="459"/>
      <c r="J84" s="459"/>
      <c r="K84" s="459"/>
      <c r="L84" s="459"/>
      <c r="M84" s="459"/>
      <c r="N84" s="459"/>
      <c r="O84" s="459"/>
      <c r="P84" s="459"/>
      <c r="Q84" s="460"/>
    </row>
    <row r="85" spans="1:17" ht="14.45" customHeight="1">
      <c r="A85" s="462"/>
      <c r="B85" s="40"/>
      <c r="C85" s="41"/>
      <c r="D85" s="41"/>
      <c r="E85" s="42" t="str">
        <f>MID(様式１号!$W$54,4,1)</f>
        <v/>
      </c>
      <c r="F85" s="463"/>
      <c r="G85" s="455"/>
      <c r="H85" s="456"/>
      <c r="I85" s="456"/>
      <c r="J85" s="456"/>
      <c r="K85" s="456"/>
      <c r="L85" s="456"/>
      <c r="M85" s="456"/>
      <c r="N85" s="456"/>
      <c r="O85" s="456"/>
      <c r="P85" s="456"/>
      <c r="Q85" s="457"/>
    </row>
    <row r="86" spans="1:17" ht="14.45" customHeight="1">
      <c r="A86" s="461"/>
      <c r="B86" s="37"/>
      <c r="C86" s="38"/>
      <c r="D86" s="38"/>
      <c r="E86" s="39" t="s">
        <v>44</v>
      </c>
      <c r="F86" s="463"/>
      <c r="G86" s="458"/>
      <c r="H86" s="459"/>
      <c r="I86" s="459"/>
      <c r="J86" s="459"/>
      <c r="K86" s="459"/>
      <c r="L86" s="459"/>
      <c r="M86" s="459"/>
      <c r="N86" s="459"/>
      <c r="O86" s="459"/>
      <c r="P86" s="459"/>
      <c r="Q86" s="460"/>
    </row>
    <row r="87" spans="1:17" ht="14.45" customHeight="1">
      <c r="A87" s="462"/>
      <c r="B87" s="40"/>
      <c r="C87" s="41"/>
      <c r="D87" s="41"/>
      <c r="E87" s="42" t="str">
        <f>MID(様式１号!$W$54,4,1)</f>
        <v/>
      </c>
      <c r="F87" s="463"/>
      <c r="G87" s="455"/>
      <c r="H87" s="456"/>
      <c r="I87" s="456"/>
      <c r="J87" s="456"/>
      <c r="K87" s="456"/>
      <c r="L87" s="456"/>
      <c r="M87" s="456"/>
      <c r="N87" s="456"/>
      <c r="O87" s="456"/>
      <c r="P87" s="456"/>
      <c r="Q87" s="457"/>
    </row>
    <row r="88" spans="1:17" ht="14.45" customHeight="1">
      <c r="A88" s="461"/>
      <c r="B88" s="37"/>
      <c r="C88" s="38"/>
      <c r="D88" s="38"/>
      <c r="E88" s="39" t="s">
        <v>44</v>
      </c>
      <c r="F88" s="463"/>
      <c r="G88" s="458"/>
      <c r="H88" s="459"/>
      <c r="I88" s="459"/>
      <c r="J88" s="459"/>
      <c r="K88" s="459"/>
      <c r="L88" s="459"/>
      <c r="M88" s="459"/>
      <c r="N88" s="459"/>
      <c r="O88" s="459"/>
      <c r="P88" s="459"/>
      <c r="Q88" s="460"/>
    </row>
    <row r="89" spans="1:17" ht="14.45" customHeight="1">
      <c r="A89" s="462"/>
      <c r="B89" s="40"/>
      <c r="C89" s="41"/>
      <c r="D89" s="41"/>
      <c r="E89" s="42" t="str">
        <f>MID(様式１号!$W$54,4,1)</f>
        <v/>
      </c>
      <c r="F89" s="463"/>
      <c r="G89" s="455"/>
      <c r="H89" s="456"/>
      <c r="I89" s="456"/>
      <c r="J89" s="456"/>
      <c r="K89" s="456"/>
      <c r="L89" s="456"/>
      <c r="M89" s="456"/>
      <c r="N89" s="456"/>
      <c r="O89" s="456"/>
      <c r="P89" s="456"/>
      <c r="Q89" s="457"/>
    </row>
    <row r="90" spans="1:17" ht="14.45" customHeight="1">
      <c r="A90" s="461"/>
      <c r="B90" s="37"/>
      <c r="C90" s="38"/>
      <c r="D90" s="38"/>
      <c r="E90" s="39" t="s">
        <v>44</v>
      </c>
      <c r="F90" s="463"/>
      <c r="G90" s="458"/>
      <c r="H90" s="459"/>
      <c r="I90" s="459"/>
      <c r="J90" s="459"/>
      <c r="K90" s="459"/>
      <c r="L90" s="459"/>
      <c r="M90" s="459"/>
      <c r="N90" s="459"/>
      <c r="O90" s="459"/>
      <c r="P90" s="459"/>
      <c r="Q90" s="460"/>
    </row>
    <row r="91" spans="1:17" ht="14.45" customHeight="1">
      <c r="A91" s="462"/>
      <c r="B91" s="40"/>
      <c r="C91" s="41"/>
      <c r="D91" s="41"/>
      <c r="E91" s="42" t="str">
        <f>MID(様式１号!$W$54,4,1)</f>
        <v/>
      </c>
      <c r="F91" s="463"/>
      <c r="G91" s="455"/>
      <c r="H91" s="456"/>
      <c r="I91" s="456"/>
      <c r="J91" s="456"/>
      <c r="K91" s="456"/>
      <c r="L91" s="456"/>
      <c r="M91" s="456"/>
      <c r="N91" s="456"/>
      <c r="O91" s="456"/>
      <c r="P91" s="456"/>
      <c r="Q91" s="457"/>
    </row>
    <row r="92" spans="1:17" ht="14.45" customHeight="1">
      <c r="A92" s="461"/>
      <c r="B92" s="37"/>
      <c r="C92" s="38"/>
      <c r="D92" s="38"/>
      <c r="E92" s="39" t="s">
        <v>44</v>
      </c>
      <c r="F92" s="463"/>
      <c r="G92" s="458"/>
      <c r="H92" s="459"/>
      <c r="I92" s="459"/>
      <c r="J92" s="459"/>
      <c r="K92" s="459"/>
      <c r="L92" s="459"/>
      <c r="M92" s="459"/>
      <c r="N92" s="459"/>
      <c r="O92" s="459"/>
      <c r="P92" s="459"/>
      <c r="Q92" s="460"/>
    </row>
    <row r="93" spans="1:17" ht="14.45" customHeight="1">
      <c r="A93" s="462"/>
      <c r="B93" s="40"/>
      <c r="C93" s="41"/>
      <c r="D93" s="41"/>
      <c r="E93" s="42" t="str">
        <f>MID(様式１号!$W$54,4,1)</f>
        <v/>
      </c>
      <c r="F93" s="463"/>
      <c r="G93" s="455"/>
      <c r="H93" s="456"/>
      <c r="I93" s="456"/>
      <c r="J93" s="456"/>
      <c r="K93" s="456"/>
      <c r="L93" s="456"/>
      <c r="M93" s="456"/>
      <c r="N93" s="456"/>
      <c r="O93" s="456"/>
      <c r="P93" s="456"/>
      <c r="Q93" s="457"/>
    </row>
    <row r="94" spans="1:17" ht="14.45" customHeight="1">
      <c r="A94" s="461"/>
      <c r="B94" s="37"/>
      <c r="C94" s="38"/>
      <c r="D94" s="38"/>
      <c r="E94" s="39" t="s">
        <v>44</v>
      </c>
      <c r="F94" s="463"/>
      <c r="G94" s="458"/>
      <c r="H94" s="459"/>
      <c r="I94" s="459"/>
      <c r="J94" s="459"/>
      <c r="K94" s="459"/>
      <c r="L94" s="459"/>
      <c r="M94" s="459"/>
      <c r="N94" s="459"/>
      <c r="O94" s="459"/>
      <c r="P94" s="459"/>
      <c r="Q94" s="460"/>
    </row>
    <row r="95" spans="1:17" ht="14.45" customHeight="1">
      <c r="A95" s="462"/>
      <c r="B95" s="40"/>
      <c r="C95" s="41"/>
      <c r="D95" s="41"/>
      <c r="E95" s="42" t="str">
        <f>MID(様式１号!$W$54,4,1)</f>
        <v/>
      </c>
      <c r="F95" s="463"/>
      <c r="G95" s="455"/>
      <c r="H95" s="456"/>
      <c r="I95" s="456"/>
      <c r="J95" s="456"/>
      <c r="K95" s="456"/>
      <c r="L95" s="456"/>
      <c r="M95" s="456"/>
      <c r="N95" s="456"/>
      <c r="O95" s="456"/>
      <c r="P95" s="456"/>
      <c r="Q95" s="457"/>
    </row>
    <row r="96" spans="1:17" ht="14.45" customHeight="1">
      <c r="A96" s="461"/>
      <c r="B96" s="37"/>
      <c r="C96" s="38"/>
      <c r="D96" s="38"/>
      <c r="E96" s="39" t="s">
        <v>44</v>
      </c>
      <c r="F96" s="463"/>
      <c r="G96" s="458"/>
      <c r="H96" s="459"/>
      <c r="I96" s="459"/>
      <c r="J96" s="459"/>
      <c r="K96" s="459"/>
      <c r="L96" s="459"/>
      <c r="M96" s="459"/>
      <c r="N96" s="459"/>
      <c r="O96" s="459"/>
      <c r="P96" s="459"/>
      <c r="Q96" s="460"/>
    </row>
    <row r="97" spans="1:17" ht="14.45" customHeight="1">
      <c r="A97" s="462"/>
      <c r="B97" s="40"/>
      <c r="C97" s="41"/>
      <c r="D97" s="41"/>
      <c r="E97" s="42" t="str">
        <f>MID(様式１号!$W$54,4,1)</f>
        <v/>
      </c>
      <c r="F97" s="463"/>
      <c r="G97" s="455"/>
      <c r="H97" s="456"/>
      <c r="I97" s="456"/>
      <c r="J97" s="456"/>
      <c r="K97" s="456"/>
      <c r="L97" s="456"/>
      <c r="M97" s="456"/>
      <c r="N97" s="456"/>
      <c r="O97" s="456"/>
      <c r="P97" s="456"/>
      <c r="Q97" s="457"/>
    </row>
    <row r="98" spans="1:17" ht="14.45" customHeight="1">
      <c r="A98" s="461"/>
      <c r="B98" s="37"/>
      <c r="C98" s="38"/>
      <c r="D98" s="38"/>
      <c r="E98" s="39" t="s">
        <v>44</v>
      </c>
      <c r="F98" s="463"/>
      <c r="G98" s="458"/>
      <c r="H98" s="459"/>
      <c r="I98" s="459"/>
      <c r="J98" s="459"/>
      <c r="K98" s="459"/>
      <c r="L98" s="459"/>
      <c r="M98" s="459"/>
      <c r="N98" s="459"/>
      <c r="O98" s="459"/>
      <c r="P98" s="459"/>
      <c r="Q98" s="460"/>
    </row>
    <row r="99" spans="1:17" ht="14.45" customHeight="1">
      <c r="A99" s="462"/>
      <c r="B99" s="40"/>
      <c r="C99" s="41"/>
      <c r="D99" s="41"/>
      <c r="E99" s="42" t="str">
        <f>MID(様式１号!$W$54,4,1)</f>
        <v/>
      </c>
      <c r="F99" s="463"/>
      <c r="G99" s="455"/>
      <c r="H99" s="456"/>
      <c r="I99" s="456"/>
      <c r="J99" s="456"/>
      <c r="K99" s="456"/>
      <c r="L99" s="456"/>
      <c r="M99" s="456"/>
      <c r="N99" s="456"/>
      <c r="O99" s="456"/>
      <c r="P99" s="456"/>
      <c r="Q99" s="457"/>
    </row>
    <row r="100" spans="1:17" ht="14.45" customHeight="1">
      <c r="A100" s="461"/>
      <c r="B100" s="37"/>
      <c r="C100" s="38"/>
      <c r="D100" s="38"/>
      <c r="E100" s="39" t="s">
        <v>44</v>
      </c>
      <c r="F100" s="463"/>
      <c r="G100" s="458"/>
      <c r="H100" s="459"/>
      <c r="I100" s="459"/>
      <c r="J100" s="459"/>
      <c r="K100" s="459"/>
      <c r="L100" s="459"/>
      <c r="M100" s="459"/>
      <c r="N100" s="459"/>
      <c r="O100" s="459"/>
      <c r="P100" s="459"/>
      <c r="Q100" s="460"/>
    </row>
    <row r="101" spans="1:17" ht="14.45" customHeight="1">
      <c r="A101" s="462"/>
      <c r="B101" s="40"/>
      <c r="C101" s="41"/>
      <c r="D101" s="41"/>
      <c r="E101" s="42" t="str">
        <f>MID(様式１号!$W$54,4,1)</f>
        <v/>
      </c>
      <c r="F101" s="463"/>
      <c r="G101" s="455"/>
      <c r="H101" s="456"/>
      <c r="I101" s="456"/>
      <c r="J101" s="456"/>
      <c r="K101" s="456"/>
      <c r="L101" s="456"/>
      <c r="M101" s="456"/>
      <c r="N101" s="456"/>
      <c r="O101" s="456"/>
      <c r="P101" s="456"/>
      <c r="Q101" s="457"/>
    </row>
    <row r="102" spans="1:17" ht="14.45" customHeight="1">
      <c r="A102" s="461"/>
      <c r="B102" s="37"/>
      <c r="C102" s="38"/>
      <c r="D102" s="38"/>
      <c r="E102" s="39" t="s">
        <v>44</v>
      </c>
      <c r="F102" s="463"/>
      <c r="G102" s="458"/>
      <c r="H102" s="459"/>
      <c r="I102" s="459"/>
      <c r="J102" s="459"/>
      <c r="K102" s="459"/>
      <c r="L102" s="459"/>
      <c r="M102" s="459"/>
      <c r="N102" s="459"/>
      <c r="O102" s="459"/>
      <c r="P102" s="459"/>
      <c r="Q102" s="460"/>
    </row>
    <row r="103" spans="1:17" ht="14.45" customHeight="1">
      <c r="A103" s="462"/>
      <c r="B103" s="40"/>
      <c r="C103" s="41"/>
      <c r="D103" s="41"/>
      <c r="E103" s="42" t="str">
        <f>MID(様式１号!$W$54,4,1)</f>
        <v/>
      </c>
      <c r="F103" s="463"/>
      <c r="G103" s="455"/>
      <c r="H103" s="456"/>
      <c r="I103" s="456"/>
      <c r="J103" s="456"/>
      <c r="K103" s="456"/>
      <c r="L103" s="456"/>
      <c r="M103" s="456"/>
      <c r="N103" s="456"/>
      <c r="O103" s="456"/>
      <c r="P103" s="456"/>
      <c r="Q103" s="457"/>
    </row>
    <row r="104" spans="1:17" ht="14.45" customHeight="1">
      <c r="A104" s="461"/>
      <c r="B104" s="37"/>
      <c r="C104" s="38"/>
      <c r="D104" s="38"/>
      <c r="E104" s="39" t="s">
        <v>44</v>
      </c>
      <c r="F104" s="463"/>
      <c r="G104" s="458"/>
      <c r="H104" s="459"/>
      <c r="I104" s="459"/>
      <c r="J104" s="459"/>
      <c r="K104" s="459"/>
      <c r="L104" s="459"/>
      <c r="M104" s="459"/>
      <c r="N104" s="459"/>
      <c r="O104" s="459"/>
      <c r="P104" s="459"/>
      <c r="Q104" s="460"/>
    </row>
    <row r="105" spans="1:17" ht="14.45" customHeight="1">
      <c r="A105" s="462"/>
      <c r="B105" s="40"/>
      <c r="C105" s="41"/>
      <c r="D105" s="41"/>
      <c r="E105" s="42" t="str">
        <f>MID(様式１号!$W$54,4,1)</f>
        <v/>
      </c>
      <c r="F105" s="463"/>
      <c r="G105" s="455"/>
      <c r="H105" s="456"/>
      <c r="I105" s="456"/>
      <c r="J105" s="456"/>
      <c r="K105" s="456"/>
      <c r="L105" s="456"/>
      <c r="M105" s="456"/>
      <c r="N105" s="456"/>
      <c r="O105" s="456"/>
      <c r="P105" s="456"/>
      <c r="Q105" s="457"/>
    </row>
    <row r="106" spans="1:17" ht="14.45" customHeight="1">
      <c r="A106" s="461"/>
      <c r="B106" s="37"/>
      <c r="C106" s="38"/>
      <c r="D106" s="38"/>
      <c r="E106" s="39" t="s">
        <v>44</v>
      </c>
      <c r="F106" s="463"/>
      <c r="G106" s="458"/>
      <c r="H106" s="459"/>
      <c r="I106" s="459"/>
      <c r="J106" s="459"/>
      <c r="K106" s="459"/>
      <c r="L106" s="459"/>
      <c r="M106" s="459"/>
      <c r="N106" s="459"/>
      <c r="O106" s="459"/>
      <c r="P106" s="459"/>
      <c r="Q106" s="460"/>
    </row>
    <row r="107" spans="1:17" ht="14.45" customHeight="1">
      <c r="A107" s="462"/>
      <c r="B107" s="40"/>
      <c r="C107" s="41"/>
      <c r="D107" s="41"/>
      <c r="E107" s="42" t="str">
        <f>MID(様式１号!$W$54,4,1)</f>
        <v/>
      </c>
      <c r="F107" s="463"/>
      <c r="G107" s="455"/>
      <c r="H107" s="456"/>
      <c r="I107" s="456"/>
      <c r="J107" s="456"/>
      <c r="K107" s="456"/>
      <c r="L107" s="456"/>
      <c r="M107" s="456"/>
      <c r="N107" s="456"/>
      <c r="O107" s="456"/>
      <c r="P107" s="456"/>
      <c r="Q107" s="457"/>
    </row>
    <row r="108" spans="1:17" ht="14.45" customHeight="1">
      <c r="A108" s="461"/>
      <c r="B108" s="37"/>
      <c r="C108" s="38"/>
      <c r="D108" s="38"/>
      <c r="E108" s="39" t="s">
        <v>44</v>
      </c>
      <c r="F108" s="463"/>
      <c r="G108" s="458"/>
      <c r="H108" s="459"/>
      <c r="I108" s="459"/>
      <c r="J108" s="459"/>
      <c r="K108" s="459"/>
      <c r="L108" s="459"/>
      <c r="M108" s="459"/>
      <c r="N108" s="459"/>
      <c r="O108" s="459"/>
      <c r="P108" s="459"/>
      <c r="Q108" s="460"/>
    </row>
    <row r="109" spans="1:17" ht="14.45" customHeight="1">
      <c r="A109" s="462"/>
      <c r="B109" s="40"/>
      <c r="C109" s="41"/>
      <c r="D109" s="41"/>
      <c r="E109" s="42" t="str">
        <f>MID(様式１号!$W$54,4,1)</f>
        <v/>
      </c>
      <c r="F109" s="463"/>
      <c r="G109" s="455"/>
      <c r="H109" s="456"/>
      <c r="I109" s="456"/>
      <c r="J109" s="456"/>
      <c r="K109" s="456"/>
      <c r="L109" s="456"/>
      <c r="M109" s="456"/>
      <c r="N109" s="456"/>
      <c r="O109" s="456"/>
      <c r="P109" s="456"/>
      <c r="Q109" s="457"/>
    </row>
    <row r="110" spans="1:17" ht="14.45" customHeight="1">
      <c r="A110" s="461"/>
      <c r="B110" s="37"/>
      <c r="C110" s="38"/>
      <c r="D110" s="38"/>
      <c r="E110" s="39" t="s">
        <v>44</v>
      </c>
      <c r="F110" s="463"/>
      <c r="G110" s="458"/>
      <c r="H110" s="459"/>
      <c r="I110" s="459"/>
      <c r="J110" s="459"/>
      <c r="K110" s="459"/>
      <c r="L110" s="459"/>
      <c r="M110" s="459"/>
      <c r="N110" s="459"/>
      <c r="O110" s="459"/>
      <c r="P110" s="459"/>
      <c r="Q110" s="460"/>
    </row>
    <row r="111" spans="1:17" ht="14.45" customHeight="1">
      <c r="A111" s="462"/>
      <c r="B111" s="40"/>
      <c r="C111" s="41"/>
      <c r="D111" s="41"/>
      <c r="E111" s="42" t="str">
        <f>MID(様式１号!$W$54,4,1)</f>
        <v/>
      </c>
      <c r="F111" s="463"/>
      <c r="G111" s="455"/>
      <c r="H111" s="456"/>
      <c r="I111" s="456"/>
      <c r="J111" s="456"/>
      <c r="K111" s="456"/>
      <c r="L111" s="456"/>
      <c r="M111" s="456"/>
      <c r="N111" s="456"/>
      <c r="O111" s="456"/>
      <c r="P111" s="456"/>
      <c r="Q111" s="457"/>
    </row>
    <row r="112" spans="1:17" ht="14.45" customHeight="1">
      <c r="A112" s="461"/>
      <c r="B112" s="37"/>
      <c r="C112" s="38"/>
      <c r="D112" s="38"/>
      <c r="E112" s="39" t="s">
        <v>44</v>
      </c>
      <c r="F112" s="463"/>
      <c r="G112" s="458"/>
      <c r="H112" s="459"/>
      <c r="I112" s="459"/>
      <c r="J112" s="459"/>
      <c r="K112" s="459"/>
      <c r="L112" s="459"/>
      <c r="M112" s="459"/>
      <c r="N112" s="459"/>
      <c r="O112" s="459"/>
      <c r="P112" s="459"/>
      <c r="Q112" s="460"/>
    </row>
    <row r="113" spans="1:17" ht="14.45" customHeight="1">
      <c r="A113" s="462"/>
      <c r="B113" s="40"/>
      <c r="C113" s="41"/>
      <c r="D113" s="41"/>
      <c r="E113" s="42" t="str">
        <f>MID(様式１号!$W$54,4,1)</f>
        <v/>
      </c>
      <c r="F113" s="463"/>
      <c r="G113" s="455"/>
      <c r="H113" s="456"/>
      <c r="I113" s="456"/>
      <c r="J113" s="456"/>
      <c r="K113" s="456"/>
      <c r="L113" s="456"/>
      <c r="M113" s="456"/>
      <c r="N113" s="456"/>
      <c r="O113" s="456"/>
      <c r="P113" s="456"/>
      <c r="Q113" s="457"/>
    </row>
    <row r="114" spans="1:17" ht="14.45" customHeight="1">
      <c r="A114" s="461"/>
      <c r="B114" s="37"/>
      <c r="C114" s="38"/>
      <c r="D114" s="38"/>
      <c r="E114" s="39" t="s">
        <v>44</v>
      </c>
      <c r="F114" s="463"/>
      <c r="G114" s="458"/>
      <c r="H114" s="459"/>
      <c r="I114" s="459"/>
      <c r="J114" s="459"/>
      <c r="K114" s="459"/>
      <c r="L114" s="459"/>
      <c r="M114" s="459"/>
      <c r="N114" s="459"/>
      <c r="O114" s="459"/>
      <c r="P114" s="459"/>
      <c r="Q114" s="460"/>
    </row>
    <row r="115" spans="1:17" ht="14.45" customHeight="1">
      <c r="A115" s="462"/>
      <c r="B115" s="40"/>
      <c r="C115" s="41"/>
      <c r="D115" s="41"/>
      <c r="E115" s="42" t="str">
        <f>MID(様式１号!$W$54,4,1)</f>
        <v/>
      </c>
      <c r="F115" s="463"/>
      <c r="G115" s="455"/>
      <c r="H115" s="456"/>
      <c r="I115" s="456"/>
      <c r="J115" s="456"/>
      <c r="K115" s="456"/>
      <c r="L115" s="456"/>
      <c r="M115" s="456"/>
      <c r="N115" s="456"/>
      <c r="O115" s="456"/>
      <c r="P115" s="456"/>
      <c r="Q115" s="457"/>
    </row>
    <row r="116" spans="1:17" ht="14.45" customHeight="1">
      <c r="A116" s="461"/>
      <c r="B116" s="37"/>
      <c r="C116" s="38"/>
      <c r="D116" s="38"/>
      <c r="E116" s="39" t="s">
        <v>44</v>
      </c>
      <c r="F116" s="463"/>
      <c r="G116" s="458"/>
      <c r="H116" s="459"/>
      <c r="I116" s="459"/>
      <c r="J116" s="459"/>
      <c r="K116" s="459"/>
      <c r="L116" s="459"/>
      <c r="M116" s="459"/>
      <c r="N116" s="459"/>
      <c r="O116" s="459"/>
      <c r="P116" s="459"/>
      <c r="Q116" s="460"/>
    </row>
    <row r="117" spans="1:17" ht="14.45" customHeight="1">
      <c r="A117" s="462"/>
      <c r="B117" s="40"/>
      <c r="C117" s="41"/>
      <c r="D117" s="41"/>
      <c r="E117" s="42" t="str">
        <f>MID(様式１号!$W$54,4,1)</f>
        <v/>
      </c>
      <c r="F117" s="463"/>
      <c r="G117" s="455"/>
      <c r="H117" s="456"/>
      <c r="I117" s="456"/>
      <c r="J117" s="456"/>
      <c r="K117" s="456"/>
      <c r="L117" s="456"/>
      <c r="M117" s="456"/>
      <c r="N117" s="456"/>
      <c r="O117" s="456"/>
      <c r="P117" s="456"/>
      <c r="Q117" s="457"/>
    </row>
    <row r="118" spans="1:17" ht="14.45" customHeight="1">
      <c r="A118" s="461"/>
      <c r="B118" s="37"/>
      <c r="C118" s="38"/>
      <c r="D118" s="38"/>
      <c r="E118" s="39" t="s">
        <v>44</v>
      </c>
      <c r="F118" s="463"/>
      <c r="G118" s="458"/>
      <c r="H118" s="459"/>
      <c r="I118" s="459"/>
      <c r="J118" s="459"/>
      <c r="K118" s="459"/>
      <c r="L118" s="459"/>
      <c r="M118" s="459"/>
      <c r="N118" s="459"/>
      <c r="O118" s="459"/>
      <c r="P118" s="459"/>
      <c r="Q118" s="460"/>
    </row>
    <row r="119" spans="1:17" ht="14.45" customHeight="1">
      <c r="A119" s="462"/>
      <c r="B119" s="40"/>
      <c r="C119" s="41"/>
      <c r="D119" s="41"/>
      <c r="E119" s="42" t="str">
        <f>MID(様式１号!$W$54,4,1)</f>
        <v/>
      </c>
      <c r="F119" s="463"/>
      <c r="G119" s="455"/>
      <c r="H119" s="456"/>
      <c r="I119" s="456"/>
      <c r="J119" s="456"/>
      <c r="K119" s="456"/>
      <c r="L119" s="456"/>
      <c r="M119" s="456"/>
      <c r="N119" s="456"/>
      <c r="O119" s="456"/>
      <c r="P119" s="456"/>
      <c r="Q119" s="457"/>
    </row>
    <row r="120" spans="1:17" ht="14.45" customHeight="1">
      <c r="A120" s="461"/>
      <c r="B120" s="37"/>
      <c r="C120" s="38"/>
      <c r="D120" s="38"/>
      <c r="E120" s="39" t="s">
        <v>44</v>
      </c>
      <c r="F120" s="463"/>
      <c r="G120" s="458"/>
      <c r="H120" s="459"/>
      <c r="I120" s="459"/>
      <c r="J120" s="459"/>
      <c r="K120" s="459"/>
      <c r="L120" s="459"/>
      <c r="M120" s="459"/>
      <c r="N120" s="459"/>
      <c r="O120" s="459"/>
      <c r="P120" s="459"/>
      <c r="Q120" s="460"/>
    </row>
    <row r="121" spans="1:17" ht="14.45" customHeight="1">
      <c r="A121" s="462"/>
      <c r="B121" s="40"/>
      <c r="C121" s="41"/>
      <c r="D121" s="41"/>
      <c r="E121" s="42" t="str">
        <f>MID(様式１号!$W$54,4,1)</f>
        <v/>
      </c>
      <c r="F121" s="463"/>
      <c r="G121" s="455"/>
      <c r="H121" s="456"/>
      <c r="I121" s="456"/>
      <c r="J121" s="456"/>
      <c r="K121" s="456"/>
      <c r="L121" s="456"/>
      <c r="M121" s="456"/>
      <c r="N121" s="456"/>
      <c r="O121" s="456"/>
      <c r="P121" s="456"/>
      <c r="Q121" s="457"/>
    </row>
    <row r="122" spans="1:17" ht="14.45" customHeight="1">
      <c r="A122" s="461"/>
      <c r="B122" s="37"/>
      <c r="C122" s="38"/>
      <c r="D122" s="38"/>
      <c r="E122" s="39" t="s">
        <v>44</v>
      </c>
      <c r="F122" s="463"/>
      <c r="G122" s="458"/>
      <c r="H122" s="459"/>
      <c r="I122" s="459"/>
      <c r="J122" s="459"/>
      <c r="K122" s="459"/>
      <c r="L122" s="459"/>
      <c r="M122" s="459"/>
      <c r="N122" s="459"/>
      <c r="O122" s="459"/>
      <c r="P122" s="459"/>
      <c r="Q122" s="460"/>
    </row>
    <row r="123" spans="1:17" ht="14.45" customHeight="1">
      <c r="A123" s="462"/>
      <c r="B123" s="40"/>
      <c r="C123" s="41"/>
      <c r="D123" s="41"/>
      <c r="E123" s="42" t="str">
        <f>MID(様式１号!$W$54,4,1)</f>
        <v/>
      </c>
      <c r="F123" s="463"/>
      <c r="G123" s="455"/>
      <c r="H123" s="456"/>
      <c r="I123" s="456"/>
      <c r="J123" s="456"/>
      <c r="K123" s="456"/>
      <c r="L123" s="456"/>
      <c r="M123" s="456"/>
      <c r="N123" s="456"/>
      <c r="O123" s="456"/>
      <c r="P123" s="456"/>
      <c r="Q123" s="457"/>
    </row>
    <row r="124" spans="1:17" s="50" customFormat="1" ht="7.5" customHeight="1">
      <c r="A124" s="48"/>
      <c r="B124" s="49"/>
      <c r="C124" s="49"/>
      <c r="D124" s="49"/>
      <c r="E124" s="49"/>
      <c r="F124" s="142"/>
      <c r="G124" s="47"/>
      <c r="H124" s="47"/>
      <c r="I124" s="47"/>
      <c r="J124" s="47"/>
      <c r="K124" s="47"/>
      <c r="L124" s="47"/>
      <c r="M124" s="47"/>
      <c r="N124" s="47"/>
      <c r="O124" s="47"/>
      <c r="P124" s="47"/>
      <c r="Q124" s="47"/>
    </row>
    <row r="125" spans="1:17" ht="9" customHeight="1">
      <c r="A125" s="464" t="str">
        <f>A60</f>
        <v>記載要領
１　本表は、申請日現在で作成すること。
２　「電話番号・FAX番号」欄には、上段に電話番号を、下段にFAX番号を記載することとし、市外局番、市内
　　局番及び番号は「－（ハイフン）」で区切ること。</v>
      </c>
      <c r="B125" s="464"/>
      <c r="C125" s="464"/>
      <c r="D125" s="464"/>
      <c r="E125" s="464"/>
      <c r="F125" s="464"/>
      <c r="G125" s="464"/>
      <c r="H125" s="464"/>
      <c r="I125" s="464"/>
      <c r="J125" s="464"/>
      <c r="K125" s="464"/>
      <c r="L125" s="464"/>
      <c r="M125" s="464"/>
      <c r="N125" s="464"/>
      <c r="O125" s="464"/>
      <c r="P125" s="464"/>
      <c r="Q125" s="464"/>
    </row>
    <row r="126" spans="1:17" ht="9" customHeight="1">
      <c r="A126" s="464"/>
      <c r="B126" s="464"/>
      <c r="C126" s="464"/>
      <c r="D126" s="464"/>
      <c r="E126" s="464"/>
      <c r="F126" s="464"/>
      <c r="G126" s="464"/>
      <c r="H126" s="464"/>
      <c r="I126" s="464"/>
      <c r="J126" s="464"/>
      <c r="K126" s="464"/>
      <c r="L126" s="464"/>
      <c r="M126" s="464"/>
      <c r="N126" s="464"/>
      <c r="O126" s="464"/>
      <c r="P126" s="464"/>
      <c r="Q126" s="464"/>
    </row>
    <row r="127" spans="1:17" ht="9" customHeight="1">
      <c r="A127" s="464"/>
      <c r="B127" s="464"/>
      <c r="C127" s="464"/>
      <c r="D127" s="464"/>
      <c r="E127" s="464"/>
      <c r="F127" s="464"/>
      <c r="G127" s="464"/>
      <c r="H127" s="464"/>
      <c r="I127" s="464"/>
      <c r="J127" s="464"/>
      <c r="K127" s="464"/>
      <c r="L127" s="464"/>
      <c r="M127" s="464"/>
      <c r="N127" s="464"/>
      <c r="O127" s="464"/>
      <c r="P127" s="464"/>
      <c r="Q127" s="464"/>
    </row>
    <row r="128" spans="1:17" ht="9" customHeight="1">
      <c r="A128" s="464"/>
      <c r="B128" s="464"/>
      <c r="C128" s="464"/>
      <c r="D128" s="464"/>
      <c r="E128" s="464"/>
      <c r="F128" s="464"/>
      <c r="G128" s="464"/>
      <c r="H128" s="464"/>
      <c r="I128" s="464"/>
      <c r="J128" s="464"/>
      <c r="K128" s="464"/>
      <c r="L128" s="464"/>
      <c r="M128" s="464"/>
      <c r="N128" s="464"/>
      <c r="O128" s="464"/>
      <c r="P128" s="464"/>
      <c r="Q128" s="464"/>
    </row>
    <row r="129" spans="1:17" ht="9" customHeight="1">
      <c r="A129" s="464"/>
      <c r="B129" s="464"/>
      <c r="C129" s="464"/>
      <c r="D129" s="464"/>
      <c r="E129" s="464"/>
      <c r="F129" s="464"/>
      <c r="G129" s="464"/>
      <c r="H129" s="464"/>
      <c r="I129" s="464"/>
      <c r="J129" s="464"/>
      <c r="K129" s="464"/>
      <c r="L129" s="464"/>
      <c r="M129" s="464"/>
      <c r="N129" s="464"/>
      <c r="O129" s="464"/>
      <c r="P129" s="464"/>
      <c r="Q129" s="464"/>
    </row>
    <row r="130" spans="1:17" ht="9" customHeight="1">
      <c r="A130" s="464"/>
      <c r="B130" s="464"/>
      <c r="C130" s="464"/>
      <c r="D130" s="464"/>
      <c r="E130" s="464"/>
      <c r="F130" s="464"/>
      <c r="G130" s="464"/>
      <c r="H130" s="464"/>
      <c r="I130" s="464"/>
      <c r="J130" s="464"/>
      <c r="K130" s="464"/>
      <c r="L130" s="464"/>
      <c r="M130" s="464"/>
      <c r="N130" s="464"/>
      <c r="O130" s="464"/>
      <c r="P130" s="464"/>
      <c r="Q130" s="464"/>
    </row>
    <row r="131" spans="1:17" ht="9" customHeight="1">
      <c r="A131" s="467" t="s">
        <v>40</v>
      </c>
      <c r="B131" s="14"/>
      <c r="C131" s="14"/>
      <c r="D131" s="14"/>
      <c r="E131" s="14"/>
      <c r="F131" s="14"/>
      <c r="G131" s="14"/>
      <c r="H131" s="14"/>
      <c r="I131" s="36"/>
      <c r="J131" s="36"/>
      <c r="K131" s="36"/>
      <c r="L131" s="36"/>
      <c r="M131" s="36"/>
      <c r="N131" s="36"/>
      <c r="O131" s="36"/>
      <c r="P131" s="36"/>
      <c r="Q131" s="36"/>
    </row>
    <row r="132" spans="1:17" ht="9" customHeight="1">
      <c r="A132" s="467"/>
      <c r="B132" s="14"/>
      <c r="C132" s="14"/>
      <c r="D132" s="14"/>
      <c r="E132" s="14"/>
      <c r="F132" s="14"/>
      <c r="G132" s="14"/>
      <c r="H132" s="14"/>
      <c r="I132" s="36"/>
      <c r="J132" s="36"/>
      <c r="K132" s="36"/>
      <c r="L132" s="36"/>
      <c r="M132" s="36"/>
      <c r="N132" s="36"/>
      <c r="O132" s="36"/>
      <c r="P132" s="36"/>
      <c r="Q132" s="36"/>
    </row>
    <row r="133" spans="1:17" ht="9" customHeight="1">
      <c r="A133" s="143"/>
      <c r="B133" s="14"/>
      <c r="C133" s="14"/>
      <c r="D133" s="14"/>
      <c r="E133" s="14"/>
      <c r="F133" s="14"/>
      <c r="G133" s="14"/>
      <c r="H133" s="14"/>
      <c r="I133" s="36"/>
      <c r="J133" s="36"/>
      <c r="K133" s="36"/>
      <c r="L133" s="36"/>
      <c r="M133" s="36"/>
      <c r="N133" s="36"/>
      <c r="O133" s="36"/>
      <c r="P133" s="36"/>
      <c r="Q133" s="36"/>
    </row>
    <row r="134" spans="1:17" ht="9" customHeight="1">
      <c r="A134" s="143"/>
      <c r="B134" s="14"/>
      <c r="C134" s="14"/>
      <c r="D134" s="14"/>
      <c r="E134" s="14"/>
      <c r="F134" s="14"/>
      <c r="G134" s="14"/>
      <c r="H134" s="14"/>
      <c r="I134" s="36"/>
      <c r="J134" s="36"/>
      <c r="K134" s="36"/>
      <c r="L134" s="36"/>
      <c r="M134" s="36"/>
      <c r="N134" s="36"/>
      <c r="O134" s="36"/>
      <c r="P134" s="36"/>
      <c r="Q134" s="36"/>
    </row>
    <row r="135" spans="1:17" ht="9" customHeight="1">
      <c r="A135" s="471" t="s">
        <v>39</v>
      </c>
      <c r="B135" s="471"/>
      <c r="C135" s="471"/>
      <c r="D135" s="471"/>
      <c r="E135" s="471"/>
      <c r="F135" s="471"/>
      <c r="G135" s="471"/>
      <c r="H135" s="471"/>
      <c r="I135" s="471"/>
      <c r="J135" s="471"/>
      <c r="K135" s="471"/>
      <c r="L135" s="471"/>
      <c r="M135" s="471"/>
      <c r="N135" s="471"/>
      <c r="O135" s="471"/>
      <c r="P135" s="471"/>
      <c r="Q135" s="471"/>
    </row>
    <row r="136" spans="1:17" ht="9" customHeight="1">
      <c r="A136" s="471"/>
      <c r="B136" s="471"/>
      <c r="C136" s="471"/>
      <c r="D136" s="471"/>
      <c r="E136" s="471"/>
      <c r="F136" s="471"/>
      <c r="G136" s="471"/>
      <c r="H136" s="471"/>
      <c r="I136" s="471"/>
      <c r="J136" s="471"/>
      <c r="K136" s="471"/>
      <c r="L136" s="471"/>
      <c r="M136" s="471"/>
      <c r="N136" s="471"/>
      <c r="O136" s="471"/>
      <c r="P136" s="471"/>
      <c r="Q136" s="471"/>
    </row>
    <row r="137" spans="1:17" ht="9" customHeight="1">
      <c r="A137" s="144"/>
      <c r="B137" s="144"/>
      <c r="C137" s="144"/>
      <c r="D137" s="144"/>
      <c r="E137" s="144"/>
      <c r="F137" s="144"/>
      <c r="G137" s="144"/>
      <c r="H137" s="144"/>
      <c r="I137" s="144"/>
      <c r="J137" s="144"/>
      <c r="K137" s="144"/>
      <c r="L137" s="144"/>
      <c r="M137" s="144"/>
      <c r="N137" s="144"/>
      <c r="O137" s="144"/>
      <c r="P137" s="144"/>
      <c r="Q137" s="144"/>
    </row>
    <row r="138" spans="1:17" ht="9" customHeight="1">
      <c r="A138" s="36"/>
      <c r="B138" s="36"/>
      <c r="C138" s="36"/>
      <c r="D138" s="36"/>
      <c r="E138" s="36"/>
      <c r="F138" s="36"/>
      <c r="G138" s="36"/>
      <c r="H138" s="36"/>
      <c r="I138" s="36"/>
      <c r="J138" s="36"/>
      <c r="K138" s="36"/>
      <c r="L138" s="36"/>
      <c r="M138" s="36"/>
      <c r="N138" s="36"/>
      <c r="O138" s="36"/>
      <c r="P138" s="36"/>
      <c r="Q138" s="36"/>
    </row>
    <row r="139" spans="1:17" ht="9" customHeight="1">
      <c r="A139" s="468" t="s">
        <v>42</v>
      </c>
      <c r="B139" s="472" t="s">
        <v>36</v>
      </c>
      <c r="C139" s="473"/>
      <c r="D139" s="473"/>
      <c r="E139" s="473"/>
      <c r="F139" s="473" t="s">
        <v>43</v>
      </c>
      <c r="G139" s="473" t="s">
        <v>37</v>
      </c>
      <c r="H139" s="473"/>
      <c r="I139" s="473"/>
      <c r="J139" s="473"/>
      <c r="K139" s="473"/>
      <c r="L139" s="473"/>
      <c r="M139" s="473"/>
      <c r="N139" s="473"/>
      <c r="O139" s="473"/>
      <c r="P139" s="473"/>
      <c r="Q139" s="473"/>
    </row>
    <row r="140" spans="1:17" ht="9" customHeight="1">
      <c r="A140" s="469"/>
      <c r="B140" s="473"/>
      <c r="C140" s="473"/>
      <c r="D140" s="473"/>
      <c r="E140" s="473"/>
      <c r="F140" s="473"/>
      <c r="G140" s="468"/>
      <c r="H140" s="468"/>
      <c r="I140" s="468"/>
      <c r="J140" s="468"/>
      <c r="K140" s="468"/>
      <c r="L140" s="468"/>
      <c r="M140" s="468"/>
      <c r="N140" s="468"/>
      <c r="O140" s="468"/>
      <c r="P140" s="468"/>
      <c r="Q140" s="468"/>
    </row>
    <row r="141" spans="1:17" ht="9" customHeight="1">
      <c r="A141" s="469"/>
      <c r="B141" s="473"/>
      <c r="C141" s="473"/>
      <c r="D141" s="473"/>
      <c r="E141" s="473"/>
      <c r="F141" s="473"/>
      <c r="G141" s="474" t="s">
        <v>38</v>
      </c>
      <c r="H141" s="474"/>
      <c r="I141" s="474"/>
      <c r="J141" s="474"/>
      <c r="K141" s="474"/>
      <c r="L141" s="474"/>
      <c r="M141" s="474"/>
      <c r="N141" s="474"/>
      <c r="O141" s="474"/>
      <c r="P141" s="474"/>
      <c r="Q141" s="474"/>
    </row>
    <row r="142" spans="1:17" ht="9" customHeight="1">
      <c r="A142" s="470"/>
      <c r="B142" s="473"/>
      <c r="C142" s="473"/>
      <c r="D142" s="473"/>
      <c r="E142" s="473"/>
      <c r="F142" s="473"/>
      <c r="G142" s="473"/>
      <c r="H142" s="473"/>
      <c r="I142" s="473"/>
      <c r="J142" s="473"/>
      <c r="K142" s="473"/>
      <c r="L142" s="473"/>
      <c r="M142" s="473"/>
      <c r="N142" s="473"/>
      <c r="O142" s="473"/>
      <c r="P142" s="473"/>
      <c r="Q142" s="473"/>
    </row>
    <row r="143" spans="1:17" ht="14.45" customHeight="1">
      <c r="A143" s="465"/>
      <c r="B143" s="37"/>
      <c r="C143" s="38"/>
      <c r="D143" s="38"/>
      <c r="E143" s="39" t="s">
        <v>44</v>
      </c>
      <c r="F143" s="463"/>
      <c r="G143" s="458"/>
      <c r="H143" s="459"/>
      <c r="I143" s="459"/>
      <c r="J143" s="459"/>
      <c r="K143" s="459"/>
      <c r="L143" s="459"/>
      <c r="M143" s="459"/>
      <c r="N143" s="459"/>
      <c r="O143" s="459"/>
      <c r="P143" s="459"/>
      <c r="Q143" s="460"/>
    </row>
    <row r="144" spans="1:17" ht="14.45" customHeight="1">
      <c r="A144" s="466"/>
      <c r="B144" s="40"/>
      <c r="C144" s="41"/>
      <c r="D144" s="41"/>
      <c r="E144" s="42"/>
      <c r="F144" s="463"/>
      <c r="G144" s="455"/>
      <c r="H144" s="456"/>
      <c r="I144" s="456"/>
      <c r="J144" s="456"/>
      <c r="K144" s="456"/>
      <c r="L144" s="456"/>
      <c r="M144" s="456"/>
      <c r="N144" s="456"/>
      <c r="O144" s="456"/>
      <c r="P144" s="456"/>
      <c r="Q144" s="457"/>
    </row>
    <row r="145" spans="1:17" ht="14.45" customHeight="1">
      <c r="A145" s="461"/>
      <c r="B145" s="37"/>
      <c r="C145" s="38"/>
      <c r="D145" s="38"/>
      <c r="E145" s="39" t="s">
        <v>44</v>
      </c>
      <c r="F145" s="463"/>
      <c r="G145" s="458"/>
      <c r="H145" s="459"/>
      <c r="I145" s="459"/>
      <c r="J145" s="459"/>
      <c r="K145" s="459"/>
      <c r="L145" s="459"/>
      <c r="M145" s="459"/>
      <c r="N145" s="459"/>
      <c r="O145" s="459"/>
      <c r="P145" s="459"/>
      <c r="Q145" s="460"/>
    </row>
    <row r="146" spans="1:17" ht="14.45" customHeight="1">
      <c r="A146" s="462"/>
      <c r="B146" s="40"/>
      <c r="C146" s="41"/>
      <c r="D146" s="41"/>
      <c r="E146" s="42"/>
      <c r="F146" s="463"/>
      <c r="G146" s="455"/>
      <c r="H146" s="456"/>
      <c r="I146" s="456"/>
      <c r="J146" s="456"/>
      <c r="K146" s="456"/>
      <c r="L146" s="456"/>
      <c r="M146" s="456"/>
      <c r="N146" s="456"/>
      <c r="O146" s="456"/>
      <c r="P146" s="456"/>
      <c r="Q146" s="457"/>
    </row>
    <row r="147" spans="1:17" ht="14.45" customHeight="1">
      <c r="A147" s="461"/>
      <c r="B147" s="37"/>
      <c r="C147" s="38"/>
      <c r="D147" s="38"/>
      <c r="E147" s="39" t="s">
        <v>44</v>
      </c>
      <c r="F147" s="463"/>
      <c r="G147" s="458"/>
      <c r="H147" s="459"/>
      <c r="I147" s="459"/>
      <c r="J147" s="459"/>
      <c r="K147" s="459"/>
      <c r="L147" s="459"/>
      <c r="M147" s="459"/>
      <c r="N147" s="459"/>
      <c r="O147" s="459"/>
      <c r="P147" s="459"/>
      <c r="Q147" s="460"/>
    </row>
    <row r="148" spans="1:17" ht="14.45" customHeight="1">
      <c r="A148" s="462"/>
      <c r="B148" s="40"/>
      <c r="C148" s="41"/>
      <c r="D148" s="41"/>
      <c r="E148" s="42" t="str">
        <f>MID(様式１号!$W$54,4,1)</f>
        <v/>
      </c>
      <c r="F148" s="463"/>
      <c r="G148" s="455"/>
      <c r="H148" s="456"/>
      <c r="I148" s="456"/>
      <c r="J148" s="456"/>
      <c r="K148" s="456"/>
      <c r="L148" s="456"/>
      <c r="M148" s="456"/>
      <c r="N148" s="456"/>
      <c r="O148" s="456"/>
      <c r="P148" s="456"/>
      <c r="Q148" s="457"/>
    </row>
    <row r="149" spans="1:17" ht="14.45" customHeight="1">
      <c r="A149" s="461"/>
      <c r="B149" s="37"/>
      <c r="C149" s="38"/>
      <c r="D149" s="38"/>
      <c r="E149" s="39" t="s">
        <v>44</v>
      </c>
      <c r="F149" s="463"/>
      <c r="G149" s="458"/>
      <c r="H149" s="459"/>
      <c r="I149" s="459"/>
      <c r="J149" s="459"/>
      <c r="K149" s="459"/>
      <c r="L149" s="459"/>
      <c r="M149" s="459"/>
      <c r="N149" s="459"/>
      <c r="O149" s="459"/>
      <c r="P149" s="459"/>
      <c r="Q149" s="460"/>
    </row>
    <row r="150" spans="1:17" ht="14.45" customHeight="1">
      <c r="A150" s="462"/>
      <c r="B150" s="40"/>
      <c r="C150" s="41"/>
      <c r="D150" s="41"/>
      <c r="E150" s="42" t="str">
        <f>MID(様式１号!$W$54,4,1)</f>
        <v/>
      </c>
      <c r="F150" s="463"/>
      <c r="G150" s="455"/>
      <c r="H150" s="456"/>
      <c r="I150" s="456"/>
      <c r="J150" s="456"/>
      <c r="K150" s="456"/>
      <c r="L150" s="456"/>
      <c r="M150" s="456"/>
      <c r="N150" s="456"/>
      <c r="O150" s="456"/>
      <c r="P150" s="456"/>
      <c r="Q150" s="457"/>
    </row>
    <row r="151" spans="1:17" ht="14.45" customHeight="1">
      <c r="A151" s="461"/>
      <c r="B151" s="37"/>
      <c r="C151" s="38"/>
      <c r="D151" s="38"/>
      <c r="E151" s="39" t="s">
        <v>44</v>
      </c>
      <c r="F151" s="463"/>
      <c r="G151" s="458"/>
      <c r="H151" s="459"/>
      <c r="I151" s="459"/>
      <c r="J151" s="459"/>
      <c r="K151" s="459"/>
      <c r="L151" s="459"/>
      <c r="M151" s="459"/>
      <c r="N151" s="459"/>
      <c r="O151" s="459"/>
      <c r="P151" s="459"/>
      <c r="Q151" s="460"/>
    </row>
    <row r="152" spans="1:17" ht="14.45" customHeight="1">
      <c r="A152" s="462"/>
      <c r="B152" s="40"/>
      <c r="C152" s="41"/>
      <c r="D152" s="41"/>
      <c r="E152" s="42" t="str">
        <f>MID(様式１号!$W$54,4,1)</f>
        <v/>
      </c>
      <c r="F152" s="463"/>
      <c r="G152" s="455"/>
      <c r="H152" s="456"/>
      <c r="I152" s="456"/>
      <c r="J152" s="456"/>
      <c r="K152" s="456"/>
      <c r="L152" s="456"/>
      <c r="M152" s="456"/>
      <c r="N152" s="456"/>
      <c r="O152" s="456"/>
      <c r="P152" s="456"/>
      <c r="Q152" s="457"/>
    </row>
    <row r="153" spans="1:17" ht="14.45" customHeight="1">
      <c r="A153" s="461"/>
      <c r="B153" s="37"/>
      <c r="C153" s="38"/>
      <c r="D153" s="38"/>
      <c r="E153" s="39" t="s">
        <v>44</v>
      </c>
      <c r="F153" s="463"/>
      <c r="G153" s="458"/>
      <c r="H153" s="459"/>
      <c r="I153" s="459"/>
      <c r="J153" s="459"/>
      <c r="K153" s="459"/>
      <c r="L153" s="459"/>
      <c r="M153" s="459"/>
      <c r="N153" s="459"/>
      <c r="O153" s="459"/>
      <c r="P153" s="459"/>
      <c r="Q153" s="460"/>
    </row>
    <row r="154" spans="1:17" ht="14.45" customHeight="1">
      <c r="A154" s="462"/>
      <c r="B154" s="40"/>
      <c r="C154" s="41"/>
      <c r="D154" s="41"/>
      <c r="E154" s="42" t="str">
        <f>MID(様式１号!$W$54,4,1)</f>
        <v/>
      </c>
      <c r="F154" s="463"/>
      <c r="G154" s="455"/>
      <c r="H154" s="456"/>
      <c r="I154" s="456"/>
      <c r="J154" s="456"/>
      <c r="K154" s="456"/>
      <c r="L154" s="456"/>
      <c r="M154" s="456"/>
      <c r="N154" s="456"/>
      <c r="O154" s="456"/>
      <c r="P154" s="456"/>
      <c r="Q154" s="457"/>
    </row>
    <row r="155" spans="1:17" ht="14.45" customHeight="1">
      <c r="A155" s="461"/>
      <c r="B155" s="37"/>
      <c r="C155" s="38"/>
      <c r="D155" s="38"/>
      <c r="E155" s="39" t="s">
        <v>44</v>
      </c>
      <c r="F155" s="463"/>
      <c r="G155" s="458"/>
      <c r="H155" s="459"/>
      <c r="I155" s="459"/>
      <c r="J155" s="459"/>
      <c r="K155" s="459"/>
      <c r="L155" s="459"/>
      <c r="M155" s="459"/>
      <c r="N155" s="459"/>
      <c r="O155" s="459"/>
      <c r="P155" s="459"/>
      <c r="Q155" s="460"/>
    </row>
    <row r="156" spans="1:17" ht="14.45" customHeight="1">
      <c r="A156" s="462"/>
      <c r="B156" s="40"/>
      <c r="C156" s="41"/>
      <c r="D156" s="41"/>
      <c r="E156" s="42" t="str">
        <f>MID(様式１号!$W$54,4,1)</f>
        <v/>
      </c>
      <c r="F156" s="463"/>
      <c r="G156" s="455"/>
      <c r="H156" s="456"/>
      <c r="I156" s="456"/>
      <c r="J156" s="456"/>
      <c r="K156" s="456"/>
      <c r="L156" s="456"/>
      <c r="M156" s="456"/>
      <c r="N156" s="456"/>
      <c r="O156" s="456"/>
      <c r="P156" s="456"/>
      <c r="Q156" s="457"/>
    </row>
    <row r="157" spans="1:17" ht="14.45" customHeight="1">
      <c r="A157" s="461"/>
      <c r="B157" s="37"/>
      <c r="C157" s="38"/>
      <c r="D157" s="38"/>
      <c r="E157" s="39" t="s">
        <v>44</v>
      </c>
      <c r="F157" s="463"/>
      <c r="G157" s="458"/>
      <c r="H157" s="459"/>
      <c r="I157" s="459"/>
      <c r="J157" s="459"/>
      <c r="K157" s="459"/>
      <c r="L157" s="459"/>
      <c r="M157" s="459"/>
      <c r="N157" s="459"/>
      <c r="O157" s="459"/>
      <c r="P157" s="459"/>
      <c r="Q157" s="460"/>
    </row>
    <row r="158" spans="1:17" ht="14.45" customHeight="1">
      <c r="A158" s="462"/>
      <c r="B158" s="40"/>
      <c r="C158" s="41"/>
      <c r="D158" s="41"/>
      <c r="E158" s="42" t="str">
        <f>MID(様式１号!$W$54,4,1)</f>
        <v/>
      </c>
      <c r="F158" s="463"/>
      <c r="G158" s="455"/>
      <c r="H158" s="456"/>
      <c r="I158" s="456"/>
      <c r="J158" s="456"/>
      <c r="K158" s="456"/>
      <c r="L158" s="456"/>
      <c r="M158" s="456"/>
      <c r="N158" s="456"/>
      <c r="O158" s="456"/>
      <c r="P158" s="456"/>
      <c r="Q158" s="457"/>
    </row>
    <row r="159" spans="1:17" ht="14.45" customHeight="1">
      <c r="A159" s="461"/>
      <c r="B159" s="37"/>
      <c r="C159" s="38"/>
      <c r="D159" s="38"/>
      <c r="E159" s="39" t="s">
        <v>44</v>
      </c>
      <c r="F159" s="463"/>
      <c r="G159" s="458"/>
      <c r="H159" s="459"/>
      <c r="I159" s="459"/>
      <c r="J159" s="459"/>
      <c r="K159" s="459"/>
      <c r="L159" s="459"/>
      <c r="M159" s="459"/>
      <c r="N159" s="459"/>
      <c r="O159" s="459"/>
      <c r="P159" s="459"/>
      <c r="Q159" s="460"/>
    </row>
    <row r="160" spans="1:17" ht="14.45" customHeight="1">
      <c r="A160" s="462"/>
      <c r="B160" s="40"/>
      <c r="C160" s="41"/>
      <c r="D160" s="41"/>
      <c r="E160" s="42" t="str">
        <f>MID(様式１号!$W$54,4,1)</f>
        <v/>
      </c>
      <c r="F160" s="463"/>
      <c r="G160" s="455"/>
      <c r="H160" s="456"/>
      <c r="I160" s="456"/>
      <c r="J160" s="456"/>
      <c r="K160" s="456"/>
      <c r="L160" s="456"/>
      <c r="M160" s="456"/>
      <c r="N160" s="456"/>
      <c r="O160" s="456"/>
      <c r="P160" s="456"/>
      <c r="Q160" s="457"/>
    </row>
    <row r="161" spans="1:17" ht="14.45" customHeight="1">
      <c r="A161" s="461"/>
      <c r="B161" s="37"/>
      <c r="C161" s="38"/>
      <c r="D161" s="38"/>
      <c r="E161" s="39" t="s">
        <v>44</v>
      </c>
      <c r="F161" s="463"/>
      <c r="G161" s="458"/>
      <c r="H161" s="459"/>
      <c r="I161" s="459"/>
      <c r="J161" s="459"/>
      <c r="K161" s="459"/>
      <c r="L161" s="459"/>
      <c r="M161" s="459"/>
      <c r="N161" s="459"/>
      <c r="O161" s="459"/>
      <c r="P161" s="459"/>
      <c r="Q161" s="460"/>
    </row>
    <row r="162" spans="1:17" ht="14.45" customHeight="1">
      <c r="A162" s="462"/>
      <c r="B162" s="40"/>
      <c r="C162" s="41"/>
      <c r="D162" s="41"/>
      <c r="E162" s="42" t="str">
        <f>MID(様式１号!$W$54,4,1)</f>
        <v/>
      </c>
      <c r="F162" s="463"/>
      <c r="G162" s="455"/>
      <c r="H162" s="456"/>
      <c r="I162" s="456"/>
      <c r="J162" s="456"/>
      <c r="K162" s="456"/>
      <c r="L162" s="456"/>
      <c r="M162" s="456"/>
      <c r="N162" s="456"/>
      <c r="O162" s="456"/>
      <c r="P162" s="456"/>
      <c r="Q162" s="457"/>
    </row>
    <row r="163" spans="1:17" ht="14.45" customHeight="1">
      <c r="A163" s="461"/>
      <c r="B163" s="37"/>
      <c r="C163" s="38"/>
      <c r="D163" s="38"/>
      <c r="E163" s="39" t="s">
        <v>44</v>
      </c>
      <c r="F163" s="463"/>
      <c r="G163" s="458"/>
      <c r="H163" s="459"/>
      <c r="I163" s="459"/>
      <c r="J163" s="459"/>
      <c r="K163" s="459"/>
      <c r="L163" s="459"/>
      <c r="M163" s="459"/>
      <c r="N163" s="459"/>
      <c r="O163" s="459"/>
      <c r="P163" s="459"/>
      <c r="Q163" s="460"/>
    </row>
    <row r="164" spans="1:17" ht="14.45" customHeight="1">
      <c r="A164" s="462"/>
      <c r="B164" s="40"/>
      <c r="C164" s="41"/>
      <c r="D164" s="41"/>
      <c r="E164" s="42" t="str">
        <f>MID(様式１号!$W$54,4,1)</f>
        <v/>
      </c>
      <c r="F164" s="463"/>
      <c r="G164" s="455"/>
      <c r="H164" s="456"/>
      <c r="I164" s="456"/>
      <c r="J164" s="456"/>
      <c r="K164" s="456"/>
      <c r="L164" s="456"/>
      <c r="M164" s="456"/>
      <c r="N164" s="456"/>
      <c r="O164" s="456"/>
      <c r="P164" s="456"/>
      <c r="Q164" s="457"/>
    </row>
    <row r="165" spans="1:17" ht="14.45" customHeight="1">
      <c r="A165" s="461"/>
      <c r="B165" s="37"/>
      <c r="C165" s="38"/>
      <c r="D165" s="38"/>
      <c r="E165" s="39" t="s">
        <v>44</v>
      </c>
      <c r="F165" s="463"/>
      <c r="G165" s="458"/>
      <c r="H165" s="459"/>
      <c r="I165" s="459"/>
      <c r="J165" s="459"/>
      <c r="K165" s="459"/>
      <c r="L165" s="459"/>
      <c r="M165" s="459"/>
      <c r="N165" s="459"/>
      <c r="O165" s="459"/>
      <c r="P165" s="459"/>
      <c r="Q165" s="460"/>
    </row>
    <row r="166" spans="1:17" ht="14.45" customHeight="1">
      <c r="A166" s="462"/>
      <c r="B166" s="40"/>
      <c r="C166" s="41"/>
      <c r="D166" s="41"/>
      <c r="E166" s="42" t="str">
        <f>MID(様式１号!$W$54,4,1)</f>
        <v/>
      </c>
      <c r="F166" s="463"/>
      <c r="G166" s="455"/>
      <c r="H166" s="456"/>
      <c r="I166" s="456"/>
      <c r="J166" s="456"/>
      <c r="K166" s="456"/>
      <c r="L166" s="456"/>
      <c r="M166" s="456"/>
      <c r="N166" s="456"/>
      <c r="O166" s="456"/>
      <c r="P166" s="456"/>
      <c r="Q166" s="457"/>
    </row>
    <row r="167" spans="1:17" ht="14.45" customHeight="1">
      <c r="A167" s="461"/>
      <c r="B167" s="37"/>
      <c r="C167" s="38"/>
      <c r="D167" s="38"/>
      <c r="E167" s="39" t="s">
        <v>44</v>
      </c>
      <c r="F167" s="463"/>
      <c r="G167" s="458"/>
      <c r="H167" s="459"/>
      <c r="I167" s="459"/>
      <c r="J167" s="459"/>
      <c r="K167" s="459"/>
      <c r="L167" s="459"/>
      <c r="M167" s="459"/>
      <c r="N167" s="459"/>
      <c r="O167" s="459"/>
      <c r="P167" s="459"/>
      <c r="Q167" s="460"/>
    </row>
    <row r="168" spans="1:17" ht="14.45" customHeight="1">
      <c r="A168" s="462"/>
      <c r="B168" s="40"/>
      <c r="C168" s="41"/>
      <c r="D168" s="41"/>
      <c r="E168" s="42" t="str">
        <f>MID(様式１号!$W$54,4,1)</f>
        <v/>
      </c>
      <c r="F168" s="463"/>
      <c r="G168" s="455"/>
      <c r="H168" s="456"/>
      <c r="I168" s="456"/>
      <c r="J168" s="456"/>
      <c r="K168" s="456"/>
      <c r="L168" s="456"/>
      <c r="M168" s="456"/>
      <c r="N168" s="456"/>
      <c r="O168" s="456"/>
      <c r="P168" s="456"/>
      <c r="Q168" s="457"/>
    </row>
    <row r="169" spans="1:17" ht="14.45" customHeight="1">
      <c r="A169" s="461"/>
      <c r="B169" s="37"/>
      <c r="C169" s="38"/>
      <c r="D169" s="38"/>
      <c r="E169" s="39" t="s">
        <v>44</v>
      </c>
      <c r="F169" s="463"/>
      <c r="G169" s="458"/>
      <c r="H169" s="459"/>
      <c r="I169" s="459"/>
      <c r="J169" s="459"/>
      <c r="K169" s="459"/>
      <c r="L169" s="459"/>
      <c r="M169" s="459"/>
      <c r="N169" s="459"/>
      <c r="O169" s="459"/>
      <c r="P169" s="459"/>
      <c r="Q169" s="460"/>
    </row>
    <row r="170" spans="1:17" ht="14.45" customHeight="1">
      <c r="A170" s="462"/>
      <c r="B170" s="40"/>
      <c r="C170" s="41"/>
      <c r="D170" s="41"/>
      <c r="E170" s="42" t="str">
        <f>MID(様式１号!$W$54,4,1)</f>
        <v/>
      </c>
      <c r="F170" s="463"/>
      <c r="G170" s="455"/>
      <c r="H170" s="456"/>
      <c r="I170" s="456"/>
      <c r="J170" s="456"/>
      <c r="K170" s="456"/>
      <c r="L170" s="456"/>
      <c r="M170" s="456"/>
      <c r="N170" s="456"/>
      <c r="O170" s="456"/>
      <c r="P170" s="456"/>
      <c r="Q170" s="457"/>
    </row>
    <row r="171" spans="1:17" ht="14.45" customHeight="1">
      <c r="A171" s="461"/>
      <c r="B171" s="37"/>
      <c r="C171" s="38"/>
      <c r="D171" s="38"/>
      <c r="E171" s="39" t="s">
        <v>44</v>
      </c>
      <c r="F171" s="463"/>
      <c r="G171" s="458"/>
      <c r="H171" s="459"/>
      <c r="I171" s="459"/>
      <c r="J171" s="459"/>
      <c r="K171" s="459"/>
      <c r="L171" s="459"/>
      <c r="M171" s="459"/>
      <c r="N171" s="459"/>
      <c r="O171" s="459"/>
      <c r="P171" s="459"/>
      <c r="Q171" s="460"/>
    </row>
    <row r="172" spans="1:17" ht="14.45" customHeight="1">
      <c r="A172" s="462"/>
      <c r="B172" s="40"/>
      <c r="C172" s="41"/>
      <c r="D172" s="41"/>
      <c r="E172" s="42" t="str">
        <f>MID(様式１号!$W$54,4,1)</f>
        <v/>
      </c>
      <c r="F172" s="463"/>
      <c r="G172" s="455"/>
      <c r="H172" s="456"/>
      <c r="I172" s="456"/>
      <c r="J172" s="456"/>
      <c r="K172" s="456"/>
      <c r="L172" s="456"/>
      <c r="M172" s="456"/>
      <c r="N172" s="456"/>
      <c r="O172" s="456"/>
      <c r="P172" s="456"/>
      <c r="Q172" s="457"/>
    </row>
    <row r="173" spans="1:17" ht="14.45" customHeight="1">
      <c r="A173" s="461"/>
      <c r="B173" s="37"/>
      <c r="C173" s="38"/>
      <c r="D173" s="38"/>
      <c r="E173" s="39" t="s">
        <v>44</v>
      </c>
      <c r="F173" s="463"/>
      <c r="G173" s="458"/>
      <c r="H173" s="459"/>
      <c r="I173" s="459"/>
      <c r="J173" s="459"/>
      <c r="K173" s="459"/>
      <c r="L173" s="459"/>
      <c r="M173" s="459"/>
      <c r="N173" s="459"/>
      <c r="O173" s="459"/>
      <c r="P173" s="459"/>
      <c r="Q173" s="460"/>
    </row>
    <row r="174" spans="1:17" ht="14.45" customHeight="1">
      <c r="A174" s="462"/>
      <c r="B174" s="40"/>
      <c r="C174" s="41"/>
      <c r="D174" s="41"/>
      <c r="E174" s="42" t="str">
        <f>MID(様式１号!$W$54,4,1)</f>
        <v/>
      </c>
      <c r="F174" s="463"/>
      <c r="G174" s="455"/>
      <c r="H174" s="456"/>
      <c r="I174" s="456"/>
      <c r="J174" s="456"/>
      <c r="K174" s="456"/>
      <c r="L174" s="456"/>
      <c r="M174" s="456"/>
      <c r="N174" s="456"/>
      <c r="O174" s="456"/>
      <c r="P174" s="456"/>
      <c r="Q174" s="457"/>
    </row>
    <row r="175" spans="1:17" ht="14.45" customHeight="1">
      <c r="A175" s="461"/>
      <c r="B175" s="37"/>
      <c r="C175" s="38"/>
      <c r="D175" s="38"/>
      <c r="E175" s="39" t="s">
        <v>44</v>
      </c>
      <c r="F175" s="463"/>
      <c r="G175" s="458"/>
      <c r="H175" s="459"/>
      <c r="I175" s="459"/>
      <c r="J175" s="459"/>
      <c r="K175" s="459"/>
      <c r="L175" s="459"/>
      <c r="M175" s="459"/>
      <c r="N175" s="459"/>
      <c r="O175" s="459"/>
      <c r="P175" s="459"/>
      <c r="Q175" s="460"/>
    </row>
    <row r="176" spans="1:17" ht="14.45" customHeight="1">
      <c r="A176" s="462"/>
      <c r="B176" s="40"/>
      <c r="C176" s="41"/>
      <c r="D176" s="41"/>
      <c r="E176" s="42" t="str">
        <f>MID(様式１号!$W$54,4,1)</f>
        <v/>
      </c>
      <c r="F176" s="463"/>
      <c r="G176" s="455"/>
      <c r="H176" s="456"/>
      <c r="I176" s="456"/>
      <c r="J176" s="456"/>
      <c r="K176" s="456"/>
      <c r="L176" s="456"/>
      <c r="M176" s="456"/>
      <c r="N176" s="456"/>
      <c r="O176" s="456"/>
      <c r="P176" s="456"/>
      <c r="Q176" s="457"/>
    </row>
    <row r="177" spans="1:17" ht="14.45" customHeight="1">
      <c r="A177" s="461"/>
      <c r="B177" s="37"/>
      <c r="C177" s="38"/>
      <c r="D177" s="38"/>
      <c r="E177" s="39" t="s">
        <v>44</v>
      </c>
      <c r="F177" s="463"/>
      <c r="G177" s="458"/>
      <c r="H177" s="459"/>
      <c r="I177" s="459"/>
      <c r="J177" s="459"/>
      <c r="K177" s="459"/>
      <c r="L177" s="459"/>
      <c r="M177" s="459"/>
      <c r="N177" s="459"/>
      <c r="O177" s="459"/>
      <c r="P177" s="459"/>
      <c r="Q177" s="460"/>
    </row>
    <row r="178" spans="1:17" ht="14.45" customHeight="1">
      <c r="A178" s="462"/>
      <c r="B178" s="40"/>
      <c r="C178" s="41"/>
      <c r="D178" s="41"/>
      <c r="E178" s="42" t="str">
        <f>MID(様式１号!$W$54,4,1)</f>
        <v/>
      </c>
      <c r="F178" s="463"/>
      <c r="G178" s="455"/>
      <c r="H178" s="456"/>
      <c r="I178" s="456"/>
      <c r="J178" s="456"/>
      <c r="K178" s="456"/>
      <c r="L178" s="456"/>
      <c r="M178" s="456"/>
      <c r="N178" s="456"/>
      <c r="O178" s="456"/>
      <c r="P178" s="456"/>
      <c r="Q178" s="457"/>
    </row>
    <row r="179" spans="1:17" ht="14.45" customHeight="1">
      <c r="A179" s="461"/>
      <c r="B179" s="37"/>
      <c r="C179" s="38"/>
      <c r="D179" s="38"/>
      <c r="E179" s="39" t="s">
        <v>44</v>
      </c>
      <c r="F179" s="463"/>
      <c r="G179" s="458"/>
      <c r="H179" s="459"/>
      <c r="I179" s="459"/>
      <c r="J179" s="459"/>
      <c r="K179" s="459"/>
      <c r="L179" s="459"/>
      <c r="M179" s="459"/>
      <c r="N179" s="459"/>
      <c r="O179" s="459"/>
      <c r="P179" s="459"/>
      <c r="Q179" s="460"/>
    </row>
    <row r="180" spans="1:17" ht="14.45" customHeight="1">
      <c r="A180" s="462"/>
      <c r="B180" s="40"/>
      <c r="C180" s="41"/>
      <c r="D180" s="41"/>
      <c r="E180" s="42" t="str">
        <f>MID(様式１号!$W$54,4,1)</f>
        <v/>
      </c>
      <c r="F180" s="463"/>
      <c r="G180" s="455"/>
      <c r="H180" s="456"/>
      <c r="I180" s="456"/>
      <c r="J180" s="456"/>
      <c r="K180" s="456"/>
      <c r="L180" s="456"/>
      <c r="M180" s="456"/>
      <c r="N180" s="456"/>
      <c r="O180" s="456"/>
      <c r="P180" s="456"/>
      <c r="Q180" s="457"/>
    </row>
    <row r="181" spans="1:17" ht="14.45" customHeight="1">
      <c r="A181" s="461"/>
      <c r="B181" s="37"/>
      <c r="C181" s="38"/>
      <c r="D181" s="38"/>
      <c r="E181" s="39" t="s">
        <v>44</v>
      </c>
      <c r="F181" s="463"/>
      <c r="G181" s="458"/>
      <c r="H181" s="459"/>
      <c r="I181" s="459"/>
      <c r="J181" s="459"/>
      <c r="K181" s="459"/>
      <c r="L181" s="459"/>
      <c r="M181" s="459"/>
      <c r="N181" s="459"/>
      <c r="O181" s="459"/>
      <c r="P181" s="459"/>
      <c r="Q181" s="460"/>
    </row>
    <row r="182" spans="1:17" ht="14.45" customHeight="1">
      <c r="A182" s="462"/>
      <c r="B182" s="40"/>
      <c r="C182" s="41"/>
      <c r="D182" s="41"/>
      <c r="E182" s="42" t="str">
        <f>MID(様式１号!$W$54,4,1)</f>
        <v/>
      </c>
      <c r="F182" s="463"/>
      <c r="G182" s="455"/>
      <c r="H182" s="456"/>
      <c r="I182" s="456"/>
      <c r="J182" s="456"/>
      <c r="K182" s="456"/>
      <c r="L182" s="456"/>
      <c r="M182" s="456"/>
      <c r="N182" s="456"/>
      <c r="O182" s="456"/>
      <c r="P182" s="456"/>
      <c r="Q182" s="457"/>
    </row>
    <row r="183" spans="1:17" ht="14.45" customHeight="1">
      <c r="A183" s="461"/>
      <c r="B183" s="37"/>
      <c r="C183" s="38"/>
      <c r="D183" s="38"/>
      <c r="E183" s="39" t="s">
        <v>44</v>
      </c>
      <c r="F183" s="463"/>
      <c r="G183" s="458"/>
      <c r="H183" s="459"/>
      <c r="I183" s="459"/>
      <c r="J183" s="459"/>
      <c r="K183" s="459"/>
      <c r="L183" s="459"/>
      <c r="M183" s="459"/>
      <c r="N183" s="459"/>
      <c r="O183" s="459"/>
      <c r="P183" s="459"/>
      <c r="Q183" s="460"/>
    </row>
    <row r="184" spans="1:17" ht="14.45" customHeight="1">
      <c r="A184" s="462"/>
      <c r="B184" s="40"/>
      <c r="C184" s="41"/>
      <c r="D184" s="41"/>
      <c r="E184" s="42" t="str">
        <f>MID(様式１号!$W$54,4,1)</f>
        <v/>
      </c>
      <c r="F184" s="463"/>
      <c r="G184" s="455"/>
      <c r="H184" s="456"/>
      <c r="I184" s="456"/>
      <c r="J184" s="456"/>
      <c r="K184" s="456"/>
      <c r="L184" s="456"/>
      <c r="M184" s="456"/>
      <c r="N184" s="456"/>
      <c r="O184" s="456"/>
      <c r="P184" s="456"/>
      <c r="Q184" s="457"/>
    </row>
    <row r="185" spans="1:17" ht="14.45" customHeight="1">
      <c r="A185" s="461"/>
      <c r="B185" s="37"/>
      <c r="C185" s="38"/>
      <c r="D185" s="38"/>
      <c r="E185" s="39" t="s">
        <v>44</v>
      </c>
      <c r="F185" s="463"/>
      <c r="G185" s="458"/>
      <c r="H185" s="459"/>
      <c r="I185" s="459"/>
      <c r="J185" s="459"/>
      <c r="K185" s="459"/>
      <c r="L185" s="459"/>
      <c r="M185" s="459"/>
      <c r="N185" s="459"/>
      <c r="O185" s="459"/>
      <c r="P185" s="459"/>
      <c r="Q185" s="460"/>
    </row>
    <row r="186" spans="1:17" ht="14.45" customHeight="1">
      <c r="A186" s="462"/>
      <c r="B186" s="40"/>
      <c r="C186" s="41"/>
      <c r="D186" s="41"/>
      <c r="E186" s="42" t="str">
        <f>MID(様式１号!$W$54,4,1)</f>
        <v/>
      </c>
      <c r="F186" s="463"/>
      <c r="G186" s="455"/>
      <c r="H186" s="456"/>
      <c r="I186" s="456"/>
      <c r="J186" s="456"/>
      <c r="K186" s="456"/>
      <c r="L186" s="456"/>
      <c r="M186" s="456"/>
      <c r="N186" s="456"/>
      <c r="O186" s="456"/>
      <c r="P186" s="456"/>
      <c r="Q186" s="457"/>
    </row>
    <row r="187" spans="1:17" ht="14.45" customHeight="1">
      <c r="A187" s="461"/>
      <c r="B187" s="37"/>
      <c r="C187" s="38"/>
      <c r="D187" s="38"/>
      <c r="E187" s="39" t="s">
        <v>44</v>
      </c>
      <c r="F187" s="463"/>
      <c r="G187" s="458"/>
      <c r="H187" s="459"/>
      <c r="I187" s="459"/>
      <c r="J187" s="459"/>
      <c r="K187" s="459"/>
      <c r="L187" s="459"/>
      <c r="M187" s="459"/>
      <c r="N187" s="459"/>
      <c r="O187" s="459"/>
      <c r="P187" s="459"/>
      <c r="Q187" s="460"/>
    </row>
    <row r="188" spans="1:17" ht="14.45" customHeight="1">
      <c r="A188" s="462"/>
      <c r="B188" s="40"/>
      <c r="C188" s="41"/>
      <c r="D188" s="41"/>
      <c r="E188" s="42" t="str">
        <f>MID(様式１号!$W$54,4,1)</f>
        <v/>
      </c>
      <c r="F188" s="463"/>
      <c r="G188" s="455"/>
      <c r="H188" s="456"/>
      <c r="I188" s="456"/>
      <c r="J188" s="456"/>
      <c r="K188" s="456"/>
      <c r="L188" s="456"/>
      <c r="M188" s="456"/>
      <c r="N188" s="456"/>
      <c r="O188" s="456"/>
      <c r="P188" s="456"/>
      <c r="Q188" s="457"/>
    </row>
    <row r="189" spans="1:17" s="50" customFormat="1" ht="7.5" customHeight="1">
      <c r="A189" s="48"/>
      <c r="B189" s="49"/>
      <c r="C189" s="49"/>
      <c r="D189" s="49"/>
      <c r="E189" s="49"/>
      <c r="F189" s="142"/>
      <c r="G189" s="47"/>
      <c r="H189" s="47"/>
      <c r="I189" s="47"/>
      <c r="J189" s="47"/>
      <c r="K189" s="47"/>
      <c r="L189" s="47"/>
      <c r="M189" s="47"/>
      <c r="N189" s="47"/>
      <c r="O189" s="47"/>
      <c r="P189" s="47"/>
      <c r="Q189" s="47"/>
    </row>
    <row r="190" spans="1:17" ht="9" customHeight="1">
      <c r="A190" s="464" t="str">
        <f>A125</f>
        <v>記載要領
１　本表は、申請日現在で作成すること。
２　「電話番号・FAX番号」欄には、上段に電話番号を、下段にFAX番号を記載することとし、市外局番、市内
　　局番及び番号は「－（ハイフン）」で区切ること。</v>
      </c>
      <c r="B190" s="464"/>
      <c r="C190" s="464"/>
      <c r="D190" s="464"/>
      <c r="E190" s="464"/>
      <c r="F190" s="464"/>
      <c r="G190" s="464"/>
      <c r="H190" s="464"/>
      <c r="I190" s="464"/>
      <c r="J190" s="464"/>
      <c r="K190" s="464"/>
      <c r="L190" s="464"/>
      <c r="M190" s="464"/>
      <c r="N190" s="464"/>
      <c r="O190" s="464"/>
      <c r="P190" s="464"/>
      <c r="Q190" s="464"/>
    </row>
    <row r="191" spans="1:17" ht="9" customHeight="1">
      <c r="A191" s="464"/>
      <c r="B191" s="464"/>
      <c r="C191" s="464"/>
      <c r="D191" s="464"/>
      <c r="E191" s="464"/>
      <c r="F191" s="464"/>
      <c r="G191" s="464"/>
      <c r="H191" s="464"/>
      <c r="I191" s="464"/>
      <c r="J191" s="464"/>
      <c r="K191" s="464"/>
      <c r="L191" s="464"/>
      <c r="M191" s="464"/>
      <c r="N191" s="464"/>
      <c r="O191" s="464"/>
      <c r="P191" s="464"/>
      <c r="Q191" s="464"/>
    </row>
    <row r="192" spans="1:17" ht="9" customHeight="1">
      <c r="A192" s="464"/>
      <c r="B192" s="464"/>
      <c r="C192" s="464"/>
      <c r="D192" s="464"/>
      <c r="E192" s="464"/>
      <c r="F192" s="464"/>
      <c r="G192" s="464"/>
      <c r="H192" s="464"/>
      <c r="I192" s="464"/>
      <c r="J192" s="464"/>
      <c r="K192" s="464"/>
      <c r="L192" s="464"/>
      <c r="M192" s="464"/>
      <c r="N192" s="464"/>
      <c r="O192" s="464"/>
      <c r="P192" s="464"/>
      <c r="Q192" s="464"/>
    </row>
    <row r="193" spans="1:17" ht="9" customHeight="1">
      <c r="A193" s="464"/>
      <c r="B193" s="464"/>
      <c r="C193" s="464"/>
      <c r="D193" s="464"/>
      <c r="E193" s="464"/>
      <c r="F193" s="464"/>
      <c r="G193" s="464"/>
      <c r="H193" s="464"/>
      <c r="I193" s="464"/>
      <c r="J193" s="464"/>
      <c r="K193" s="464"/>
      <c r="L193" s="464"/>
      <c r="M193" s="464"/>
      <c r="N193" s="464"/>
      <c r="O193" s="464"/>
      <c r="P193" s="464"/>
      <c r="Q193" s="464"/>
    </row>
    <row r="194" spans="1:17" ht="9" customHeight="1">
      <c r="A194" s="464"/>
      <c r="B194" s="464"/>
      <c r="C194" s="464"/>
      <c r="D194" s="464"/>
      <c r="E194" s="464"/>
      <c r="F194" s="464"/>
      <c r="G194" s="464"/>
      <c r="H194" s="464"/>
      <c r="I194" s="464"/>
      <c r="J194" s="464"/>
      <c r="K194" s="464"/>
      <c r="L194" s="464"/>
      <c r="M194" s="464"/>
      <c r="N194" s="464"/>
      <c r="O194" s="464"/>
      <c r="P194" s="464"/>
      <c r="Q194" s="464"/>
    </row>
    <row r="195" spans="1:17" ht="9" customHeight="1">
      <c r="A195" s="464"/>
      <c r="B195" s="464"/>
      <c r="C195" s="464"/>
      <c r="D195" s="464"/>
      <c r="E195" s="464"/>
      <c r="F195" s="464"/>
      <c r="G195" s="464"/>
      <c r="H195" s="464"/>
      <c r="I195" s="464"/>
      <c r="J195" s="464"/>
      <c r="K195" s="464"/>
      <c r="L195" s="464"/>
      <c r="M195" s="464"/>
      <c r="N195" s="464"/>
      <c r="O195" s="464"/>
      <c r="P195" s="464"/>
      <c r="Q195" s="464"/>
    </row>
    <row r="196" spans="1:17" ht="9" customHeight="1">
      <c r="A196" s="467" t="s">
        <v>40</v>
      </c>
      <c r="B196" s="14"/>
      <c r="C196" s="14"/>
      <c r="D196" s="14"/>
      <c r="E196" s="14"/>
      <c r="F196" s="14"/>
      <c r="G196" s="14"/>
      <c r="H196" s="14"/>
      <c r="I196" s="36"/>
      <c r="J196" s="36"/>
      <c r="K196" s="36"/>
      <c r="L196" s="36"/>
      <c r="M196" s="36"/>
      <c r="N196" s="36"/>
      <c r="O196" s="36"/>
      <c r="P196" s="36"/>
      <c r="Q196" s="36"/>
    </row>
    <row r="197" spans="1:17" ht="9" customHeight="1">
      <c r="A197" s="467"/>
      <c r="B197" s="14"/>
      <c r="C197" s="14"/>
      <c r="D197" s="14"/>
      <c r="E197" s="14"/>
      <c r="F197" s="14"/>
      <c r="G197" s="14"/>
      <c r="H197" s="14"/>
      <c r="I197" s="36"/>
      <c r="J197" s="36"/>
      <c r="K197" s="36"/>
      <c r="L197" s="36"/>
      <c r="M197" s="36"/>
      <c r="N197" s="36"/>
      <c r="O197" s="36"/>
      <c r="P197" s="36"/>
      <c r="Q197" s="36"/>
    </row>
    <row r="198" spans="1:17" ht="9" customHeight="1">
      <c r="A198" s="143"/>
      <c r="B198" s="14"/>
      <c r="C198" s="14"/>
      <c r="D198" s="14"/>
      <c r="E198" s="14"/>
      <c r="F198" s="14"/>
      <c r="G198" s="14"/>
      <c r="H198" s="14"/>
      <c r="I198" s="36"/>
      <c r="J198" s="36"/>
      <c r="K198" s="36"/>
      <c r="L198" s="36"/>
      <c r="M198" s="36"/>
      <c r="N198" s="36"/>
      <c r="O198" s="36"/>
      <c r="P198" s="36"/>
      <c r="Q198" s="36"/>
    </row>
    <row r="199" spans="1:17" ht="9" customHeight="1">
      <c r="A199" s="143"/>
      <c r="B199" s="14"/>
      <c r="C199" s="14"/>
      <c r="D199" s="14"/>
      <c r="E199" s="14"/>
      <c r="F199" s="14"/>
      <c r="G199" s="14"/>
      <c r="H199" s="14"/>
      <c r="I199" s="36"/>
      <c r="J199" s="36"/>
      <c r="K199" s="36"/>
      <c r="L199" s="36"/>
      <c r="M199" s="36"/>
      <c r="N199" s="36"/>
      <c r="O199" s="36"/>
      <c r="P199" s="36"/>
      <c r="Q199" s="36"/>
    </row>
    <row r="200" spans="1:17" ht="9" customHeight="1">
      <c r="A200" s="471" t="s">
        <v>39</v>
      </c>
      <c r="B200" s="471"/>
      <c r="C200" s="471"/>
      <c r="D200" s="471"/>
      <c r="E200" s="471"/>
      <c r="F200" s="471"/>
      <c r="G200" s="471"/>
      <c r="H200" s="471"/>
      <c r="I200" s="471"/>
      <c r="J200" s="471"/>
      <c r="K200" s="471"/>
      <c r="L200" s="471"/>
      <c r="M200" s="471"/>
      <c r="N200" s="471"/>
      <c r="O200" s="471"/>
      <c r="P200" s="471"/>
      <c r="Q200" s="471"/>
    </row>
    <row r="201" spans="1:17" ht="9" customHeight="1">
      <c r="A201" s="471"/>
      <c r="B201" s="471"/>
      <c r="C201" s="471"/>
      <c r="D201" s="471"/>
      <c r="E201" s="471"/>
      <c r="F201" s="471"/>
      <c r="G201" s="471"/>
      <c r="H201" s="471"/>
      <c r="I201" s="471"/>
      <c r="J201" s="471"/>
      <c r="K201" s="471"/>
      <c r="L201" s="471"/>
      <c r="M201" s="471"/>
      <c r="N201" s="471"/>
      <c r="O201" s="471"/>
      <c r="P201" s="471"/>
      <c r="Q201" s="471"/>
    </row>
    <row r="202" spans="1:17" ht="9" customHeight="1">
      <c r="A202" s="144"/>
      <c r="B202" s="144"/>
      <c r="C202" s="144"/>
      <c r="D202" s="144"/>
      <c r="E202" s="144"/>
      <c r="F202" s="144"/>
      <c r="G202" s="144"/>
      <c r="H202" s="144"/>
      <c r="I202" s="144"/>
      <c r="J202" s="144"/>
      <c r="K202" s="144"/>
      <c r="L202" s="144"/>
      <c r="M202" s="144"/>
      <c r="N202" s="144"/>
      <c r="O202" s="144"/>
      <c r="P202" s="144"/>
      <c r="Q202" s="144"/>
    </row>
    <row r="203" spans="1:17" ht="9" customHeight="1">
      <c r="A203" s="36"/>
      <c r="B203" s="36"/>
      <c r="C203" s="36"/>
      <c r="D203" s="36"/>
      <c r="E203" s="36"/>
      <c r="F203" s="36"/>
      <c r="G203" s="36"/>
      <c r="H203" s="36"/>
      <c r="I203" s="36"/>
      <c r="J203" s="36"/>
      <c r="K203" s="36"/>
      <c r="L203" s="36"/>
      <c r="M203" s="36"/>
      <c r="N203" s="36"/>
      <c r="O203" s="36"/>
      <c r="P203" s="36"/>
      <c r="Q203" s="36"/>
    </row>
    <row r="204" spans="1:17" ht="9" customHeight="1">
      <c r="A204" s="468" t="s">
        <v>42</v>
      </c>
      <c r="B204" s="472" t="s">
        <v>36</v>
      </c>
      <c r="C204" s="473"/>
      <c r="D204" s="473"/>
      <c r="E204" s="473"/>
      <c r="F204" s="473" t="s">
        <v>43</v>
      </c>
      <c r="G204" s="473" t="s">
        <v>37</v>
      </c>
      <c r="H204" s="473"/>
      <c r="I204" s="473"/>
      <c r="J204" s="473"/>
      <c r="K204" s="473"/>
      <c r="L204" s="473"/>
      <c r="M204" s="473"/>
      <c r="N204" s="473"/>
      <c r="O204" s="473"/>
      <c r="P204" s="473"/>
      <c r="Q204" s="473"/>
    </row>
    <row r="205" spans="1:17" ht="9" customHeight="1">
      <c r="A205" s="469"/>
      <c r="B205" s="473"/>
      <c r="C205" s="473"/>
      <c r="D205" s="473"/>
      <c r="E205" s="473"/>
      <c r="F205" s="473"/>
      <c r="G205" s="468"/>
      <c r="H205" s="468"/>
      <c r="I205" s="468"/>
      <c r="J205" s="468"/>
      <c r="K205" s="468"/>
      <c r="L205" s="468"/>
      <c r="M205" s="468"/>
      <c r="N205" s="468"/>
      <c r="O205" s="468"/>
      <c r="P205" s="468"/>
      <c r="Q205" s="468"/>
    </row>
    <row r="206" spans="1:17" ht="9" customHeight="1">
      <c r="A206" s="469"/>
      <c r="B206" s="473"/>
      <c r="C206" s="473"/>
      <c r="D206" s="473"/>
      <c r="E206" s="473"/>
      <c r="F206" s="473"/>
      <c r="G206" s="474" t="s">
        <v>38</v>
      </c>
      <c r="H206" s="474"/>
      <c r="I206" s="474"/>
      <c r="J206" s="474"/>
      <c r="K206" s="474"/>
      <c r="L206" s="474"/>
      <c r="M206" s="474"/>
      <c r="N206" s="474"/>
      <c r="O206" s="474"/>
      <c r="P206" s="474"/>
      <c r="Q206" s="474"/>
    </row>
    <row r="207" spans="1:17" ht="9" customHeight="1">
      <c r="A207" s="470"/>
      <c r="B207" s="473"/>
      <c r="C207" s="473"/>
      <c r="D207" s="473"/>
      <c r="E207" s="473"/>
      <c r="F207" s="473"/>
      <c r="G207" s="473"/>
      <c r="H207" s="473"/>
      <c r="I207" s="473"/>
      <c r="J207" s="473"/>
      <c r="K207" s="473"/>
      <c r="L207" s="473"/>
      <c r="M207" s="473"/>
      <c r="N207" s="473"/>
      <c r="O207" s="473"/>
      <c r="P207" s="473"/>
      <c r="Q207" s="473"/>
    </row>
    <row r="208" spans="1:17" ht="14.45" customHeight="1">
      <c r="A208" s="465"/>
      <c r="B208" s="37"/>
      <c r="C208" s="38"/>
      <c r="D208" s="38"/>
      <c r="E208" s="39" t="s">
        <v>44</v>
      </c>
      <c r="F208" s="463"/>
      <c r="G208" s="458"/>
      <c r="H208" s="459"/>
      <c r="I208" s="459"/>
      <c r="J208" s="459"/>
      <c r="K208" s="459"/>
      <c r="L208" s="459"/>
      <c r="M208" s="459"/>
      <c r="N208" s="459"/>
      <c r="O208" s="459"/>
      <c r="P208" s="459"/>
      <c r="Q208" s="460"/>
    </row>
    <row r="209" spans="1:17" ht="14.45" customHeight="1">
      <c r="A209" s="466"/>
      <c r="B209" s="40"/>
      <c r="C209" s="41"/>
      <c r="D209" s="41"/>
      <c r="E209" s="42"/>
      <c r="F209" s="463"/>
      <c r="G209" s="455"/>
      <c r="H209" s="456"/>
      <c r="I209" s="456"/>
      <c r="J209" s="456"/>
      <c r="K209" s="456"/>
      <c r="L209" s="456"/>
      <c r="M209" s="456"/>
      <c r="N209" s="456"/>
      <c r="O209" s="456"/>
      <c r="P209" s="456"/>
      <c r="Q209" s="457"/>
    </row>
    <row r="210" spans="1:17" ht="14.45" customHeight="1">
      <c r="A210" s="461"/>
      <c r="B210" s="37"/>
      <c r="C210" s="38"/>
      <c r="D210" s="38"/>
      <c r="E210" s="39" t="s">
        <v>44</v>
      </c>
      <c r="F210" s="463"/>
      <c r="G210" s="458"/>
      <c r="H210" s="459"/>
      <c r="I210" s="459"/>
      <c r="J210" s="459"/>
      <c r="K210" s="459"/>
      <c r="L210" s="459"/>
      <c r="M210" s="459"/>
      <c r="N210" s="459"/>
      <c r="O210" s="459"/>
      <c r="P210" s="459"/>
      <c r="Q210" s="460"/>
    </row>
    <row r="211" spans="1:17" ht="14.45" customHeight="1">
      <c r="A211" s="462"/>
      <c r="B211" s="40"/>
      <c r="C211" s="41"/>
      <c r="D211" s="41"/>
      <c r="E211" s="42"/>
      <c r="F211" s="463"/>
      <c r="G211" s="455"/>
      <c r="H211" s="456"/>
      <c r="I211" s="456"/>
      <c r="J211" s="456"/>
      <c r="K211" s="456"/>
      <c r="L211" s="456"/>
      <c r="M211" s="456"/>
      <c r="N211" s="456"/>
      <c r="O211" s="456"/>
      <c r="P211" s="456"/>
      <c r="Q211" s="457"/>
    </row>
    <row r="212" spans="1:17" ht="14.45" customHeight="1">
      <c r="A212" s="461"/>
      <c r="B212" s="37"/>
      <c r="C212" s="38"/>
      <c r="D212" s="38"/>
      <c r="E212" s="39" t="s">
        <v>44</v>
      </c>
      <c r="F212" s="463"/>
      <c r="G212" s="458"/>
      <c r="H212" s="459"/>
      <c r="I212" s="459"/>
      <c r="J212" s="459"/>
      <c r="K212" s="459"/>
      <c r="L212" s="459"/>
      <c r="M212" s="459"/>
      <c r="N212" s="459"/>
      <c r="O212" s="459"/>
      <c r="P212" s="459"/>
      <c r="Q212" s="460"/>
    </row>
    <row r="213" spans="1:17" ht="14.45" customHeight="1">
      <c r="A213" s="462"/>
      <c r="B213" s="40"/>
      <c r="C213" s="41"/>
      <c r="D213" s="41"/>
      <c r="E213" s="42" t="str">
        <f>MID(様式１号!$W$54,4,1)</f>
        <v/>
      </c>
      <c r="F213" s="463"/>
      <c r="G213" s="455"/>
      <c r="H213" s="456"/>
      <c r="I213" s="456"/>
      <c r="J213" s="456"/>
      <c r="K213" s="456"/>
      <c r="L213" s="456"/>
      <c r="M213" s="456"/>
      <c r="N213" s="456"/>
      <c r="O213" s="456"/>
      <c r="P213" s="456"/>
      <c r="Q213" s="457"/>
    </row>
    <row r="214" spans="1:17" ht="14.45" customHeight="1">
      <c r="A214" s="461"/>
      <c r="B214" s="37"/>
      <c r="C214" s="38"/>
      <c r="D214" s="38"/>
      <c r="E214" s="39" t="s">
        <v>44</v>
      </c>
      <c r="F214" s="463"/>
      <c r="G214" s="458"/>
      <c r="H214" s="459"/>
      <c r="I214" s="459"/>
      <c r="J214" s="459"/>
      <c r="K214" s="459"/>
      <c r="L214" s="459"/>
      <c r="M214" s="459"/>
      <c r="N214" s="459"/>
      <c r="O214" s="459"/>
      <c r="P214" s="459"/>
      <c r="Q214" s="460"/>
    </row>
    <row r="215" spans="1:17" ht="14.45" customHeight="1">
      <c r="A215" s="462"/>
      <c r="B215" s="40"/>
      <c r="C215" s="41"/>
      <c r="D215" s="41"/>
      <c r="E215" s="42" t="str">
        <f>MID(様式１号!$W$54,4,1)</f>
        <v/>
      </c>
      <c r="F215" s="463"/>
      <c r="G215" s="455"/>
      <c r="H215" s="456"/>
      <c r="I215" s="456"/>
      <c r="J215" s="456"/>
      <c r="K215" s="456"/>
      <c r="L215" s="456"/>
      <c r="M215" s="456"/>
      <c r="N215" s="456"/>
      <c r="O215" s="456"/>
      <c r="P215" s="456"/>
      <c r="Q215" s="457"/>
    </row>
    <row r="216" spans="1:17" ht="14.45" customHeight="1">
      <c r="A216" s="461"/>
      <c r="B216" s="37"/>
      <c r="C216" s="38"/>
      <c r="D216" s="38"/>
      <c r="E216" s="39" t="s">
        <v>44</v>
      </c>
      <c r="F216" s="463"/>
      <c r="G216" s="458"/>
      <c r="H216" s="459"/>
      <c r="I216" s="459"/>
      <c r="J216" s="459"/>
      <c r="K216" s="459"/>
      <c r="L216" s="459"/>
      <c r="M216" s="459"/>
      <c r="N216" s="459"/>
      <c r="O216" s="459"/>
      <c r="P216" s="459"/>
      <c r="Q216" s="460"/>
    </row>
    <row r="217" spans="1:17" ht="14.45" customHeight="1">
      <c r="A217" s="462"/>
      <c r="B217" s="40"/>
      <c r="C217" s="41"/>
      <c r="D217" s="41"/>
      <c r="E217" s="42" t="str">
        <f>MID(様式１号!$W$54,4,1)</f>
        <v/>
      </c>
      <c r="F217" s="463"/>
      <c r="G217" s="455"/>
      <c r="H217" s="456"/>
      <c r="I217" s="456"/>
      <c r="J217" s="456"/>
      <c r="K217" s="456"/>
      <c r="L217" s="456"/>
      <c r="M217" s="456"/>
      <c r="N217" s="456"/>
      <c r="O217" s="456"/>
      <c r="P217" s="456"/>
      <c r="Q217" s="457"/>
    </row>
    <row r="218" spans="1:17" ht="14.45" customHeight="1">
      <c r="A218" s="461"/>
      <c r="B218" s="37"/>
      <c r="C218" s="38"/>
      <c r="D218" s="38"/>
      <c r="E218" s="39" t="s">
        <v>44</v>
      </c>
      <c r="F218" s="463"/>
      <c r="G218" s="458"/>
      <c r="H218" s="459"/>
      <c r="I218" s="459"/>
      <c r="J218" s="459"/>
      <c r="K218" s="459"/>
      <c r="L218" s="459"/>
      <c r="M218" s="459"/>
      <c r="N218" s="459"/>
      <c r="O218" s="459"/>
      <c r="P218" s="459"/>
      <c r="Q218" s="460"/>
    </row>
    <row r="219" spans="1:17" ht="14.45" customHeight="1">
      <c r="A219" s="462"/>
      <c r="B219" s="40"/>
      <c r="C219" s="41"/>
      <c r="D219" s="41"/>
      <c r="E219" s="42" t="str">
        <f>MID(様式１号!$W$54,4,1)</f>
        <v/>
      </c>
      <c r="F219" s="463"/>
      <c r="G219" s="455"/>
      <c r="H219" s="456"/>
      <c r="I219" s="456"/>
      <c r="J219" s="456"/>
      <c r="K219" s="456"/>
      <c r="L219" s="456"/>
      <c r="M219" s="456"/>
      <c r="N219" s="456"/>
      <c r="O219" s="456"/>
      <c r="P219" s="456"/>
      <c r="Q219" s="457"/>
    </row>
    <row r="220" spans="1:17" ht="14.45" customHeight="1">
      <c r="A220" s="461"/>
      <c r="B220" s="37"/>
      <c r="C220" s="38"/>
      <c r="D220" s="38"/>
      <c r="E220" s="39" t="s">
        <v>44</v>
      </c>
      <c r="F220" s="463"/>
      <c r="G220" s="458"/>
      <c r="H220" s="459"/>
      <c r="I220" s="459"/>
      <c r="J220" s="459"/>
      <c r="K220" s="459"/>
      <c r="L220" s="459"/>
      <c r="M220" s="459"/>
      <c r="N220" s="459"/>
      <c r="O220" s="459"/>
      <c r="P220" s="459"/>
      <c r="Q220" s="460"/>
    </row>
    <row r="221" spans="1:17" ht="14.45" customHeight="1">
      <c r="A221" s="462"/>
      <c r="B221" s="40"/>
      <c r="C221" s="41"/>
      <c r="D221" s="41"/>
      <c r="E221" s="42" t="str">
        <f>MID(様式１号!$W$54,4,1)</f>
        <v/>
      </c>
      <c r="F221" s="463"/>
      <c r="G221" s="455"/>
      <c r="H221" s="456"/>
      <c r="I221" s="456"/>
      <c r="J221" s="456"/>
      <c r="K221" s="456"/>
      <c r="L221" s="456"/>
      <c r="M221" s="456"/>
      <c r="N221" s="456"/>
      <c r="O221" s="456"/>
      <c r="P221" s="456"/>
      <c r="Q221" s="457"/>
    </row>
    <row r="222" spans="1:17" ht="14.45" customHeight="1">
      <c r="A222" s="461"/>
      <c r="B222" s="37"/>
      <c r="C222" s="38"/>
      <c r="D222" s="38"/>
      <c r="E222" s="39" t="s">
        <v>44</v>
      </c>
      <c r="F222" s="463"/>
      <c r="G222" s="458"/>
      <c r="H222" s="459"/>
      <c r="I222" s="459"/>
      <c r="J222" s="459"/>
      <c r="K222" s="459"/>
      <c r="L222" s="459"/>
      <c r="M222" s="459"/>
      <c r="N222" s="459"/>
      <c r="O222" s="459"/>
      <c r="P222" s="459"/>
      <c r="Q222" s="460"/>
    </row>
    <row r="223" spans="1:17" ht="14.45" customHeight="1">
      <c r="A223" s="462"/>
      <c r="B223" s="40"/>
      <c r="C223" s="41"/>
      <c r="D223" s="41"/>
      <c r="E223" s="42" t="str">
        <f>MID(様式１号!$W$54,4,1)</f>
        <v/>
      </c>
      <c r="F223" s="463"/>
      <c r="G223" s="455"/>
      <c r="H223" s="456"/>
      <c r="I223" s="456"/>
      <c r="J223" s="456"/>
      <c r="K223" s="456"/>
      <c r="L223" s="456"/>
      <c r="M223" s="456"/>
      <c r="N223" s="456"/>
      <c r="O223" s="456"/>
      <c r="P223" s="456"/>
      <c r="Q223" s="457"/>
    </row>
    <row r="224" spans="1:17" ht="14.45" customHeight="1">
      <c r="A224" s="461"/>
      <c r="B224" s="37"/>
      <c r="C224" s="38"/>
      <c r="D224" s="38"/>
      <c r="E224" s="39" t="s">
        <v>44</v>
      </c>
      <c r="F224" s="463"/>
      <c r="G224" s="458"/>
      <c r="H224" s="459"/>
      <c r="I224" s="459"/>
      <c r="J224" s="459"/>
      <c r="K224" s="459"/>
      <c r="L224" s="459"/>
      <c r="M224" s="459"/>
      <c r="N224" s="459"/>
      <c r="O224" s="459"/>
      <c r="P224" s="459"/>
      <c r="Q224" s="460"/>
    </row>
    <row r="225" spans="1:17" ht="14.45" customHeight="1">
      <c r="A225" s="462"/>
      <c r="B225" s="40"/>
      <c r="C225" s="41"/>
      <c r="D225" s="41"/>
      <c r="E225" s="42" t="str">
        <f>MID(様式１号!$W$54,4,1)</f>
        <v/>
      </c>
      <c r="F225" s="463"/>
      <c r="G225" s="455"/>
      <c r="H225" s="456"/>
      <c r="I225" s="456"/>
      <c r="J225" s="456"/>
      <c r="K225" s="456"/>
      <c r="L225" s="456"/>
      <c r="M225" s="456"/>
      <c r="N225" s="456"/>
      <c r="O225" s="456"/>
      <c r="P225" s="456"/>
      <c r="Q225" s="457"/>
    </row>
    <row r="226" spans="1:17" ht="14.45" customHeight="1">
      <c r="A226" s="461"/>
      <c r="B226" s="37"/>
      <c r="C226" s="38"/>
      <c r="D226" s="38"/>
      <c r="E226" s="39" t="s">
        <v>44</v>
      </c>
      <c r="F226" s="463"/>
      <c r="G226" s="458"/>
      <c r="H226" s="459"/>
      <c r="I226" s="459"/>
      <c r="J226" s="459"/>
      <c r="K226" s="459"/>
      <c r="L226" s="459"/>
      <c r="M226" s="459"/>
      <c r="N226" s="459"/>
      <c r="O226" s="459"/>
      <c r="P226" s="459"/>
      <c r="Q226" s="460"/>
    </row>
    <row r="227" spans="1:17" ht="14.45" customHeight="1">
      <c r="A227" s="462"/>
      <c r="B227" s="40"/>
      <c r="C227" s="41"/>
      <c r="D227" s="41"/>
      <c r="E227" s="42" t="str">
        <f>MID(様式１号!$W$54,4,1)</f>
        <v/>
      </c>
      <c r="F227" s="463"/>
      <c r="G227" s="455"/>
      <c r="H227" s="456"/>
      <c r="I227" s="456"/>
      <c r="J227" s="456"/>
      <c r="K227" s="456"/>
      <c r="L227" s="456"/>
      <c r="M227" s="456"/>
      <c r="N227" s="456"/>
      <c r="O227" s="456"/>
      <c r="P227" s="456"/>
      <c r="Q227" s="457"/>
    </row>
    <row r="228" spans="1:17" ht="14.45" customHeight="1">
      <c r="A228" s="461"/>
      <c r="B228" s="37"/>
      <c r="C228" s="38"/>
      <c r="D228" s="38"/>
      <c r="E228" s="39" t="s">
        <v>44</v>
      </c>
      <c r="F228" s="463"/>
      <c r="G228" s="458"/>
      <c r="H228" s="459"/>
      <c r="I228" s="459"/>
      <c r="J228" s="459"/>
      <c r="K228" s="459"/>
      <c r="L228" s="459"/>
      <c r="M228" s="459"/>
      <c r="N228" s="459"/>
      <c r="O228" s="459"/>
      <c r="P228" s="459"/>
      <c r="Q228" s="460"/>
    </row>
    <row r="229" spans="1:17" ht="14.45" customHeight="1">
      <c r="A229" s="462"/>
      <c r="B229" s="40"/>
      <c r="C229" s="41"/>
      <c r="D229" s="41"/>
      <c r="E229" s="42" t="str">
        <f>MID(様式１号!$W$54,4,1)</f>
        <v/>
      </c>
      <c r="F229" s="463"/>
      <c r="G229" s="455"/>
      <c r="H229" s="456"/>
      <c r="I229" s="456"/>
      <c r="J229" s="456"/>
      <c r="K229" s="456"/>
      <c r="L229" s="456"/>
      <c r="M229" s="456"/>
      <c r="N229" s="456"/>
      <c r="O229" s="456"/>
      <c r="P229" s="456"/>
      <c r="Q229" s="457"/>
    </row>
    <row r="230" spans="1:17" ht="14.45" customHeight="1">
      <c r="A230" s="461"/>
      <c r="B230" s="37"/>
      <c r="C230" s="38"/>
      <c r="D230" s="38"/>
      <c r="E230" s="39" t="s">
        <v>44</v>
      </c>
      <c r="F230" s="463"/>
      <c r="G230" s="458"/>
      <c r="H230" s="459"/>
      <c r="I230" s="459"/>
      <c r="J230" s="459"/>
      <c r="K230" s="459"/>
      <c r="L230" s="459"/>
      <c r="M230" s="459"/>
      <c r="N230" s="459"/>
      <c r="O230" s="459"/>
      <c r="P230" s="459"/>
      <c r="Q230" s="460"/>
    </row>
    <row r="231" spans="1:17" ht="14.45" customHeight="1">
      <c r="A231" s="462"/>
      <c r="B231" s="40"/>
      <c r="C231" s="41"/>
      <c r="D231" s="41"/>
      <c r="E231" s="42" t="str">
        <f>MID(様式１号!$W$54,4,1)</f>
        <v/>
      </c>
      <c r="F231" s="463"/>
      <c r="G231" s="455"/>
      <c r="H231" s="456"/>
      <c r="I231" s="456"/>
      <c r="J231" s="456"/>
      <c r="K231" s="456"/>
      <c r="L231" s="456"/>
      <c r="M231" s="456"/>
      <c r="N231" s="456"/>
      <c r="O231" s="456"/>
      <c r="P231" s="456"/>
      <c r="Q231" s="457"/>
    </row>
    <row r="232" spans="1:17" ht="14.45" customHeight="1">
      <c r="A232" s="461"/>
      <c r="B232" s="37"/>
      <c r="C232" s="38"/>
      <c r="D232" s="38"/>
      <c r="E232" s="39" t="s">
        <v>44</v>
      </c>
      <c r="F232" s="463"/>
      <c r="G232" s="458"/>
      <c r="H232" s="459"/>
      <c r="I232" s="459"/>
      <c r="J232" s="459"/>
      <c r="K232" s="459"/>
      <c r="L232" s="459"/>
      <c r="M232" s="459"/>
      <c r="N232" s="459"/>
      <c r="O232" s="459"/>
      <c r="P232" s="459"/>
      <c r="Q232" s="460"/>
    </row>
    <row r="233" spans="1:17" ht="14.45" customHeight="1">
      <c r="A233" s="462"/>
      <c r="B233" s="40"/>
      <c r="C233" s="41"/>
      <c r="D233" s="41"/>
      <c r="E233" s="42" t="str">
        <f>MID(様式１号!$W$54,4,1)</f>
        <v/>
      </c>
      <c r="F233" s="463"/>
      <c r="G233" s="455"/>
      <c r="H233" s="456"/>
      <c r="I233" s="456"/>
      <c r="J233" s="456"/>
      <c r="K233" s="456"/>
      <c r="L233" s="456"/>
      <c r="M233" s="456"/>
      <c r="N233" s="456"/>
      <c r="O233" s="456"/>
      <c r="P233" s="456"/>
      <c r="Q233" s="457"/>
    </row>
    <row r="234" spans="1:17" ht="14.45" customHeight="1">
      <c r="A234" s="461"/>
      <c r="B234" s="37"/>
      <c r="C234" s="38"/>
      <c r="D234" s="38"/>
      <c r="E234" s="39" t="s">
        <v>44</v>
      </c>
      <c r="F234" s="463"/>
      <c r="G234" s="458"/>
      <c r="H234" s="459"/>
      <c r="I234" s="459"/>
      <c r="J234" s="459"/>
      <c r="K234" s="459"/>
      <c r="L234" s="459"/>
      <c r="M234" s="459"/>
      <c r="N234" s="459"/>
      <c r="O234" s="459"/>
      <c r="P234" s="459"/>
      <c r="Q234" s="460"/>
    </row>
    <row r="235" spans="1:17" ht="14.45" customHeight="1">
      <c r="A235" s="462"/>
      <c r="B235" s="40"/>
      <c r="C235" s="41"/>
      <c r="D235" s="41"/>
      <c r="E235" s="42" t="str">
        <f>MID(様式１号!$W$54,4,1)</f>
        <v/>
      </c>
      <c r="F235" s="463"/>
      <c r="G235" s="455"/>
      <c r="H235" s="456"/>
      <c r="I235" s="456"/>
      <c r="J235" s="456"/>
      <c r="K235" s="456"/>
      <c r="L235" s="456"/>
      <c r="M235" s="456"/>
      <c r="N235" s="456"/>
      <c r="O235" s="456"/>
      <c r="P235" s="456"/>
      <c r="Q235" s="457"/>
    </row>
    <row r="236" spans="1:17" ht="14.45" customHeight="1">
      <c r="A236" s="461"/>
      <c r="B236" s="37"/>
      <c r="C236" s="38"/>
      <c r="D236" s="38"/>
      <c r="E236" s="39" t="s">
        <v>44</v>
      </c>
      <c r="F236" s="463"/>
      <c r="G236" s="458"/>
      <c r="H236" s="459"/>
      <c r="I236" s="459"/>
      <c r="J236" s="459"/>
      <c r="K236" s="459"/>
      <c r="L236" s="459"/>
      <c r="M236" s="459"/>
      <c r="N236" s="459"/>
      <c r="O236" s="459"/>
      <c r="P236" s="459"/>
      <c r="Q236" s="460"/>
    </row>
    <row r="237" spans="1:17" ht="14.45" customHeight="1">
      <c r="A237" s="462"/>
      <c r="B237" s="40"/>
      <c r="C237" s="41"/>
      <c r="D237" s="41"/>
      <c r="E237" s="42" t="str">
        <f>MID(様式１号!$W$54,4,1)</f>
        <v/>
      </c>
      <c r="F237" s="463"/>
      <c r="G237" s="455"/>
      <c r="H237" s="456"/>
      <c r="I237" s="456"/>
      <c r="J237" s="456"/>
      <c r="K237" s="456"/>
      <c r="L237" s="456"/>
      <c r="M237" s="456"/>
      <c r="N237" s="456"/>
      <c r="O237" s="456"/>
      <c r="P237" s="456"/>
      <c r="Q237" s="457"/>
    </row>
    <row r="238" spans="1:17" ht="14.45" customHeight="1">
      <c r="A238" s="461"/>
      <c r="B238" s="37"/>
      <c r="C238" s="38"/>
      <c r="D238" s="38"/>
      <c r="E238" s="39" t="s">
        <v>44</v>
      </c>
      <c r="F238" s="463"/>
      <c r="G238" s="458"/>
      <c r="H238" s="459"/>
      <c r="I238" s="459"/>
      <c r="J238" s="459"/>
      <c r="K238" s="459"/>
      <c r="L238" s="459"/>
      <c r="M238" s="459"/>
      <c r="N238" s="459"/>
      <c r="O238" s="459"/>
      <c r="P238" s="459"/>
      <c r="Q238" s="460"/>
    </row>
    <row r="239" spans="1:17" ht="14.45" customHeight="1">
      <c r="A239" s="462"/>
      <c r="B239" s="40"/>
      <c r="C239" s="41"/>
      <c r="D239" s="41"/>
      <c r="E239" s="42" t="str">
        <f>MID(様式１号!$W$54,4,1)</f>
        <v/>
      </c>
      <c r="F239" s="463"/>
      <c r="G239" s="455"/>
      <c r="H239" s="456"/>
      <c r="I239" s="456"/>
      <c r="J239" s="456"/>
      <c r="K239" s="456"/>
      <c r="L239" s="456"/>
      <c r="M239" s="456"/>
      <c r="N239" s="456"/>
      <c r="O239" s="456"/>
      <c r="P239" s="456"/>
      <c r="Q239" s="457"/>
    </row>
    <row r="240" spans="1:17" ht="14.45" customHeight="1">
      <c r="A240" s="461"/>
      <c r="B240" s="37"/>
      <c r="C240" s="38"/>
      <c r="D240" s="38"/>
      <c r="E240" s="39" t="s">
        <v>44</v>
      </c>
      <c r="F240" s="463"/>
      <c r="G240" s="458"/>
      <c r="H240" s="459"/>
      <c r="I240" s="459"/>
      <c r="J240" s="459"/>
      <c r="K240" s="459"/>
      <c r="L240" s="459"/>
      <c r="M240" s="459"/>
      <c r="N240" s="459"/>
      <c r="O240" s="459"/>
      <c r="P240" s="459"/>
      <c r="Q240" s="460"/>
    </row>
    <row r="241" spans="1:17" ht="14.45" customHeight="1">
      <c r="A241" s="462"/>
      <c r="B241" s="40"/>
      <c r="C241" s="41"/>
      <c r="D241" s="41"/>
      <c r="E241" s="42" t="str">
        <f>MID(様式１号!$W$54,4,1)</f>
        <v/>
      </c>
      <c r="F241" s="463"/>
      <c r="G241" s="455"/>
      <c r="H241" s="456"/>
      <c r="I241" s="456"/>
      <c r="J241" s="456"/>
      <c r="K241" s="456"/>
      <c r="L241" s="456"/>
      <c r="M241" s="456"/>
      <c r="N241" s="456"/>
      <c r="O241" s="456"/>
      <c r="P241" s="456"/>
      <c r="Q241" s="457"/>
    </row>
    <row r="242" spans="1:17" ht="14.45" customHeight="1">
      <c r="A242" s="461"/>
      <c r="B242" s="37"/>
      <c r="C242" s="38"/>
      <c r="D242" s="38"/>
      <c r="E242" s="39" t="s">
        <v>44</v>
      </c>
      <c r="F242" s="463"/>
      <c r="G242" s="458"/>
      <c r="H242" s="459"/>
      <c r="I242" s="459"/>
      <c r="J242" s="459"/>
      <c r="K242" s="459"/>
      <c r="L242" s="459"/>
      <c r="M242" s="459"/>
      <c r="N242" s="459"/>
      <c r="O242" s="459"/>
      <c r="P242" s="459"/>
      <c r="Q242" s="460"/>
    </row>
    <row r="243" spans="1:17" ht="14.45" customHeight="1">
      <c r="A243" s="462"/>
      <c r="B243" s="40"/>
      <c r="C243" s="41"/>
      <c r="D243" s="41"/>
      <c r="E243" s="42" t="str">
        <f>MID(様式１号!$W$54,4,1)</f>
        <v/>
      </c>
      <c r="F243" s="463"/>
      <c r="G243" s="455"/>
      <c r="H243" s="456"/>
      <c r="I243" s="456"/>
      <c r="J243" s="456"/>
      <c r="K243" s="456"/>
      <c r="L243" s="456"/>
      <c r="M243" s="456"/>
      <c r="N243" s="456"/>
      <c r="O243" s="456"/>
      <c r="P243" s="456"/>
      <c r="Q243" s="457"/>
    </row>
    <row r="244" spans="1:17" ht="14.45" customHeight="1">
      <c r="A244" s="461"/>
      <c r="B244" s="37"/>
      <c r="C244" s="38"/>
      <c r="D244" s="38"/>
      <c r="E244" s="39" t="s">
        <v>44</v>
      </c>
      <c r="F244" s="463"/>
      <c r="G244" s="458"/>
      <c r="H244" s="459"/>
      <c r="I244" s="459"/>
      <c r="J244" s="459"/>
      <c r="K244" s="459"/>
      <c r="L244" s="459"/>
      <c r="M244" s="459"/>
      <c r="N244" s="459"/>
      <c r="O244" s="459"/>
      <c r="P244" s="459"/>
      <c r="Q244" s="460"/>
    </row>
    <row r="245" spans="1:17" ht="14.45" customHeight="1">
      <c r="A245" s="462"/>
      <c r="B245" s="40"/>
      <c r="C245" s="41"/>
      <c r="D245" s="41"/>
      <c r="E245" s="42" t="str">
        <f>MID(様式１号!$W$54,4,1)</f>
        <v/>
      </c>
      <c r="F245" s="463"/>
      <c r="G245" s="455"/>
      <c r="H245" s="456"/>
      <c r="I245" s="456"/>
      <c r="J245" s="456"/>
      <c r="K245" s="456"/>
      <c r="L245" s="456"/>
      <c r="M245" s="456"/>
      <c r="N245" s="456"/>
      <c r="O245" s="456"/>
      <c r="P245" s="456"/>
      <c r="Q245" s="457"/>
    </row>
    <row r="246" spans="1:17" ht="14.45" customHeight="1">
      <c r="A246" s="461"/>
      <c r="B246" s="37"/>
      <c r="C246" s="38"/>
      <c r="D246" s="38"/>
      <c r="E246" s="39" t="s">
        <v>44</v>
      </c>
      <c r="F246" s="463"/>
      <c r="G246" s="458"/>
      <c r="H246" s="459"/>
      <c r="I246" s="459"/>
      <c r="J246" s="459"/>
      <c r="K246" s="459"/>
      <c r="L246" s="459"/>
      <c r="M246" s="459"/>
      <c r="N246" s="459"/>
      <c r="O246" s="459"/>
      <c r="P246" s="459"/>
      <c r="Q246" s="460"/>
    </row>
    <row r="247" spans="1:17" ht="14.45" customHeight="1">
      <c r="A247" s="462"/>
      <c r="B247" s="40"/>
      <c r="C247" s="41"/>
      <c r="D247" s="41"/>
      <c r="E247" s="42" t="str">
        <f>MID(様式１号!$W$54,4,1)</f>
        <v/>
      </c>
      <c r="F247" s="463"/>
      <c r="G247" s="455"/>
      <c r="H247" s="456"/>
      <c r="I247" s="456"/>
      <c r="J247" s="456"/>
      <c r="K247" s="456"/>
      <c r="L247" s="456"/>
      <c r="M247" s="456"/>
      <c r="N247" s="456"/>
      <c r="O247" s="456"/>
      <c r="P247" s="456"/>
      <c r="Q247" s="457"/>
    </row>
    <row r="248" spans="1:17" ht="14.45" customHeight="1">
      <c r="A248" s="461"/>
      <c r="B248" s="37"/>
      <c r="C248" s="38"/>
      <c r="D248" s="38"/>
      <c r="E248" s="39" t="s">
        <v>44</v>
      </c>
      <c r="F248" s="463"/>
      <c r="G248" s="458"/>
      <c r="H248" s="459"/>
      <c r="I248" s="459"/>
      <c r="J248" s="459"/>
      <c r="K248" s="459"/>
      <c r="L248" s="459"/>
      <c r="M248" s="459"/>
      <c r="N248" s="459"/>
      <c r="O248" s="459"/>
      <c r="P248" s="459"/>
      <c r="Q248" s="460"/>
    </row>
    <row r="249" spans="1:17" ht="14.45" customHeight="1">
      <c r="A249" s="462"/>
      <c r="B249" s="40"/>
      <c r="C249" s="41"/>
      <c r="D249" s="41"/>
      <c r="E249" s="42" t="str">
        <f>MID(様式１号!$W$54,4,1)</f>
        <v/>
      </c>
      <c r="F249" s="463"/>
      <c r="G249" s="455"/>
      <c r="H249" s="456"/>
      <c r="I249" s="456"/>
      <c r="J249" s="456"/>
      <c r="K249" s="456"/>
      <c r="L249" s="456"/>
      <c r="M249" s="456"/>
      <c r="N249" s="456"/>
      <c r="O249" s="456"/>
      <c r="P249" s="456"/>
      <c r="Q249" s="457"/>
    </row>
    <row r="250" spans="1:17" ht="14.45" customHeight="1">
      <c r="A250" s="461"/>
      <c r="B250" s="37"/>
      <c r="C250" s="38"/>
      <c r="D250" s="38"/>
      <c r="E250" s="39" t="s">
        <v>44</v>
      </c>
      <c r="F250" s="463"/>
      <c r="G250" s="458"/>
      <c r="H250" s="459"/>
      <c r="I250" s="459"/>
      <c r="J250" s="459"/>
      <c r="K250" s="459"/>
      <c r="L250" s="459"/>
      <c r="M250" s="459"/>
      <c r="N250" s="459"/>
      <c r="O250" s="459"/>
      <c r="P250" s="459"/>
      <c r="Q250" s="460"/>
    </row>
    <row r="251" spans="1:17" ht="14.45" customHeight="1">
      <c r="A251" s="462"/>
      <c r="B251" s="40"/>
      <c r="C251" s="41"/>
      <c r="D251" s="41"/>
      <c r="E251" s="42" t="str">
        <f>MID(様式１号!$W$54,4,1)</f>
        <v/>
      </c>
      <c r="F251" s="463"/>
      <c r="G251" s="455"/>
      <c r="H251" s="456"/>
      <c r="I251" s="456"/>
      <c r="J251" s="456"/>
      <c r="K251" s="456"/>
      <c r="L251" s="456"/>
      <c r="M251" s="456"/>
      <c r="N251" s="456"/>
      <c r="O251" s="456"/>
      <c r="P251" s="456"/>
      <c r="Q251" s="457"/>
    </row>
    <row r="252" spans="1:17" ht="14.45" customHeight="1">
      <c r="A252" s="461"/>
      <c r="B252" s="37"/>
      <c r="C252" s="38"/>
      <c r="D252" s="38"/>
      <c r="E252" s="39" t="s">
        <v>44</v>
      </c>
      <c r="F252" s="463"/>
      <c r="G252" s="458"/>
      <c r="H252" s="459"/>
      <c r="I252" s="459"/>
      <c r="J252" s="459"/>
      <c r="K252" s="459"/>
      <c r="L252" s="459"/>
      <c r="M252" s="459"/>
      <c r="N252" s="459"/>
      <c r="O252" s="459"/>
      <c r="P252" s="459"/>
      <c r="Q252" s="460"/>
    </row>
    <row r="253" spans="1:17" ht="14.45" customHeight="1">
      <c r="A253" s="462"/>
      <c r="B253" s="40"/>
      <c r="C253" s="41"/>
      <c r="D253" s="41"/>
      <c r="E253" s="42" t="str">
        <f>MID(様式１号!$W$54,4,1)</f>
        <v/>
      </c>
      <c r="F253" s="463"/>
      <c r="G253" s="455"/>
      <c r="H253" s="456"/>
      <c r="I253" s="456"/>
      <c r="J253" s="456"/>
      <c r="K253" s="456"/>
      <c r="L253" s="456"/>
      <c r="M253" s="456"/>
      <c r="N253" s="456"/>
      <c r="O253" s="456"/>
      <c r="P253" s="456"/>
      <c r="Q253" s="457"/>
    </row>
    <row r="254" spans="1:17" s="50" customFormat="1" ht="7.5" customHeight="1">
      <c r="A254" s="48"/>
      <c r="B254" s="49"/>
      <c r="C254" s="49"/>
      <c r="D254" s="49"/>
      <c r="E254" s="49"/>
      <c r="F254" s="142"/>
      <c r="G254" s="47"/>
      <c r="H254" s="47"/>
      <c r="I254" s="47"/>
      <c r="J254" s="47"/>
      <c r="K254" s="47"/>
      <c r="L254" s="47"/>
      <c r="M254" s="47"/>
      <c r="N254" s="47"/>
      <c r="O254" s="47"/>
      <c r="P254" s="47"/>
      <c r="Q254" s="47"/>
    </row>
    <row r="255" spans="1:17" ht="9" customHeight="1">
      <c r="A255" s="464" t="str">
        <f>A190</f>
        <v>記載要領
１　本表は、申請日現在で作成すること。
２　「電話番号・FAX番号」欄には、上段に電話番号を、下段にFAX番号を記載することとし、市外局番、市内
　　局番及び番号は「－（ハイフン）」で区切ること。</v>
      </c>
      <c r="B255" s="464"/>
      <c r="C255" s="464"/>
      <c r="D255" s="464"/>
      <c r="E255" s="464"/>
      <c r="F255" s="464"/>
      <c r="G255" s="464"/>
      <c r="H255" s="464"/>
      <c r="I255" s="464"/>
      <c r="J255" s="464"/>
      <c r="K255" s="464"/>
      <c r="L255" s="464"/>
      <c r="M255" s="464"/>
      <c r="N255" s="464"/>
      <c r="O255" s="464"/>
      <c r="P255" s="464"/>
      <c r="Q255" s="464"/>
    </row>
    <row r="256" spans="1:17" ht="9" customHeight="1">
      <c r="A256" s="464"/>
      <c r="B256" s="464"/>
      <c r="C256" s="464"/>
      <c r="D256" s="464"/>
      <c r="E256" s="464"/>
      <c r="F256" s="464"/>
      <c r="G256" s="464"/>
      <c r="H256" s="464"/>
      <c r="I256" s="464"/>
      <c r="J256" s="464"/>
      <c r="K256" s="464"/>
      <c r="L256" s="464"/>
      <c r="M256" s="464"/>
      <c r="N256" s="464"/>
      <c r="O256" s="464"/>
      <c r="P256" s="464"/>
      <c r="Q256" s="464"/>
    </row>
    <row r="257" spans="1:17" ht="9" customHeight="1">
      <c r="A257" s="464"/>
      <c r="B257" s="464"/>
      <c r="C257" s="464"/>
      <c r="D257" s="464"/>
      <c r="E257" s="464"/>
      <c r="F257" s="464"/>
      <c r="G257" s="464"/>
      <c r="H257" s="464"/>
      <c r="I257" s="464"/>
      <c r="J257" s="464"/>
      <c r="K257" s="464"/>
      <c r="L257" s="464"/>
      <c r="M257" s="464"/>
      <c r="N257" s="464"/>
      <c r="O257" s="464"/>
      <c r="P257" s="464"/>
      <c r="Q257" s="464"/>
    </row>
    <row r="258" spans="1:17" ht="9" customHeight="1">
      <c r="A258" s="464"/>
      <c r="B258" s="464"/>
      <c r="C258" s="464"/>
      <c r="D258" s="464"/>
      <c r="E258" s="464"/>
      <c r="F258" s="464"/>
      <c r="G258" s="464"/>
      <c r="H258" s="464"/>
      <c r="I258" s="464"/>
      <c r="J258" s="464"/>
      <c r="K258" s="464"/>
      <c r="L258" s="464"/>
      <c r="M258" s="464"/>
      <c r="N258" s="464"/>
      <c r="O258" s="464"/>
      <c r="P258" s="464"/>
      <c r="Q258" s="464"/>
    </row>
    <row r="259" spans="1:17" ht="9" customHeight="1">
      <c r="A259" s="464"/>
      <c r="B259" s="464"/>
      <c r="C259" s="464"/>
      <c r="D259" s="464"/>
      <c r="E259" s="464"/>
      <c r="F259" s="464"/>
      <c r="G259" s="464"/>
      <c r="H259" s="464"/>
      <c r="I259" s="464"/>
      <c r="J259" s="464"/>
      <c r="K259" s="464"/>
      <c r="L259" s="464"/>
      <c r="M259" s="464"/>
      <c r="N259" s="464"/>
      <c r="O259" s="464"/>
      <c r="P259" s="464"/>
      <c r="Q259" s="464"/>
    </row>
    <row r="260" spans="1:17" ht="9" customHeight="1">
      <c r="A260" s="464"/>
      <c r="B260" s="464"/>
      <c r="C260" s="464"/>
      <c r="D260" s="464"/>
      <c r="E260" s="464"/>
      <c r="F260" s="464"/>
      <c r="G260" s="464"/>
      <c r="H260" s="464"/>
      <c r="I260" s="464"/>
      <c r="J260" s="464"/>
      <c r="K260" s="464"/>
      <c r="L260" s="464"/>
      <c r="M260" s="464"/>
      <c r="N260" s="464"/>
      <c r="O260" s="464"/>
      <c r="P260" s="464"/>
      <c r="Q260" s="464"/>
    </row>
    <row r="261" spans="1:17" ht="9" customHeight="1">
      <c r="A261" s="467" t="s">
        <v>40</v>
      </c>
      <c r="B261" s="14"/>
      <c r="C261" s="14"/>
      <c r="D261" s="14"/>
      <c r="E261" s="14"/>
      <c r="F261" s="14"/>
      <c r="G261" s="14"/>
      <c r="H261" s="14"/>
      <c r="I261" s="36"/>
      <c r="J261" s="36"/>
      <c r="K261" s="36"/>
      <c r="L261" s="36"/>
      <c r="M261" s="36"/>
      <c r="N261" s="36"/>
      <c r="O261" s="36"/>
      <c r="P261" s="36"/>
      <c r="Q261" s="36"/>
    </row>
    <row r="262" spans="1:17" ht="9" customHeight="1">
      <c r="A262" s="467"/>
      <c r="B262" s="14"/>
      <c r="C262" s="14"/>
      <c r="D262" s="14"/>
      <c r="E262" s="14"/>
      <c r="F262" s="14"/>
      <c r="G262" s="14"/>
      <c r="H262" s="14"/>
      <c r="I262" s="36"/>
      <c r="J262" s="36"/>
      <c r="K262" s="36"/>
      <c r="L262" s="36"/>
      <c r="M262" s="36"/>
      <c r="N262" s="36"/>
      <c r="O262" s="36"/>
      <c r="P262" s="36"/>
      <c r="Q262" s="36"/>
    </row>
    <row r="263" spans="1:17" ht="9" customHeight="1">
      <c r="A263" s="143"/>
      <c r="B263" s="14"/>
      <c r="C263" s="14"/>
      <c r="D263" s="14"/>
      <c r="E263" s="14"/>
      <c r="F263" s="14"/>
      <c r="G263" s="14"/>
      <c r="H263" s="14"/>
      <c r="I263" s="36"/>
      <c r="J263" s="36"/>
      <c r="K263" s="36"/>
      <c r="L263" s="36"/>
      <c r="M263" s="36"/>
      <c r="N263" s="36"/>
      <c r="O263" s="36"/>
      <c r="P263" s="36"/>
      <c r="Q263" s="36"/>
    </row>
    <row r="264" spans="1:17" ht="9" customHeight="1">
      <c r="A264" s="143"/>
      <c r="B264" s="14"/>
      <c r="C264" s="14"/>
      <c r="D264" s="14"/>
      <c r="E264" s="14"/>
      <c r="F264" s="14"/>
      <c r="G264" s="14"/>
      <c r="H264" s="14"/>
      <c r="I264" s="36"/>
      <c r="J264" s="36"/>
      <c r="K264" s="36"/>
      <c r="L264" s="36"/>
      <c r="M264" s="36"/>
      <c r="N264" s="36"/>
      <c r="O264" s="36"/>
      <c r="P264" s="36"/>
      <c r="Q264" s="36"/>
    </row>
    <row r="265" spans="1:17" ht="9" customHeight="1">
      <c r="A265" s="471" t="s">
        <v>39</v>
      </c>
      <c r="B265" s="471"/>
      <c r="C265" s="471"/>
      <c r="D265" s="471"/>
      <c r="E265" s="471"/>
      <c r="F265" s="471"/>
      <c r="G265" s="471"/>
      <c r="H265" s="471"/>
      <c r="I265" s="471"/>
      <c r="J265" s="471"/>
      <c r="K265" s="471"/>
      <c r="L265" s="471"/>
      <c r="M265" s="471"/>
      <c r="N265" s="471"/>
      <c r="O265" s="471"/>
      <c r="P265" s="471"/>
      <c r="Q265" s="471"/>
    </row>
    <row r="266" spans="1:17" ht="9" customHeight="1">
      <c r="A266" s="471"/>
      <c r="B266" s="471"/>
      <c r="C266" s="471"/>
      <c r="D266" s="471"/>
      <c r="E266" s="471"/>
      <c r="F266" s="471"/>
      <c r="G266" s="471"/>
      <c r="H266" s="471"/>
      <c r="I266" s="471"/>
      <c r="J266" s="471"/>
      <c r="K266" s="471"/>
      <c r="L266" s="471"/>
      <c r="M266" s="471"/>
      <c r="N266" s="471"/>
      <c r="O266" s="471"/>
      <c r="P266" s="471"/>
      <c r="Q266" s="471"/>
    </row>
    <row r="267" spans="1:17" ht="9" customHeight="1">
      <c r="A267" s="144"/>
      <c r="B267" s="144"/>
      <c r="C267" s="144"/>
      <c r="D267" s="144"/>
      <c r="E267" s="144"/>
      <c r="F267" s="144"/>
      <c r="G267" s="144"/>
      <c r="H267" s="144"/>
      <c r="I267" s="144"/>
      <c r="J267" s="144"/>
      <c r="K267" s="144"/>
      <c r="L267" s="144"/>
      <c r="M267" s="144"/>
      <c r="N267" s="144"/>
      <c r="O267" s="144"/>
      <c r="P267" s="144"/>
      <c r="Q267" s="144"/>
    </row>
    <row r="268" spans="1:17" ht="9" customHeight="1">
      <c r="A268" s="36"/>
      <c r="B268" s="36"/>
      <c r="C268" s="36"/>
      <c r="D268" s="36"/>
      <c r="E268" s="36"/>
      <c r="F268" s="36"/>
      <c r="G268" s="36"/>
      <c r="H268" s="36"/>
      <c r="I268" s="36"/>
      <c r="J268" s="36"/>
      <c r="K268" s="36"/>
      <c r="L268" s="36"/>
      <c r="M268" s="36"/>
      <c r="N268" s="36"/>
      <c r="O268" s="36"/>
      <c r="P268" s="36"/>
      <c r="Q268" s="36"/>
    </row>
    <row r="269" spans="1:17" ht="9" customHeight="1">
      <c r="A269" s="468" t="s">
        <v>42</v>
      </c>
      <c r="B269" s="472" t="s">
        <v>36</v>
      </c>
      <c r="C269" s="473"/>
      <c r="D269" s="473"/>
      <c r="E269" s="473"/>
      <c r="F269" s="473" t="s">
        <v>43</v>
      </c>
      <c r="G269" s="473" t="s">
        <v>37</v>
      </c>
      <c r="H269" s="473"/>
      <c r="I269" s="473"/>
      <c r="J269" s="473"/>
      <c r="K269" s="473"/>
      <c r="L269" s="473"/>
      <c r="M269" s="473"/>
      <c r="N269" s="473"/>
      <c r="O269" s="473"/>
      <c r="P269" s="473"/>
      <c r="Q269" s="473"/>
    </row>
    <row r="270" spans="1:17" ht="9" customHeight="1">
      <c r="A270" s="469"/>
      <c r="B270" s="473"/>
      <c r="C270" s="473"/>
      <c r="D270" s="473"/>
      <c r="E270" s="473"/>
      <c r="F270" s="473"/>
      <c r="G270" s="468"/>
      <c r="H270" s="468"/>
      <c r="I270" s="468"/>
      <c r="J270" s="468"/>
      <c r="K270" s="468"/>
      <c r="L270" s="468"/>
      <c r="M270" s="468"/>
      <c r="N270" s="468"/>
      <c r="O270" s="468"/>
      <c r="P270" s="468"/>
      <c r="Q270" s="468"/>
    </row>
    <row r="271" spans="1:17" ht="9" customHeight="1">
      <c r="A271" s="469"/>
      <c r="B271" s="473"/>
      <c r="C271" s="473"/>
      <c r="D271" s="473"/>
      <c r="E271" s="473"/>
      <c r="F271" s="473"/>
      <c r="G271" s="474" t="s">
        <v>38</v>
      </c>
      <c r="H271" s="474"/>
      <c r="I271" s="474"/>
      <c r="J271" s="474"/>
      <c r="K271" s="474"/>
      <c r="L271" s="474"/>
      <c r="M271" s="474"/>
      <c r="N271" s="474"/>
      <c r="O271" s="474"/>
      <c r="P271" s="474"/>
      <c r="Q271" s="474"/>
    </row>
    <row r="272" spans="1:17" ht="9" customHeight="1">
      <c r="A272" s="470"/>
      <c r="B272" s="473"/>
      <c r="C272" s="473"/>
      <c r="D272" s="473"/>
      <c r="E272" s="473"/>
      <c r="F272" s="473"/>
      <c r="G272" s="473"/>
      <c r="H272" s="473"/>
      <c r="I272" s="473"/>
      <c r="J272" s="473"/>
      <c r="K272" s="473"/>
      <c r="L272" s="473"/>
      <c r="M272" s="473"/>
      <c r="N272" s="473"/>
      <c r="O272" s="473"/>
      <c r="P272" s="473"/>
      <c r="Q272" s="473"/>
    </row>
    <row r="273" spans="1:17" ht="14.45" customHeight="1">
      <c r="A273" s="465"/>
      <c r="B273" s="37"/>
      <c r="C273" s="38"/>
      <c r="D273" s="38"/>
      <c r="E273" s="39" t="s">
        <v>44</v>
      </c>
      <c r="F273" s="463"/>
      <c r="G273" s="458"/>
      <c r="H273" s="459"/>
      <c r="I273" s="459"/>
      <c r="J273" s="459"/>
      <c r="K273" s="459"/>
      <c r="L273" s="459"/>
      <c r="M273" s="459"/>
      <c r="N273" s="459"/>
      <c r="O273" s="459"/>
      <c r="P273" s="459"/>
      <c r="Q273" s="460"/>
    </row>
    <row r="274" spans="1:17" ht="14.45" customHeight="1">
      <c r="A274" s="466"/>
      <c r="B274" s="40"/>
      <c r="C274" s="41"/>
      <c r="D274" s="41"/>
      <c r="E274" s="42"/>
      <c r="F274" s="463"/>
      <c r="G274" s="455"/>
      <c r="H274" s="456"/>
      <c r="I274" s="456"/>
      <c r="J274" s="456"/>
      <c r="K274" s="456"/>
      <c r="L274" s="456"/>
      <c r="M274" s="456"/>
      <c r="N274" s="456"/>
      <c r="O274" s="456"/>
      <c r="P274" s="456"/>
      <c r="Q274" s="457"/>
    </row>
    <row r="275" spans="1:17" ht="14.45" customHeight="1">
      <c r="A275" s="461"/>
      <c r="B275" s="37"/>
      <c r="C275" s="38"/>
      <c r="D275" s="38"/>
      <c r="E275" s="39" t="s">
        <v>44</v>
      </c>
      <c r="F275" s="463"/>
      <c r="G275" s="458"/>
      <c r="H275" s="459"/>
      <c r="I275" s="459"/>
      <c r="J275" s="459"/>
      <c r="K275" s="459"/>
      <c r="L275" s="459"/>
      <c r="M275" s="459"/>
      <c r="N275" s="459"/>
      <c r="O275" s="459"/>
      <c r="P275" s="459"/>
      <c r="Q275" s="460"/>
    </row>
    <row r="276" spans="1:17" ht="14.45" customHeight="1">
      <c r="A276" s="462"/>
      <c r="B276" s="40"/>
      <c r="C276" s="41"/>
      <c r="D276" s="41"/>
      <c r="E276" s="42"/>
      <c r="F276" s="463"/>
      <c r="G276" s="455"/>
      <c r="H276" s="456"/>
      <c r="I276" s="456"/>
      <c r="J276" s="456"/>
      <c r="K276" s="456"/>
      <c r="L276" s="456"/>
      <c r="M276" s="456"/>
      <c r="N276" s="456"/>
      <c r="O276" s="456"/>
      <c r="P276" s="456"/>
      <c r="Q276" s="457"/>
    </row>
    <row r="277" spans="1:17" ht="14.45" customHeight="1">
      <c r="A277" s="461"/>
      <c r="B277" s="37"/>
      <c r="C277" s="38"/>
      <c r="D277" s="38"/>
      <c r="E277" s="39" t="s">
        <v>44</v>
      </c>
      <c r="F277" s="463"/>
      <c r="G277" s="458"/>
      <c r="H277" s="459"/>
      <c r="I277" s="459"/>
      <c r="J277" s="459"/>
      <c r="K277" s="459"/>
      <c r="L277" s="459"/>
      <c r="M277" s="459"/>
      <c r="N277" s="459"/>
      <c r="O277" s="459"/>
      <c r="P277" s="459"/>
      <c r="Q277" s="460"/>
    </row>
    <row r="278" spans="1:17" ht="14.45" customHeight="1">
      <c r="A278" s="462"/>
      <c r="B278" s="40"/>
      <c r="C278" s="41"/>
      <c r="D278" s="41"/>
      <c r="E278" s="42" t="str">
        <f>MID(様式１号!$W$54,4,1)</f>
        <v/>
      </c>
      <c r="F278" s="463"/>
      <c r="G278" s="455"/>
      <c r="H278" s="456"/>
      <c r="I278" s="456"/>
      <c r="J278" s="456"/>
      <c r="K278" s="456"/>
      <c r="L278" s="456"/>
      <c r="M278" s="456"/>
      <c r="N278" s="456"/>
      <c r="O278" s="456"/>
      <c r="P278" s="456"/>
      <c r="Q278" s="457"/>
    </row>
    <row r="279" spans="1:17" ht="14.45" customHeight="1">
      <c r="A279" s="461"/>
      <c r="B279" s="37"/>
      <c r="C279" s="38"/>
      <c r="D279" s="38"/>
      <c r="E279" s="39" t="s">
        <v>44</v>
      </c>
      <c r="F279" s="463"/>
      <c r="G279" s="458"/>
      <c r="H279" s="459"/>
      <c r="I279" s="459"/>
      <c r="J279" s="459"/>
      <c r="K279" s="459"/>
      <c r="L279" s="459"/>
      <c r="M279" s="459"/>
      <c r="N279" s="459"/>
      <c r="O279" s="459"/>
      <c r="P279" s="459"/>
      <c r="Q279" s="460"/>
    </row>
    <row r="280" spans="1:17" ht="14.45" customHeight="1">
      <c r="A280" s="462"/>
      <c r="B280" s="40"/>
      <c r="C280" s="41"/>
      <c r="D280" s="41"/>
      <c r="E280" s="42" t="str">
        <f>MID(様式１号!$W$54,4,1)</f>
        <v/>
      </c>
      <c r="F280" s="463"/>
      <c r="G280" s="455"/>
      <c r="H280" s="456"/>
      <c r="I280" s="456"/>
      <c r="J280" s="456"/>
      <c r="K280" s="456"/>
      <c r="L280" s="456"/>
      <c r="M280" s="456"/>
      <c r="N280" s="456"/>
      <c r="O280" s="456"/>
      <c r="P280" s="456"/>
      <c r="Q280" s="457"/>
    </row>
    <row r="281" spans="1:17" ht="14.45" customHeight="1">
      <c r="A281" s="461"/>
      <c r="B281" s="37"/>
      <c r="C281" s="38"/>
      <c r="D281" s="38"/>
      <c r="E281" s="39" t="s">
        <v>44</v>
      </c>
      <c r="F281" s="463"/>
      <c r="G281" s="458"/>
      <c r="H281" s="459"/>
      <c r="I281" s="459"/>
      <c r="J281" s="459"/>
      <c r="K281" s="459"/>
      <c r="L281" s="459"/>
      <c r="M281" s="459"/>
      <c r="N281" s="459"/>
      <c r="O281" s="459"/>
      <c r="P281" s="459"/>
      <c r="Q281" s="460"/>
    </row>
    <row r="282" spans="1:17" ht="14.45" customHeight="1">
      <c r="A282" s="462"/>
      <c r="B282" s="40"/>
      <c r="C282" s="41"/>
      <c r="D282" s="41"/>
      <c r="E282" s="42" t="str">
        <f>MID(様式１号!$W$54,4,1)</f>
        <v/>
      </c>
      <c r="F282" s="463"/>
      <c r="G282" s="455"/>
      <c r="H282" s="456"/>
      <c r="I282" s="456"/>
      <c r="J282" s="456"/>
      <c r="K282" s="456"/>
      <c r="L282" s="456"/>
      <c r="M282" s="456"/>
      <c r="N282" s="456"/>
      <c r="O282" s="456"/>
      <c r="P282" s="456"/>
      <c r="Q282" s="457"/>
    </row>
    <row r="283" spans="1:17" ht="14.45" customHeight="1">
      <c r="A283" s="461"/>
      <c r="B283" s="37"/>
      <c r="C283" s="38"/>
      <c r="D283" s="38"/>
      <c r="E283" s="39" t="s">
        <v>44</v>
      </c>
      <c r="F283" s="463"/>
      <c r="G283" s="458"/>
      <c r="H283" s="459"/>
      <c r="I283" s="459"/>
      <c r="J283" s="459"/>
      <c r="K283" s="459"/>
      <c r="L283" s="459"/>
      <c r="M283" s="459"/>
      <c r="N283" s="459"/>
      <c r="O283" s="459"/>
      <c r="P283" s="459"/>
      <c r="Q283" s="460"/>
    </row>
    <row r="284" spans="1:17" ht="14.45" customHeight="1">
      <c r="A284" s="462"/>
      <c r="B284" s="40"/>
      <c r="C284" s="41"/>
      <c r="D284" s="41"/>
      <c r="E284" s="42" t="str">
        <f>MID(様式１号!$W$54,4,1)</f>
        <v/>
      </c>
      <c r="F284" s="463"/>
      <c r="G284" s="455"/>
      <c r="H284" s="456"/>
      <c r="I284" s="456"/>
      <c r="J284" s="456"/>
      <c r="K284" s="456"/>
      <c r="L284" s="456"/>
      <c r="M284" s="456"/>
      <c r="N284" s="456"/>
      <c r="O284" s="456"/>
      <c r="P284" s="456"/>
      <c r="Q284" s="457"/>
    </row>
    <row r="285" spans="1:17" ht="14.45" customHeight="1">
      <c r="A285" s="461"/>
      <c r="B285" s="37"/>
      <c r="C285" s="38"/>
      <c r="D285" s="38"/>
      <c r="E285" s="39" t="s">
        <v>44</v>
      </c>
      <c r="F285" s="463"/>
      <c r="G285" s="458"/>
      <c r="H285" s="459"/>
      <c r="I285" s="459"/>
      <c r="J285" s="459"/>
      <c r="K285" s="459"/>
      <c r="L285" s="459"/>
      <c r="M285" s="459"/>
      <c r="N285" s="459"/>
      <c r="O285" s="459"/>
      <c r="P285" s="459"/>
      <c r="Q285" s="460"/>
    </row>
    <row r="286" spans="1:17" ht="14.45" customHeight="1">
      <c r="A286" s="462"/>
      <c r="B286" s="40"/>
      <c r="C286" s="41"/>
      <c r="D286" s="41"/>
      <c r="E286" s="42" t="str">
        <f>MID(様式１号!$W$54,4,1)</f>
        <v/>
      </c>
      <c r="F286" s="463"/>
      <c r="G286" s="455"/>
      <c r="H286" s="456"/>
      <c r="I286" s="456"/>
      <c r="J286" s="456"/>
      <c r="K286" s="456"/>
      <c r="L286" s="456"/>
      <c r="M286" s="456"/>
      <c r="N286" s="456"/>
      <c r="O286" s="456"/>
      <c r="P286" s="456"/>
      <c r="Q286" s="457"/>
    </row>
    <row r="287" spans="1:17" ht="14.45" customHeight="1">
      <c r="A287" s="461"/>
      <c r="B287" s="37"/>
      <c r="C287" s="38"/>
      <c r="D287" s="38"/>
      <c r="E287" s="39" t="s">
        <v>44</v>
      </c>
      <c r="F287" s="463"/>
      <c r="G287" s="458"/>
      <c r="H287" s="459"/>
      <c r="I287" s="459"/>
      <c r="J287" s="459"/>
      <c r="K287" s="459"/>
      <c r="L287" s="459"/>
      <c r="M287" s="459"/>
      <c r="N287" s="459"/>
      <c r="O287" s="459"/>
      <c r="P287" s="459"/>
      <c r="Q287" s="460"/>
    </row>
    <row r="288" spans="1:17" ht="14.45" customHeight="1">
      <c r="A288" s="462"/>
      <c r="B288" s="40"/>
      <c r="C288" s="41"/>
      <c r="D288" s="41"/>
      <c r="E288" s="42" t="str">
        <f>MID(様式１号!$W$54,4,1)</f>
        <v/>
      </c>
      <c r="F288" s="463"/>
      <c r="G288" s="455"/>
      <c r="H288" s="456"/>
      <c r="I288" s="456"/>
      <c r="J288" s="456"/>
      <c r="K288" s="456"/>
      <c r="L288" s="456"/>
      <c r="M288" s="456"/>
      <c r="N288" s="456"/>
      <c r="O288" s="456"/>
      <c r="P288" s="456"/>
      <c r="Q288" s="457"/>
    </row>
    <row r="289" spans="1:17" ht="14.45" customHeight="1">
      <c r="A289" s="461"/>
      <c r="B289" s="37"/>
      <c r="C289" s="38"/>
      <c r="D289" s="38"/>
      <c r="E289" s="39" t="s">
        <v>44</v>
      </c>
      <c r="F289" s="463"/>
      <c r="G289" s="458"/>
      <c r="H289" s="459"/>
      <c r="I289" s="459"/>
      <c r="J289" s="459"/>
      <c r="K289" s="459"/>
      <c r="L289" s="459"/>
      <c r="M289" s="459"/>
      <c r="N289" s="459"/>
      <c r="O289" s="459"/>
      <c r="P289" s="459"/>
      <c r="Q289" s="460"/>
    </row>
    <row r="290" spans="1:17" ht="14.45" customHeight="1">
      <c r="A290" s="462"/>
      <c r="B290" s="40"/>
      <c r="C290" s="41"/>
      <c r="D290" s="41"/>
      <c r="E290" s="42" t="str">
        <f>MID(様式１号!$W$54,4,1)</f>
        <v/>
      </c>
      <c r="F290" s="463"/>
      <c r="G290" s="455"/>
      <c r="H290" s="456"/>
      <c r="I290" s="456"/>
      <c r="J290" s="456"/>
      <c r="K290" s="456"/>
      <c r="L290" s="456"/>
      <c r="M290" s="456"/>
      <c r="N290" s="456"/>
      <c r="O290" s="456"/>
      <c r="P290" s="456"/>
      <c r="Q290" s="457"/>
    </row>
    <row r="291" spans="1:17" ht="14.45" customHeight="1">
      <c r="A291" s="461"/>
      <c r="B291" s="37"/>
      <c r="C291" s="38"/>
      <c r="D291" s="38"/>
      <c r="E291" s="39" t="s">
        <v>44</v>
      </c>
      <c r="F291" s="463"/>
      <c r="G291" s="458"/>
      <c r="H291" s="459"/>
      <c r="I291" s="459"/>
      <c r="J291" s="459"/>
      <c r="K291" s="459"/>
      <c r="L291" s="459"/>
      <c r="M291" s="459"/>
      <c r="N291" s="459"/>
      <c r="O291" s="459"/>
      <c r="P291" s="459"/>
      <c r="Q291" s="460"/>
    </row>
    <row r="292" spans="1:17" ht="14.45" customHeight="1">
      <c r="A292" s="462"/>
      <c r="B292" s="40"/>
      <c r="C292" s="41"/>
      <c r="D292" s="41"/>
      <c r="E292" s="42" t="str">
        <f>MID(様式１号!$W$54,4,1)</f>
        <v/>
      </c>
      <c r="F292" s="463"/>
      <c r="G292" s="455"/>
      <c r="H292" s="456"/>
      <c r="I292" s="456"/>
      <c r="J292" s="456"/>
      <c r="K292" s="456"/>
      <c r="L292" s="456"/>
      <c r="M292" s="456"/>
      <c r="N292" s="456"/>
      <c r="O292" s="456"/>
      <c r="P292" s="456"/>
      <c r="Q292" s="457"/>
    </row>
    <row r="293" spans="1:17" ht="14.45" customHeight="1">
      <c r="A293" s="461"/>
      <c r="B293" s="37"/>
      <c r="C293" s="38"/>
      <c r="D293" s="38"/>
      <c r="E293" s="39" t="s">
        <v>44</v>
      </c>
      <c r="F293" s="463"/>
      <c r="G293" s="458"/>
      <c r="H293" s="459"/>
      <c r="I293" s="459"/>
      <c r="J293" s="459"/>
      <c r="K293" s="459"/>
      <c r="L293" s="459"/>
      <c r="M293" s="459"/>
      <c r="N293" s="459"/>
      <c r="O293" s="459"/>
      <c r="P293" s="459"/>
      <c r="Q293" s="460"/>
    </row>
    <row r="294" spans="1:17" ht="14.45" customHeight="1">
      <c r="A294" s="462"/>
      <c r="B294" s="40"/>
      <c r="C294" s="41"/>
      <c r="D294" s="41"/>
      <c r="E294" s="42" t="str">
        <f>MID(様式１号!$W$54,4,1)</f>
        <v/>
      </c>
      <c r="F294" s="463"/>
      <c r="G294" s="455"/>
      <c r="H294" s="456"/>
      <c r="I294" s="456"/>
      <c r="J294" s="456"/>
      <c r="K294" s="456"/>
      <c r="L294" s="456"/>
      <c r="M294" s="456"/>
      <c r="N294" s="456"/>
      <c r="O294" s="456"/>
      <c r="P294" s="456"/>
      <c r="Q294" s="457"/>
    </row>
    <row r="295" spans="1:17" ht="14.45" customHeight="1">
      <c r="A295" s="461"/>
      <c r="B295" s="37"/>
      <c r="C295" s="38"/>
      <c r="D295" s="38"/>
      <c r="E295" s="39" t="s">
        <v>44</v>
      </c>
      <c r="F295" s="463"/>
      <c r="G295" s="458"/>
      <c r="H295" s="459"/>
      <c r="I295" s="459"/>
      <c r="J295" s="459"/>
      <c r="K295" s="459"/>
      <c r="L295" s="459"/>
      <c r="M295" s="459"/>
      <c r="N295" s="459"/>
      <c r="O295" s="459"/>
      <c r="P295" s="459"/>
      <c r="Q295" s="460"/>
    </row>
    <row r="296" spans="1:17" ht="14.45" customHeight="1">
      <c r="A296" s="462"/>
      <c r="B296" s="40"/>
      <c r="C296" s="41"/>
      <c r="D296" s="41"/>
      <c r="E296" s="42" t="str">
        <f>MID(様式１号!$W$54,4,1)</f>
        <v/>
      </c>
      <c r="F296" s="463"/>
      <c r="G296" s="455"/>
      <c r="H296" s="456"/>
      <c r="I296" s="456"/>
      <c r="J296" s="456"/>
      <c r="K296" s="456"/>
      <c r="L296" s="456"/>
      <c r="M296" s="456"/>
      <c r="N296" s="456"/>
      <c r="O296" s="456"/>
      <c r="P296" s="456"/>
      <c r="Q296" s="457"/>
    </row>
    <row r="297" spans="1:17" ht="14.45" customHeight="1">
      <c r="A297" s="461"/>
      <c r="B297" s="37"/>
      <c r="C297" s="38"/>
      <c r="D297" s="38"/>
      <c r="E297" s="39" t="s">
        <v>44</v>
      </c>
      <c r="F297" s="463"/>
      <c r="G297" s="458"/>
      <c r="H297" s="459"/>
      <c r="I297" s="459"/>
      <c r="J297" s="459"/>
      <c r="K297" s="459"/>
      <c r="L297" s="459"/>
      <c r="M297" s="459"/>
      <c r="N297" s="459"/>
      <c r="O297" s="459"/>
      <c r="P297" s="459"/>
      <c r="Q297" s="460"/>
    </row>
    <row r="298" spans="1:17" ht="14.45" customHeight="1">
      <c r="A298" s="462"/>
      <c r="B298" s="40"/>
      <c r="C298" s="41"/>
      <c r="D298" s="41"/>
      <c r="E298" s="42" t="str">
        <f>MID(様式１号!$W$54,4,1)</f>
        <v/>
      </c>
      <c r="F298" s="463"/>
      <c r="G298" s="455"/>
      <c r="H298" s="456"/>
      <c r="I298" s="456"/>
      <c r="J298" s="456"/>
      <c r="K298" s="456"/>
      <c r="L298" s="456"/>
      <c r="M298" s="456"/>
      <c r="N298" s="456"/>
      <c r="O298" s="456"/>
      <c r="P298" s="456"/>
      <c r="Q298" s="457"/>
    </row>
    <row r="299" spans="1:17" ht="14.45" customHeight="1">
      <c r="A299" s="461"/>
      <c r="B299" s="37"/>
      <c r="C299" s="38"/>
      <c r="D299" s="38"/>
      <c r="E299" s="39" t="s">
        <v>44</v>
      </c>
      <c r="F299" s="463"/>
      <c r="G299" s="458"/>
      <c r="H299" s="459"/>
      <c r="I299" s="459"/>
      <c r="J299" s="459"/>
      <c r="K299" s="459"/>
      <c r="L299" s="459"/>
      <c r="M299" s="459"/>
      <c r="N299" s="459"/>
      <c r="O299" s="459"/>
      <c r="P299" s="459"/>
      <c r="Q299" s="460"/>
    </row>
    <row r="300" spans="1:17" ht="14.45" customHeight="1">
      <c r="A300" s="462"/>
      <c r="B300" s="40"/>
      <c r="C300" s="41"/>
      <c r="D300" s="41"/>
      <c r="E300" s="42" t="str">
        <f>MID(様式１号!$W$54,4,1)</f>
        <v/>
      </c>
      <c r="F300" s="463"/>
      <c r="G300" s="455"/>
      <c r="H300" s="456"/>
      <c r="I300" s="456"/>
      <c r="J300" s="456"/>
      <c r="K300" s="456"/>
      <c r="L300" s="456"/>
      <c r="M300" s="456"/>
      <c r="N300" s="456"/>
      <c r="O300" s="456"/>
      <c r="P300" s="456"/>
      <c r="Q300" s="457"/>
    </row>
    <row r="301" spans="1:17" ht="14.45" customHeight="1">
      <c r="A301" s="461"/>
      <c r="B301" s="37"/>
      <c r="C301" s="38"/>
      <c r="D301" s="38"/>
      <c r="E301" s="39" t="s">
        <v>44</v>
      </c>
      <c r="F301" s="463"/>
      <c r="G301" s="458"/>
      <c r="H301" s="459"/>
      <c r="I301" s="459"/>
      <c r="J301" s="459"/>
      <c r="K301" s="459"/>
      <c r="L301" s="459"/>
      <c r="M301" s="459"/>
      <c r="N301" s="459"/>
      <c r="O301" s="459"/>
      <c r="P301" s="459"/>
      <c r="Q301" s="460"/>
    </row>
    <row r="302" spans="1:17" ht="14.45" customHeight="1">
      <c r="A302" s="462"/>
      <c r="B302" s="40"/>
      <c r="C302" s="41"/>
      <c r="D302" s="41"/>
      <c r="E302" s="42" t="str">
        <f>MID(様式１号!$W$54,4,1)</f>
        <v/>
      </c>
      <c r="F302" s="463"/>
      <c r="G302" s="455"/>
      <c r="H302" s="456"/>
      <c r="I302" s="456"/>
      <c r="J302" s="456"/>
      <c r="K302" s="456"/>
      <c r="L302" s="456"/>
      <c r="M302" s="456"/>
      <c r="N302" s="456"/>
      <c r="O302" s="456"/>
      <c r="P302" s="456"/>
      <c r="Q302" s="457"/>
    </row>
    <row r="303" spans="1:17" ht="14.45" customHeight="1">
      <c r="A303" s="461"/>
      <c r="B303" s="37"/>
      <c r="C303" s="38"/>
      <c r="D303" s="38"/>
      <c r="E303" s="39" t="s">
        <v>44</v>
      </c>
      <c r="F303" s="463"/>
      <c r="G303" s="458"/>
      <c r="H303" s="459"/>
      <c r="I303" s="459"/>
      <c r="J303" s="459"/>
      <c r="K303" s="459"/>
      <c r="L303" s="459"/>
      <c r="M303" s="459"/>
      <c r="N303" s="459"/>
      <c r="O303" s="459"/>
      <c r="P303" s="459"/>
      <c r="Q303" s="460"/>
    </row>
    <row r="304" spans="1:17" ht="14.45" customHeight="1">
      <c r="A304" s="462"/>
      <c r="B304" s="40"/>
      <c r="C304" s="41"/>
      <c r="D304" s="41"/>
      <c r="E304" s="42" t="str">
        <f>MID(様式１号!$W$54,4,1)</f>
        <v/>
      </c>
      <c r="F304" s="463"/>
      <c r="G304" s="455"/>
      <c r="H304" s="456"/>
      <c r="I304" s="456"/>
      <c r="J304" s="456"/>
      <c r="K304" s="456"/>
      <c r="L304" s="456"/>
      <c r="M304" s="456"/>
      <c r="N304" s="456"/>
      <c r="O304" s="456"/>
      <c r="P304" s="456"/>
      <c r="Q304" s="457"/>
    </row>
    <row r="305" spans="1:17" ht="14.45" customHeight="1">
      <c r="A305" s="461"/>
      <c r="B305" s="37"/>
      <c r="C305" s="38"/>
      <c r="D305" s="38"/>
      <c r="E305" s="39" t="s">
        <v>44</v>
      </c>
      <c r="F305" s="463"/>
      <c r="G305" s="458"/>
      <c r="H305" s="459"/>
      <c r="I305" s="459"/>
      <c r="J305" s="459"/>
      <c r="K305" s="459"/>
      <c r="L305" s="459"/>
      <c r="M305" s="459"/>
      <c r="N305" s="459"/>
      <c r="O305" s="459"/>
      <c r="P305" s="459"/>
      <c r="Q305" s="460"/>
    </row>
    <row r="306" spans="1:17" ht="14.45" customHeight="1">
      <c r="A306" s="462"/>
      <c r="B306" s="40"/>
      <c r="C306" s="41"/>
      <c r="D306" s="41"/>
      <c r="E306" s="42" t="str">
        <f>MID(様式１号!$W$54,4,1)</f>
        <v/>
      </c>
      <c r="F306" s="463"/>
      <c r="G306" s="455"/>
      <c r="H306" s="456"/>
      <c r="I306" s="456"/>
      <c r="J306" s="456"/>
      <c r="K306" s="456"/>
      <c r="L306" s="456"/>
      <c r="M306" s="456"/>
      <c r="N306" s="456"/>
      <c r="O306" s="456"/>
      <c r="P306" s="456"/>
      <c r="Q306" s="457"/>
    </row>
    <row r="307" spans="1:17" ht="14.45" customHeight="1">
      <c r="A307" s="461"/>
      <c r="B307" s="37"/>
      <c r="C307" s="38"/>
      <c r="D307" s="38"/>
      <c r="E307" s="39" t="s">
        <v>44</v>
      </c>
      <c r="F307" s="463"/>
      <c r="G307" s="458"/>
      <c r="H307" s="459"/>
      <c r="I307" s="459"/>
      <c r="J307" s="459"/>
      <c r="K307" s="459"/>
      <c r="L307" s="459"/>
      <c r="M307" s="459"/>
      <c r="N307" s="459"/>
      <c r="O307" s="459"/>
      <c r="P307" s="459"/>
      <c r="Q307" s="460"/>
    </row>
    <row r="308" spans="1:17" ht="14.45" customHeight="1">
      <c r="A308" s="462"/>
      <c r="B308" s="40"/>
      <c r="C308" s="41"/>
      <c r="D308" s="41"/>
      <c r="E308" s="42" t="str">
        <f>MID(様式１号!$W$54,4,1)</f>
        <v/>
      </c>
      <c r="F308" s="463"/>
      <c r="G308" s="455"/>
      <c r="H308" s="456"/>
      <c r="I308" s="456"/>
      <c r="J308" s="456"/>
      <c r="K308" s="456"/>
      <c r="L308" s="456"/>
      <c r="M308" s="456"/>
      <c r="N308" s="456"/>
      <c r="O308" s="456"/>
      <c r="P308" s="456"/>
      <c r="Q308" s="457"/>
    </row>
    <row r="309" spans="1:17" ht="14.45" customHeight="1">
      <c r="A309" s="461"/>
      <c r="B309" s="37"/>
      <c r="C309" s="38"/>
      <c r="D309" s="38"/>
      <c r="E309" s="39" t="s">
        <v>44</v>
      </c>
      <c r="F309" s="463"/>
      <c r="G309" s="458"/>
      <c r="H309" s="459"/>
      <c r="I309" s="459"/>
      <c r="J309" s="459"/>
      <c r="K309" s="459"/>
      <c r="L309" s="459"/>
      <c r="M309" s="459"/>
      <c r="N309" s="459"/>
      <c r="O309" s="459"/>
      <c r="P309" s="459"/>
      <c r="Q309" s="460"/>
    </row>
    <row r="310" spans="1:17" ht="14.45" customHeight="1">
      <c r="A310" s="462"/>
      <c r="B310" s="40"/>
      <c r="C310" s="41"/>
      <c r="D310" s="41"/>
      <c r="E310" s="42" t="str">
        <f>MID(様式１号!$W$54,4,1)</f>
        <v/>
      </c>
      <c r="F310" s="463"/>
      <c r="G310" s="455"/>
      <c r="H310" s="456"/>
      <c r="I310" s="456"/>
      <c r="J310" s="456"/>
      <c r="K310" s="456"/>
      <c r="L310" s="456"/>
      <c r="M310" s="456"/>
      <c r="N310" s="456"/>
      <c r="O310" s="456"/>
      <c r="P310" s="456"/>
      <c r="Q310" s="457"/>
    </row>
    <row r="311" spans="1:17" ht="14.45" customHeight="1">
      <c r="A311" s="461"/>
      <c r="B311" s="37"/>
      <c r="C311" s="38"/>
      <c r="D311" s="38"/>
      <c r="E311" s="39" t="s">
        <v>44</v>
      </c>
      <c r="F311" s="463"/>
      <c r="G311" s="458"/>
      <c r="H311" s="459"/>
      <c r="I311" s="459"/>
      <c r="J311" s="459"/>
      <c r="K311" s="459"/>
      <c r="L311" s="459"/>
      <c r="M311" s="459"/>
      <c r="N311" s="459"/>
      <c r="O311" s="459"/>
      <c r="P311" s="459"/>
      <c r="Q311" s="460"/>
    </row>
    <row r="312" spans="1:17" ht="14.45" customHeight="1">
      <c r="A312" s="462"/>
      <c r="B312" s="40"/>
      <c r="C312" s="41"/>
      <c r="D312" s="41"/>
      <c r="E312" s="42" t="str">
        <f>MID(様式１号!$W$54,4,1)</f>
        <v/>
      </c>
      <c r="F312" s="463"/>
      <c r="G312" s="455"/>
      <c r="H312" s="456"/>
      <c r="I312" s="456"/>
      <c r="J312" s="456"/>
      <c r="K312" s="456"/>
      <c r="L312" s="456"/>
      <c r="M312" s="456"/>
      <c r="N312" s="456"/>
      <c r="O312" s="456"/>
      <c r="P312" s="456"/>
      <c r="Q312" s="457"/>
    </row>
    <row r="313" spans="1:17" ht="14.45" customHeight="1">
      <c r="A313" s="461"/>
      <c r="B313" s="37"/>
      <c r="C313" s="38"/>
      <c r="D313" s="38"/>
      <c r="E313" s="39" t="s">
        <v>44</v>
      </c>
      <c r="F313" s="463"/>
      <c r="G313" s="458"/>
      <c r="H313" s="459"/>
      <c r="I313" s="459"/>
      <c r="J313" s="459"/>
      <c r="K313" s="459"/>
      <c r="L313" s="459"/>
      <c r="M313" s="459"/>
      <c r="N313" s="459"/>
      <c r="O313" s="459"/>
      <c r="P313" s="459"/>
      <c r="Q313" s="460"/>
    </row>
    <row r="314" spans="1:17" ht="14.45" customHeight="1">
      <c r="A314" s="462"/>
      <c r="B314" s="40"/>
      <c r="C314" s="41"/>
      <c r="D314" s="41"/>
      <c r="E314" s="42" t="str">
        <f>MID(様式１号!$W$54,4,1)</f>
        <v/>
      </c>
      <c r="F314" s="463"/>
      <c r="G314" s="455"/>
      <c r="H314" s="456"/>
      <c r="I314" s="456"/>
      <c r="J314" s="456"/>
      <c r="K314" s="456"/>
      <c r="L314" s="456"/>
      <c r="M314" s="456"/>
      <c r="N314" s="456"/>
      <c r="O314" s="456"/>
      <c r="P314" s="456"/>
      <c r="Q314" s="457"/>
    </row>
    <row r="315" spans="1:17" ht="14.45" customHeight="1">
      <c r="A315" s="461"/>
      <c r="B315" s="37"/>
      <c r="C315" s="38"/>
      <c r="D315" s="38"/>
      <c r="E315" s="39" t="s">
        <v>44</v>
      </c>
      <c r="F315" s="463"/>
      <c r="G315" s="458"/>
      <c r="H315" s="459"/>
      <c r="I315" s="459"/>
      <c r="J315" s="459"/>
      <c r="K315" s="459"/>
      <c r="L315" s="459"/>
      <c r="M315" s="459"/>
      <c r="N315" s="459"/>
      <c r="O315" s="459"/>
      <c r="P315" s="459"/>
      <c r="Q315" s="460"/>
    </row>
    <row r="316" spans="1:17" ht="14.45" customHeight="1">
      <c r="A316" s="462"/>
      <c r="B316" s="40"/>
      <c r="C316" s="41"/>
      <c r="D316" s="41"/>
      <c r="E316" s="42" t="str">
        <f>MID(様式１号!$W$54,4,1)</f>
        <v/>
      </c>
      <c r="F316" s="463"/>
      <c r="G316" s="455"/>
      <c r="H316" s="456"/>
      <c r="I316" s="456"/>
      <c r="J316" s="456"/>
      <c r="K316" s="456"/>
      <c r="L316" s="456"/>
      <c r="M316" s="456"/>
      <c r="N316" s="456"/>
      <c r="O316" s="456"/>
      <c r="P316" s="456"/>
      <c r="Q316" s="457"/>
    </row>
    <row r="317" spans="1:17" ht="14.45" customHeight="1">
      <c r="A317" s="461"/>
      <c r="B317" s="37"/>
      <c r="C317" s="38"/>
      <c r="D317" s="38"/>
      <c r="E317" s="39" t="s">
        <v>44</v>
      </c>
      <c r="F317" s="463"/>
      <c r="G317" s="458"/>
      <c r="H317" s="459"/>
      <c r="I317" s="459"/>
      <c r="J317" s="459"/>
      <c r="K317" s="459"/>
      <c r="L317" s="459"/>
      <c r="M317" s="459"/>
      <c r="N317" s="459"/>
      <c r="O317" s="459"/>
      <c r="P317" s="459"/>
      <c r="Q317" s="460"/>
    </row>
    <row r="318" spans="1:17" ht="14.45" customHeight="1">
      <c r="A318" s="462"/>
      <c r="B318" s="40"/>
      <c r="C318" s="41"/>
      <c r="D318" s="41"/>
      <c r="E318" s="42" t="str">
        <f>MID(様式１号!$W$54,4,1)</f>
        <v/>
      </c>
      <c r="F318" s="463"/>
      <c r="G318" s="455"/>
      <c r="H318" s="456"/>
      <c r="I318" s="456"/>
      <c r="J318" s="456"/>
      <c r="K318" s="456"/>
      <c r="L318" s="456"/>
      <c r="M318" s="456"/>
      <c r="N318" s="456"/>
      <c r="O318" s="456"/>
      <c r="P318" s="456"/>
      <c r="Q318" s="457"/>
    </row>
    <row r="319" spans="1:17" s="50" customFormat="1" ht="7.5" customHeight="1">
      <c r="A319" s="48"/>
      <c r="B319" s="49"/>
      <c r="C319" s="49"/>
      <c r="D319" s="49"/>
      <c r="E319" s="49"/>
      <c r="F319" s="142"/>
      <c r="G319" s="47"/>
      <c r="H319" s="47"/>
      <c r="I319" s="47"/>
      <c r="J319" s="47"/>
      <c r="K319" s="47"/>
      <c r="L319" s="47"/>
      <c r="M319" s="47"/>
      <c r="N319" s="47"/>
      <c r="O319" s="47"/>
      <c r="P319" s="47"/>
      <c r="Q319" s="47"/>
    </row>
    <row r="320" spans="1:17" ht="9" customHeight="1">
      <c r="A320" s="464" t="str">
        <f>A255</f>
        <v>記載要領
１　本表は、申請日現在で作成すること。
２　「電話番号・FAX番号」欄には、上段に電話番号を、下段にFAX番号を記載することとし、市外局番、市内
　　局番及び番号は「－（ハイフン）」で区切ること。</v>
      </c>
      <c r="B320" s="464"/>
      <c r="C320" s="464"/>
      <c r="D320" s="464"/>
      <c r="E320" s="464"/>
      <c r="F320" s="464"/>
      <c r="G320" s="464"/>
      <c r="H320" s="464"/>
      <c r="I320" s="464"/>
      <c r="J320" s="464"/>
      <c r="K320" s="464"/>
      <c r="L320" s="464"/>
      <c r="M320" s="464"/>
      <c r="N320" s="464"/>
      <c r="O320" s="464"/>
      <c r="P320" s="464"/>
      <c r="Q320" s="464"/>
    </row>
    <row r="321" spans="1:17" ht="9" customHeight="1">
      <c r="A321" s="464"/>
      <c r="B321" s="464"/>
      <c r="C321" s="464"/>
      <c r="D321" s="464"/>
      <c r="E321" s="464"/>
      <c r="F321" s="464"/>
      <c r="G321" s="464"/>
      <c r="H321" s="464"/>
      <c r="I321" s="464"/>
      <c r="J321" s="464"/>
      <c r="K321" s="464"/>
      <c r="L321" s="464"/>
      <c r="M321" s="464"/>
      <c r="N321" s="464"/>
      <c r="O321" s="464"/>
      <c r="P321" s="464"/>
      <c r="Q321" s="464"/>
    </row>
    <row r="322" spans="1:17" ht="9" customHeight="1">
      <c r="A322" s="464"/>
      <c r="B322" s="464"/>
      <c r="C322" s="464"/>
      <c r="D322" s="464"/>
      <c r="E322" s="464"/>
      <c r="F322" s="464"/>
      <c r="G322" s="464"/>
      <c r="H322" s="464"/>
      <c r="I322" s="464"/>
      <c r="J322" s="464"/>
      <c r="K322" s="464"/>
      <c r="L322" s="464"/>
      <c r="M322" s="464"/>
      <c r="N322" s="464"/>
      <c r="O322" s="464"/>
      <c r="P322" s="464"/>
      <c r="Q322" s="464"/>
    </row>
    <row r="323" spans="1:17" ht="9" customHeight="1">
      <c r="A323" s="464"/>
      <c r="B323" s="464"/>
      <c r="C323" s="464"/>
      <c r="D323" s="464"/>
      <c r="E323" s="464"/>
      <c r="F323" s="464"/>
      <c r="G323" s="464"/>
      <c r="H323" s="464"/>
      <c r="I323" s="464"/>
      <c r="J323" s="464"/>
      <c r="K323" s="464"/>
      <c r="L323" s="464"/>
      <c r="M323" s="464"/>
      <c r="N323" s="464"/>
      <c r="O323" s="464"/>
      <c r="P323" s="464"/>
      <c r="Q323" s="464"/>
    </row>
    <row r="324" spans="1:17" ht="9" customHeight="1">
      <c r="A324" s="464"/>
      <c r="B324" s="464"/>
      <c r="C324" s="464"/>
      <c r="D324" s="464"/>
      <c r="E324" s="464"/>
      <c r="F324" s="464"/>
      <c r="G324" s="464"/>
      <c r="H324" s="464"/>
      <c r="I324" s="464"/>
      <c r="J324" s="464"/>
      <c r="K324" s="464"/>
      <c r="L324" s="464"/>
      <c r="M324" s="464"/>
      <c r="N324" s="464"/>
      <c r="O324" s="464"/>
      <c r="P324" s="464"/>
      <c r="Q324" s="464"/>
    </row>
    <row r="325" spans="1:17" ht="9" customHeight="1">
      <c r="A325" s="464"/>
      <c r="B325" s="464"/>
      <c r="C325" s="464"/>
      <c r="D325" s="464"/>
      <c r="E325" s="464"/>
      <c r="F325" s="464"/>
      <c r="G325" s="464"/>
      <c r="H325" s="464"/>
      <c r="I325" s="464"/>
      <c r="J325" s="464"/>
      <c r="K325" s="464"/>
      <c r="L325" s="464"/>
      <c r="M325" s="464"/>
      <c r="N325" s="464"/>
      <c r="O325" s="464"/>
      <c r="P325" s="464"/>
      <c r="Q325" s="464"/>
    </row>
  </sheetData>
  <mergeCells count="500">
    <mergeCell ref="G314:Q314"/>
    <mergeCell ref="A315:A316"/>
    <mergeCell ref="F315:F316"/>
    <mergeCell ref="G315:Q315"/>
    <mergeCell ref="G316:Q316"/>
    <mergeCell ref="A317:A318"/>
    <mergeCell ref="F317:F318"/>
    <mergeCell ref="G317:Q317"/>
    <mergeCell ref="G318:Q318"/>
    <mergeCell ref="A320:Q325"/>
    <mergeCell ref="A303:A304"/>
    <mergeCell ref="F303:F304"/>
    <mergeCell ref="G303:Q303"/>
    <mergeCell ref="G304:Q304"/>
    <mergeCell ref="A305:A306"/>
    <mergeCell ref="F305:F306"/>
    <mergeCell ref="G305:Q305"/>
    <mergeCell ref="G306:Q306"/>
    <mergeCell ref="A307:A308"/>
    <mergeCell ref="F307:F308"/>
    <mergeCell ref="G307:Q307"/>
    <mergeCell ref="G308:Q308"/>
    <mergeCell ref="A309:A310"/>
    <mergeCell ref="F309:F310"/>
    <mergeCell ref="G309:Q309"/>
    <mergeCell ref="G310:Q310"/>
    <mergeCell ref="A311:A312"/>
    <mergeCell ref="F311:F312"/>
    <mergeCell ref="G311:Q311"/>
    <mergeCell ref="G312:Q312"/>
    <mergeCell ref="A313:A314"/>
    <mergeCell ref="F313:F314"/>
    <mergeCell ref="G313:Q313"/>
    <mergeCell ref="A293:A294"/>
    <mergeCell ref="F293:F294"/>
    <mergeCell ref="G293:Q293"/>
    <mergeCell ref="G294:Q294"/>
    <mergeCell ref="A295:A296"/>
    <mergeCell ref="F295:F296"/>
    <mergeCell ref="G295:Q295"/>
    <mergeCell ref="G296:Q296"/>
    <mergeCell ref="A297:A298"/>
    <mergeCell ref="F297:F298"/>
    <mergeCell ref="G297:Q297"/>
    <mergeCell ref="G298:Q298"/>
    <mergeCell ref="A299:A300"/>
    <mergeCell ref="F299:F300"/>
    <mergeCell ref="G299:Q299"/>
    <mergeCell ref="G300:Q300"/>
    <mergeCell ref="A301:A302"/>
    <mergeCell ref="F301:F302"/>
    <mergeCell ref="G301:Q301"/>
    <mergeCell ref="G302:Q302"/>
    <mergeCell ref="A283:A284"/>
    <mergeCell ref="F283:F284"/>
    <mergeCell ref="G283:Q283"/>
    <mergeCell ref="G284:Q284"/>
    <mergeCell ref="A285:A286"/>
    <mergeCell ref="F285:F286"/>
    <mergeCell ref="G285:Q285"/>
    <mergeCell ref="G286:Q286"/>
    <mergeCell ref="A287:A288"/>
    <mergeCell ref="F287:F288"/>
    <mergeCell ref="G287:Q287"/>
    <mergeCell ref="G288:Q288"/>
    <mergeCell ref="A289:A290"/>
    <mergeCell ref="F289:F290"/>
    <mergeCell ref="G289:Q289"/>
    <mergeCell ref="G290:Q290"/>
    <mergeCell ref="A291:A292"/>
    <mergeCell ref="F291:F292"/>
    <mergeCell ref="G291:Q291"/>
    <mergeCell ref="G292:Q292"/>
    <mergeCell ref="A273:A274"/>
    <mergeCell ref="F273:F274"/>
    <mergeCell ref="G273:Q273"/>
    <mergeCell ref="G274:Q274"/>
    <mergeCell ref="A275:A276"/>
    <mergeCell ref="F275:F276"/>
    <mergeCell ref="G275:Q275"/>
    <mergeCell ref="G276:Q276"/>
    <mergeCell ref="A277:A278"/>
    <mergeCell ref="F277:F278"/>
    <mergeCell ref="G277:Q277"/>
    <mergeCell ref="G278:Q278"/>
    <mergeCell ref="A279:A280"/>
    <mergeCell ref="F279:F280"/>
    <mergeCell ref="G279:Q279"/>
    <mergeCell ref="G280:Q280"/>
    <mergeCell ref="A281:A282"/>
    <mergeCell ref="F281:F282"/>
    <mergeCell ref="G281:Q281"/>
    <mergeCell ref="G282:Q282"/>
    <mergeCell ref="G251:Q251"/>
    <mergeCell ref="A252:A253"/>
    <mergeCell ref="F252:F253"/>
    <mergeCell ref="G252:Q252"/>
    <mergeCell ref="G253:Q253"/>
    <mergeCell ref="G246:Q246"/>
    <mergeCell ref="G247:Q247"/>
    <mergeCell ref="G248:Q248"/>
    <mergeCell ref="G249:Q249"/>
    <mergeCell ref="G250:Q250"/>
    <mergeCell ref="F230:F231"/>
    <mergeCell ref="A232:A233"/>
    <mergeCell ref="F232:F233"/>
    <mergeCell ref="A246:A247"/>
    <mergeCell ref="F246:F247"/>
    <mergeCell ref="A248:A249"/>
    <mergeCell ref="F248:F249"/>
    <mergeCell ref="A250:A251"/>
    <mergeCell ref="F250:F251"/>
    <mergeCell ref="G219:Q219"/>
    <mergeCell ref="G220:Q220"/>
    <mergeCell ref="G221:Q221"/>
    <mergeCell ref="A255:Q260"/>
    <mergeCell ref="A261:A262"/>
    <mergeCell ref="A265:Q266"/>
    <mergeCell ref="A269:A272"/>
    <mergeCell ref="B269:E272"/>
    <mergeCell ref="F269:F272"/>
    <mergeCell ref="G269:Q270"/>
    <mergeCell ref="G271:Q272"/>
    <mergeCell ref="A218:A219"/>
    <mergeCell ref="F218:F219"/>
    <mergeCell ref="A220:A221"/>
    <mergeCell ref="F220:F221"/>
    <mergeCell ref="A222:A223"/>
    <mergeCell ref="F222:F223"/>
    <mergeCell ref="A224:A225"/>
    <mergeCell ref="F224:F225"/>
    <mergeCell ref="A226:A227"/>
    <mergeCell ref="F226:F227"/>
    <mergeCell ref="A228:A229"/>
    <mergeCell ref="F228:F229"/>
    <mergeCell ref="A230:A231"/>
    <mergeCell ref="A118:A119"/>
    <mergeCell ref="F118:F119"/>
    <mergeCell ref="A120:A121"/>
    <mergeCell ref="F120:F121"/>
    <mergeCell ref="A234:A235"/>
    <mergeCell ref="F234:F235"/>
    <mergeCell ref="A196:A197"/>
    <mergeCell ref="A200:Q201"/>
    <mergeCell ref="A204:A207"/>
    <mergeCell ref="B204:E207"/>
    <mergeCell ref="F204:F207"/>
    <mergeCell ref="G204:Q205"/>
    <mergeCell ref="G206:Q207"/>
    <mergeCell ref="A208:A209"/>
    <mergeCell ref="F208:F209"/>
    <mergeCell ref="A210:A211"/>
    <mergeCell ref="F210:F211"/>
    <mergeCell ref="A212:A213"/>
    <mergeCell ref="F212:F213"/>
    <mergeCell ref="A214:A215"/>
    <mergeCell ref="F214:F215"/>
    <mergeCell ref="A216:A217"/>
    <mergeCell ref="F216:F217"/>
    <mergeCell ref="G218:Q218"/>
    <mergeCell ref="B139:E142"/>
    <mergeCell ref="A100:A101"/>
    <mergeCell ref="F100:F101"/>
    <mergeCell ref="A70:Q71"/>
    <mergeCell ref="A74:A77"/>
    <mergeCell ref="B74:E77"/>
    <mergeCell ref="F74:F77"/>
    <mergeCell ref="G74:Q75"/>
    <mergeCell ref="G76:Q77"/>
    <mergeCell ref="A78:A79"/>
    <mergeCell ref="F78:F79"/>
    <mergeCell ref="A80:A81"/>
    <mergeCell ref="F80:F81"/>
    <mergeCell ref="G79:Q79"/>
    <mergeCell ref="G80:Q80"/>
    <mergeCell ref="G81:Q81"/>
    <mergeCell ref="A104:A105"/>
    <mergeCell ref="F104:F105"/>
    <mergeCell ref="G104:Q104"/>
    <mergeCell ref="G105:Q105"/>
    <mergeCell ref="A106:A107"/>
    <mergeCell ref="F106:F107"/>
    <mergeCell ref="G106:Q106"/>
    <mergeCell ref="F116:F117"/>
    <mergeCell ref="G238:Q238"/>
    <mergeCell ref="G239:Q239"/>
    <mergeCell ref="G240:Q240"/>
    <mergeCell ref="G241:Q241"/>
    <mergeCell ref="G242:Q242"/>
    <mergeCell ref="G243:Q243"/>
    <mergeCell ref="G244:Q244"/>
    <mergeCell ref="A236:A237"/>
    <mergeCell ref="F236:F237"/>
    <mergeCell ref="A238:A239"/>
    <mergeCell ref="F238:F239"/>
    <mergeCell ref="A240:A241"/>
    <mergeCell ref="F240:F241"/>
    <mergeCell ref="A242:A243"/>
    <mergeCell ref="F242:F243"/>
    <mergeCell ref="A244:A245"/>
    <mergeCell ref="F244:F245"/>
    <mergeCell ref="G245:Q245"/>
    <mergeCell ref="G237:Q237"/>
    <mergeCell ref="A151:A152"/>
    <mergeCell ref="F151:F152"/>
    <mergeCell ref="G151:Q151"/>
    <mergeCell ref="G152:Q152"/>
    <mergeCell ref="A153:A154"/>
    <mergeCell ref="F153:F154"/>
    <mergeCell ref="G153:Q153"/>
    <mergeCell ref="G154:Q154"/>
    <mergeCell ref="F88:F89"/>
    <mergeCell ref="A90:A91"/>
    <mergeCell ref="A145:A146"/>
    <mergeCell ref="F145:F146"/>
    <mergeCell ref="A147:A148"/>
    <mergeCell ref="F147:F148"/>
    <mergeCell ref="G148:Q148"/>
    <mergeCell ref="F112:F113"/>
    <mergeCell ref="F139:F142"/>
    <mergeCell ref="G139:Q140"/>
    <mergeCell ref="G141:Q142"/>
    <mergeCell ref="A122:A123"/>
    <mergeCell ref="F122:F123"/>
    <mergeCell ref="A125:Q130"/>
    <mergeCell ref="A135:Q136"/>
    <mergeCell ref="G122:Q122"/>
    <mergeCell ref="A149:A150"/>
    <mergeCell ref="F149:F150"/>
    <mergeCell ref="G149:Q149"/>
    <mergeCell ref="G150:Q150"/>
    <mergeCell ref="G123:Q123"/>
    <mergeCell ref="A131:A132"/>
    <mergeCell ref="G36:Q36"/>
    <mergeCell ref="G37:Q37"/>
    <mergeCell ref="G38:Q38"/>
    <mergeCell ref="G39:Q39"/>
    <mergeCell ref="G40:Q40"/>
    <mergeCell ref="G41:Q41"/>
    <mergeCell ref="A45:A46"/>
    <mergeCell ref="G45:Q45"/>
    <mergeCell ref="G46:Q46"/>
    <mergeCell ref="F45:F46"/>
    <mergeCell ref="A47:A48"/>
    <mergeCell ref="F47:F48"/>
    <mergeCell ref="A82:A83"/>
    <mergeCell ref="F82:F83"/>
    <mergeCell ref="A84:A85"/>
    <mergeCell ref="F84:F85"/>
    <mergeCell ref="A86:A87"/>
    <mergeCell ref="A139:A142"/>
    <mergeCell ref="A5:Q6"/>
    <mergeCell ref="A17:A18"/>
    <mergeCell ref="F17:F18"/>
    <mergeCell ref="G17:Q17"/>
    <mergeCell ref="G18:Q18"/>
    <mergeCell ref="A19:A20"/>
    <mergeCell ref="F19:F20"/>
    <mergeCell ref="G19:Q19"/>
    <mergeCell ref="G20:Q20"/>
    <mergeCell ref="A15:A16"/>
    <mergeCell ref="F15:F16"/>
    <mergeCell ref="B9:E12"/>
    <mergeCell ref="F9:F12"/>
    <mergeCell ref="G9:Q10"/>
    <mergeCell ref="G11:Q12"/>
    <mergeCell ref="A13:A14"/>
    <mergeCell ref="F13:F14"/>
    <mergeCell ref="G27:Q27"/>
    <mergeCell ref="G28:Q28"/>
    <mergeCell ref="A29:A30"/>
    <mergeCell ref="F29:F30"/>
    <mergeCell ref="G29:Q29"/>
    <mergeCell ref="G30:Q30"/>
    <mergeCell ref="A37:A38"/>
    <mergeCell ref="F37:F38"/>
    <mergeCell ref="A35:A36"/>
    <mergeCell ref="F35:F36"/>
    <mergeCell ref="G35:Q35"/>
    <mergeCell ref="F33:F34"/>
    <mergeCell ref="A31:A32"/>
    <mergeCell ref="F31:F32"/>
    <mergeCell ref="A33:A34"/>
    <mergeCell ref="A27:A28"/>
    <mergeCell ref="F27:F28"/>
    <mergeCell ref="G47:Q47"/>
    <mergeCell ref="G48:Q48"/>
    <mergeCell ref="A49:A50"/>
    <mergeCell ref="F49:F50"/>
    <mergeCell ref="G49:Q49"/>
    <mergeCell ref="G50:Q50"/>
    <mergeCell ref="A41:A42"/>
    <mergeCell ref="F41:F42"/>
    <mergeCell ref="A43:A44"/>
    <mergeCell ref="F43:F44"/>
    <mergeCell ref="G43:Q43"/>
    <mergeCell ref="G42:Q42"/>
    <mergeCell ref="G44:Q44"/>
    <mergeCell ref="A39:A40"/>
    <mergeCell ref="F39:F40"/>
    <mergeCell ref="A1:A2"/>
    <mergeCell ref="G13:Q13"/>
    <mergeCell ref="G14:Q14"/>
    <mergeCell ref="G15:Q15"/>
    <mergeCell ref="G16:Q16"/>
    <mergeCell ref="G31:Q31"/>
    <mergeCell ref="G32:Q32"/>
    <mergeCell ref="G33:Q33"/>
    <mergeCell ref="G34:Q34"/>
    <mergeCell ref="A21:A22"/>
    <mergeCell ref="F21:F22"/>
    <mergeCell ref="G21:Q21"/>
    <mergeCell ref="G22:Q22"/>
    <mergeCell ref="A23:A24"/>
    <mergeCell ref="F23:F24"/>
    <mergeCell ref="G23:Q23"/>
    <mergeCell ref="G24:Q24"/>
    <mergeCell ref="A9:A12"/>
    <mergeCell ref="A25:A26"/>
    <mergeCell ref="F25:F26"/>
    <mergeCell ref="G25:Q25"/>
    <mergeCell ref="G26:Q26"/>
    <mergeCell ref="A66:A67"/>
    <mergeCell ref="A57:A58"/>
    <mergeCell ref="F57:F58"/>
    <mergeCell ref="A51:A52"/>
    <mergeCell ref="A60:Q65"/>
    <mergeCell ref="G58:Q58"/>
    <mergeCell ref="G56:Q56"/>
    <mergeCell ref="G57:Q57"/>
    <mergeCell ref="G78:Q78"/>
    <mergeCell ref="F51:F52"/>
    <mergeCell ref="G54:Q54"/>
    <mergeCell ref="G55:Q55"/>
    <mergeCell ref="A55:A56"/>
    <mergeCell ref="F55:F56"/>
    <mergeCell ref="G51:Q51"/>
    <mergeCell ref="G52:Q52"/>
    <mergeCell ref="A53:A54"/>
    <mergeCell ref="F53:F54"/>
    <mergeCell ref="G53:Q53"/>
    <mergeCell ref="G82:Q82"/>
    <mergeCell ref="G83:Q83"/>
    <mergeCell ref="G84:Q84"/>
    <mergeCell ref="G87:Q87"/>
    <mergeCell ref="G88:Q88"/>
    <mergeCell ref="G89:Q89"/>
    <mergeCell ref="G99:Q99"/>
    <mergeCell ref="A96:A97"/>
    <mergeCell ref="F96:F97"/>
    <mergeCell ref="A98:A99"/>
    <mergeCell ref="F98:F99"/>
    <mergeCell ref="G90:Q90"/>
    <mergeCell ref="G91:Q91"/>
    <mergeCell ref="F90:F91"/>
    <mergeCell ref="A92:A93"/>
    <mergeCell ref="F92:F93"/>
    <mergeCell ref="A94:A95"/>
    <mergeCell ref="F94:F95"/>
    <mergeCell ref="G92:Q92"/>
    <mergeCell ref="G93:Q93"/>
    <mergeCell ref="G94:Q94"/>
    <mergeCell ref="G95:Q95"/>
    <mergeCell ref="F86:F87"/>
    <mergeCell ref="A88:A89"/>
    <mergeCell ref="G101:Q101"/>
    <mergeCell ref="A102:A103"/>
    <mergeCell ref="F102:F103"/>
    <mergeCell ref="G103:Q103"/>
    <mergeCell ref="G100:Q100"/>
    <mergeCell ref="G102:Q102"/>
    <mergeCell ref="G85:Q85"/>
    <mergeCell ref="G86:Q86"/>
    <mergeCell ref="G120:Q120"/>
    <mergeCell ref="A114:A115"/>
    <mergeCell ref="F114:F115"/>
    <mergeCell ref="A116:A117"/>
    <mergeCell ref="G96:Q96"/>
    <mergeCell ref="G97:Q97"/>
    <mergeCell ref="G98:Q98"/>
    <mergeCell ref="G107:Q107"/>
    <mergeCell ref="A108:A109"/>
    <mergeCell ref="F108:F109"/>
    <mergeCell ref="G108:Q108"/>
    <mergeCell ref="G109:Q109"/>
    <mergeCell ref="A110:A111"/>
    <mergeCell ref="F110:F111"/>
    <mergeCell ref="G110:Q110"/>
    <mergeCell ref="A112:A113"/>
    <mergeCell ref="G121:Q121"/>
    <mergeCell ref="G111:Q111"/>
    <mergeCell ref="G112:Q112"/>
    <mergeCell ref="G113:Q113"/>
    <mergeCell ref="G114:Q114"/>
    <mergeCell ref="G115:Q115"/>
    <mergeCell ref="G116:Q116"/>
    <mergeCell ref="G117:Q117"/>
    <mergeCell ref="G118:Q118"/>
    <mergeCell ref="G119:Q119"/>
    <mergeCell ref="A143:A144"/>
    <mergeCell ref="F143:F144"/>
    <mergeCell ref="G143:Q143"/>
    <mergeCell ref="G144:Q144"/>
    <mergeCell ref="G145:Q145"/>
    <mergeCell ref="G146:Q146"/>
    <mergeCell ref="G147:Q147"/>
    <mergeCell ref="A155:A156"/>
    <mergeCell ref="A165:A166"/>
    <mergeCell ref="F165:F166"/>
    <mergeCell ref="G165:Q165"/>
    <mergeCell ref="G166:Q166"/>
    <mergeCell ref="F155:F156"/>
    <mergeCell ref="G155:Q155"/>
    <mergeCell ref="G156:Q156"/>
    <mergeCell ref="A157:A158"/>
    <mergeCell ref="F157:F158"/>
    <mergeCell ref="G157:Q157"/>
    <mergeCell ref="G158:Q158"/>
    <mergeCell ref="A159:A160"/>
    <mergeCell ref="F159:F160"/>
    <mergeCell ref="G159:Q159"/>
    <mergeCell ref="G160:Q160"/>
    <mergeCell ref="A161:A162"/>
    <mergeCell ref="A167:A168"/>
    <mergeCell ref="F167:F168"/>
    <mergeCell ref="G167:Q167"/>
    <mergeCell ref="G168:Q168"/>
    <mergeCell ref="A169:A170"/>
    <mergeCell ref="F169:F170"/>
    <mergeCell ref="G169:Q169"/>
    <mergeCell ref="G170:Q170"/>
    <mergeCell ref="A171:A172"/>
    <mergeCell ref="F171:F172"/>
    <mergeCell ref="G171:Q171"/>
    <mergeCell ref="A177:A178"/>
    <mergeCell ref="F177:F178"/>
    <mergeCell ref="G177:Q177"/>
    <mergeCell ref="G178:Q178"/>
    <mergeCell ref="A179:A180"/>
    <mergeCell ref="F179:F180"/>
    <mergeCell ref="G179:Q179"/>
    <mergeCell ref="G162:Q162"/>
    <mergeCell ref="A163:A164"/>
    <mergeCell ref="F163:F164"/>
    <mergeCell ref="G163:Q163"/>
    <mergeCell ref="G164:Q164"/>
    <mergeCell ref="G180:Q180"/>
    <mergeCell ref="F161:F162"/>
    <mergeCell ref="G161:Q161"/>
    <mergeCell ref="G172:Q172"/>
    <mergeCell ref="A173:A174"/>
    <mergeCell ref="F173:F174"/>
    <mergeCell ref="G173:Q173"/>
    <mergeCell ref="G174:Q174"/>
    <mergeCell ref="A175:A176"/>
    <mergeCell ref="F175:F176"/>
    <mergeCell ref="G175:Q175"/>
    <mergeCell ref="G176:Q176"/>
    <mergeCell ref="G222:Q222"/>
    <mergeCell ref="G223:Q223"/>
    <mergeCell ref="G224:Q224"/>
    <mergeCell ref="G208:Q208"/>
    <mergeCell ref="G209:Q209"/>
    <mergeCell ref="G225:Q225"/>
    <mergeCell ref="G226:Q226"/>
    <mergeCell ref="G227:Q227"/>
    <mergeCell ref="A181:A182"/>
    <mergeCell ref="F181:F182"/>
    <mergeCell ref="G181:Q181"/>
    <mergeCell ref="G182:Q182"/>
    <mergeCell ref="A183:A184"/>
    <mergeCell ref="F183:F184"/>
    <mergeCell ref="G183:Q183"/>
    <mergeCell ref="G184:Q184"/>
    <mergeCell ref="A185:A186"/>
    <mergeCell ref="F185:F186"/>
    <mergeCell ref="G185:Q185"/>
    <mergeCell ref="G186:Q186"/>
    <mergeCell ref="A187:A188"/>
    <mergeCell ref="F187:F188"/>
    <mergeCell ref="A190:Q195"/>
    <mergeCell ref="G217:Q217"/>
    <mergeCell ref="G187:Q187"/>
    <mergeCell ref="G188:Q188"/>
    <mergeCell ref="G210:Q210"/>
    <mergeCell ref="G211:Q211"/>
    <mergeCell ref="G212:Q212"/>
    <mergeCell ref="G213:Q213"/>
    <mergeCell ref="G214:Q214"/>
    <mergeCell ref="G215:Q215"/>
    <mergeCell ref="G216:Q216"/>
    <mergeCell ref="G229:Q229"/>
    <mergeCell ref="G230:Q230"/>
    <mergeCell ref="G231:Q231"/>
    <mergeCell ref="G232:Q232"/>
    <mergeCell ref="G233:Q233"/>
    <mergeCell ref="G234:Q234"/>
    <mergeCell ref="G235:Q235"/>
    <mergeCell ref="G236:Q236"/>
    <mergeCell ref="G228:Q228"/>
  </mergeCells>
  <phoneticPr fontId="2"/>
  <dataValidations disablePrompts="1" count="1">
    <dataValidation imeMode="off" allowBlank="1" showInputMessage="1" showErrorMessage="1" sqref="G13:Q59 B13:E59 G78:Q124 B78:E124 G143:Q189 B143:E189 G208:Q254 B208:E254 G273:Q319 B273:E319"/>
  </dataValidations>
  <printOptions horizontalCentered="1" verticalCentered="1"/>
  <pageMargins left="0.78740157480314965" right="0.39370078740157483"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2"/>
  <sheetViews>
    <sheetView showZeros="0" view="pageBreakPreview" zoomScaleNormal="100" zoomScaleSheetLayoutView="100" workbookViewId="0">
      <selection activeCell="A3" sqref="A3:H3"/>
    </sheetView>
  </sheetViews>
  <sheetFormatPr defaultRowHeight="9" customHeight="1"/>
  <cols>
    <col min="1" max="256" width="1.625" style="1" customWidth="1"/>
    <col min="257" max="16384" width="9" style="1"/>
  </cols>
  <sheetData>
    <row r="1" spans="1:56" ht="9" customHeight="1">
      <c r="A1" s="475" t="s">
        <v>45</v>
      </c>
      <c r="B1" s="475"/>
      <c r="C1" s="475"/>
      <c r="D1" s="475"/>
      <c r="E1" s="475"/>
      <c r="F1" s="475"/>
      <c r="G1" s="475"/>
      <c r="H1" s="475"/>
      <c r="I1" s="475"/>
      <c r="J1" s="475"/>
    </row>
    <row r="2" spans="1:56" ht="9" customHeight="1">
      <c r="A2" s="475"/>
      <c r="B2" s="475"/>
      <c r="C2" s="475"/>
      <c r="D2" s="475"/>
      <c r="E2" s="475"/>
      <c r="F2" s="475"/>
      <c r="G2" s="475"/>
      <c r="H2" s="475"/>
      <c r="I2" s="475"/>
      <c r="J2" s="475"/>
    </row>
    <row r="4" spans="1:56" ht="9" customHeight="1">
      <c r="A4" s="476" t="str">
        <f>IF(ISBLANK(申請者回答シート!I7),"事　務　所　等　写　真",IF(申請者回答シート!I7="大川市内","事　務　所　等　写　真","作成不要です"))</f>
        <v>事　務　所　等　写　真</v>
      </c>
      <c r="B4" s="476"/>
      <c r="C4" s="476"/>
      <c r="D4" s="476"/>
      <c r="E4" s="476"/>
      <c r="F4" s="476"/>
      <c r="G4" s="476"/>
      <c r="H4" s="476"/>
      <c r="I4" s="476"/>
      <c r="J4" s="476"/>
      <c r="K4" s="476"/>
      <c r="L4" s="476"/>
      <c r="M4" s="476"/>
      <c r="N4" s="476"/>
      <c r="O4" s="476"/>
      <c r="P4" s="476"/>
      <c r="Q4" s="476"/>
      <c r="R4" s="476"/>
      <c r="S4" s="476"/>
      <c r="T4" s="476"/>
      <c r="U4" s="476"/>
      <c r="V4" s="476"/>
      <c r="W4" s="476"/>
      <c r="X4" s="476"/>
      <c r="Y4" s="476"/>
      <c r="Z4" s="476"/>
      <c r="AA4" s="476"/>
      <c r="AB4" s="476"/>
      <c r="AC4" s="476"/>
      <c r="AD4" s="476"/>
      <c r="AE4" s="476"/>
      <c r="AF4" s="476"/>
      <c r="AG4" s="476"/>
      <c r="AH4" s="476"/>
      <c r="AI4" s="476"/>
      <c r="AJ4" s="476"/>
      <c r="AK4" s="476"/>
      <c r="AL4" s="476"/>
      <c r="AM4" s="476"/>
      <c r="AN4" s="476"/>
      <c r="AO4" s="476"/>
      <c r="AP4" s="476"/>
      <c r="AQ4" s="476"/>
      <c r="AR4" s="476"/>
      <c r="AS4" s="476"/>
      <c r="AT4" s="476"/>
      <c r="AU4" s="476"/>
      <c r="AV4" s="476"/>
      <c r="AW4" s="476"/>
      <c r="AX4" s="476"/>
      <c r="AY4" s="476"/>
      <c r="AZ4" s="476"/>
      <c r="BA4" s="476"/>
      <c r="BB4" s="476"/>
      <c r="BC4" s="476"/>
      <c r="BD4" s="476"/>
    </row>
    <row r="5" spans="1:56" ht="9" customHeight="1">
      <c r="A5" s="476"/>
      <c r="B5" s="476"/>
      <c r="C5" s="476"/>
      <c r="D5" s="476"/>
      <c r="E5" s="476"/>
      <c r="F5" s="476"/>
      <c r="G5" s="476"/>
      <c r="H5" s="476"/>
      <c r="I5" s="476"/>
      <c r="J5" s="476"/>
      <c r="K5" s="476"/>
      <c r="L5" s="476"/>
      <c r="M5" s="476"/>
      <c r="N5" s="476"/>
      <c r="O5" s="476"/>
      <c r="P5" s="476"/>
      <c r="Q5" s="476"/>
      <c r="R5" s="476"/>
      <c r="S5" s="476"/>
      <c r="T5" s="476"/>
      <c r="U5" s="476"/>
      <c r="V5" s="476"/>
      <c r="W5" s="476"/>
      <c r="X5" s="476"/>
      <c r="Y5" s="476"/>
      <c r="Z5" s="476"/>
      <c r="AA5" s="476"/>
      <c r="AB5" s="476"/>
      <c r="AC5" s="476"/>
      <c r="AD5" s="476"/>
      <c r="AE5" s="476"/>
      <c r="AF5" s="476"/>
      <c r="AG5" s="476"/>
      <c r="AH5" s="476"/>
      <c r="AI5" s="476"/>
      <c r="AJ5" s="476"/>
      <c r="AK5" s="476"/>
      <c r="AL5" s="476"/>
      <c r="AM5" s="476"/>
      <c r="AN5" s="476"/>
      <c r="AO5" s="476"/>
      <c r="AP5" s="476"/>
      <c r="AQ5" s="476"/>
      <c r="AR5" s="476"/>
      <c r="AS5" s="476"/>
      <c r="AT5" s="476"/>
      <c r="AU5" s="476"/>
      <c r="AV5" s="476"/>
      <c r="AW5" s="476"/>
      <c r="AX5" s="476"/>
      <c r="AY5" s="476"/>
      <c r="AZ5" s="476"/>
      <c r="BA5" s="476"/>
      <c r="BB5" s="476"/>
      <c r="BC5" s="476"/>
      <c r="BD5" s="476"/>
    </row>
    <row r="6" spans="1:56" ht="9" customHeight="1">
      <c r="A6" s="476"/>
      <c r="B6" s="476"/>
      <c r="C6" s="476"/>
      <c r="D6" s="476"/>
      <c r="E6" s="476"/>
      <c r="F6" s="476"/>
      <c r="G6" s="476"/>
      <c r="H6" s="476"/>
      <c r="I6" s="476"/>
      <c r="J6" s="476"/>
      <c r="K6" s="476"/>
      <c r="L6" s="476"/>
      <c r="M6" s="476"/>
      <c r="N6" s="476"/>
      <c r="O6" s="476"/>
      <c r="P6" s="476"/>
      <c r="Q6" s="476"/>
      <c r="R6" s="476"/>
      <c r="S6" s="476"/>
      <c r="T6" s="476"/>
      <c r="U6" s="476"/>
      <c r="V6" s="476"/>
      <c r="W6" s="476"/>
      <c r="X6" s="476"/>
      <c r="Y6" s="476"/>
      <c r="Z6" s="476"/>
      <c r="AA6" s="476"/>
      <c r="AB6" s="476"/>
      <c r="AC6" s="476"/>
      <c r="AD6" s="476"/>
      <c r="AE6" s="476"/>
      <c r="AF6" s="476"/>
      <c r="AG6" s="476"/>
      <c r="AH6" s="476"/>
      <c r="AI6" s="476"/>
      <c r="AJ6" s="476"/>
      <c r="AK6" s="476"/>
      <c r="AL6" s="476"/>
      <c r="AM6" s="476"/>
      <c r="AN6" s="476"/>
      <c r="AO6" s="476"/>
      <c r="AP6" s="476"/>
      <c r="AQ6" s="476"/>
      <c r="AR6" s="476"/>
      <c r="AS6" s="476"/>
      <c r="AT6" s="476"/>
      <c r="AU6" s="476"/>
      <c r="AV6" s="476"/>
      <c r="AW6" s="476"/>
      <c r="AX6" s="476"/>
      <c r="AY6" s="476"/>
      <c r="AZ6" s="476"/>
      <c r="BA6" s="476"/>
      <c r="BB6" s="476"/>
      <c r="BC6" s="476"/>
      <c r="BD6" s="476"/>
    </row>
    <row r="9" spans="1:56" ht="9" customHeight="1">
      <c r="A9" s="477" t="s">
        <v>46</v>
      </c>
      <c r="B9" s="477"/>
      <c r="C9" s="477"/>
      <c r="D9" s="477"/>
      <c r="E9" s="477"/>
      <c r="F9" s="477"/>
      <c r="G9" s="477"/>
      <c r="H9" s="477"/>
      <c r="I9" s="477"/>
      <c r="J9" s="477"/>
      <c r="K9" s="477"/>
      <c r="L9" s="477"/>
      <c r="M9" s="477"/>
      <c r="N9" s="477"/>
      <c r="O9" s="477"/>
      <c r="P9" s="477"/>
      <c r="Q9" s="477"/>
      <c r="R9" s="477"/>
      <c r="S9" s="477"/>
      <c r="T9" s="477"/>
      <c r="U9" s="477"/>
      <c r="V9" s="477"/>
      <c r="W9" s="477"/>
      <c r="X9" s="477"/>
      <c r="Y9" s="477"/>
      <c r="Z9" s="477"/>
      <c r="AA9" s="477"/>
      <c r="AB9" s="477"/>
      <c r="AC9" s="477"/>
      <c r="AD9" s="477"/>
      <c r="AE9" s="477"/>
      <c r="AF9" s="477"/>
      <c r="AG9" s="477"/>
      <c r="AH9" s="477"/>
      <c r="AI9" s="477"/>
      <c r="AJ9" s="477"/>
      <c r="AK9" s="477"/>
      <c r="AL9" s="477"/>
      <c r="AM9" s="477"/>
      <c r="AN9" s="477"/>
      <c r="AO9" s="477"/>
      <c r="AP9" s="477"/>
      <c r="AQ9" s="477"/>
      <c r="AR9" s="477"/>
      <c r="AS9" s="477"/>
      <c r="AT9" s="477"/>
      <c r="AU9" s="477"/>
      <c r="AV9" s="477"/>
      <c r="AW9" s="477"/>
      <c r="AX9" s="477"/>
      <c r="AY9" s="477"/>
      <c r="AZ9" s="477"/>
      <c r="BA9" s="477"/>
      <c r="BB9" s="477"/>
      <c r="BC9" s="477"/>
      <c r="BD9" s="477"/>
    </row>
    <row r="10" spans="1:56" ht="9" customHeight="1">
      <c r="A10" s="477"/>
      <c r="B10" s="477"/>
      <c r="C10" s="477"/>
      <c r="D10" s="477"/>
      <c r="E10" s="477"/>
      <c r="F10" s="477"/>
      <c r="G10" s="477"/>
      <c r="H10" s="477"/>
      <c r="I10" s="477"/>
      <c r="J10" s="477"/>
      <c r="K10" s="477"/>
      <c r="L10" s="477"/>
      <c r="M10" s="477"/>
      <c r="N10" s="477"/>
      <c r="O10" s="477"/>
      <c r="P10" s="477"/>
      <c r="Q10" s="477"/>
      <c r="R10" s="477"/>
      <c r="S10" s="477"/>
      <c r="T10" s="477"/>
      <c r="U10" s="477"/>
      <c r="V10" s="477"/>
      <c r="W10" s="477"/>
      <c r="X10" s="477"/>
      <c r="Y10" s="477"/>
      <c r="Z10" s="477"/>
      <c r="AA10" s="477"/>
      <c r="AB10" s="477"/>
      <c r="AC10" s="477"/>
      <c r="AD10" s="477"/>
      <c r="AE10" s="477"/>
      <c r="AF10" s="477"/>
      <c r="AG10" s="477"/>
      <c r="AH10" s="477"/>
      <c r="AI10" s="477"/>
      <c r="AJ10" s="477"/>
      <c r="AK10" s="477"/>
      <c r="AL10" s="477"/>
      <c r="AM10" s="477"/>
      <c r="AN10" s="477"/>
      <c r="AO10" s="477"/>
      <c r="AP10" s="477"/>
      <c r="AQ10" s="477"/>
      <c r="AR10" s="477"/>
      <c r="AS10" s="477"/>
      <c r="AT10" s="477"/>
      <c r="AU10" s="477"/>
      <c r="AV10" s="477"/>
      <c r="AW10" s="477"/>
      <c r="AX10" s="477"/>
      <c r="AY10" s="477"/>
      <c r="AZ10" s="477"/>
      <c r="BA10" s="477"/>
      <c r="BB10" s="477"/>
      <c r="BC10" s="477"/>
      <c r="BD10" s="477"/>
    </row>
    <row r="11" spans="1:56" ht="9" customHeight="1">
      <c r="F11" s="478" t="s">
        <v>47</v>
      </c>
      <c r="G11" s="478"/>
      <c r="H11" s="478"/>
      <c r="I11" s="478"/>
      <c r="J11" s="478"/>
      <c r="K11" s="478"/>
      <c r="L11" s="478"/>
      <c r="M11" s="478"/>
      <c r="N11" s="478"/>
      <c r="O11" s="478"/>
      <c r="P11" s="478"/>
      <c r="Q11" s="478"/>
      <c r="R11" s="481">
        <f>IF(申請者回答シート!$I$5="委任する",様式１号!O65&amp;"　"&amp;様式１号!O71,様式１号!O36)</f>
        <v>0</v>
      </c>
      <c r="S11" s="481"/>
      <c r="T11" s="481"/>
      <c r="U11" s="481"/>
      <c r="V11" s="481"/>
      <c r="W11" s="481"/>
      <c r="X11" s="481"/>
      <c r="Y11" s="481"/>
      <c r="Z11" s="481"/>
      <c r="AA11" s="481"/>
      <c r="AB11" s="481"/>
      <c r="AC11" s="481"/>
      <c r="AD11" s="481"/>
      <c r="AE11" s="481"/>
      <c r="AF11" s="481"/>
      <c r="AG11" s="481"/>
      <c r="AH11" s="481"/>
      <c r="AI11" s="481"/>
      <c r="AJ11" s="481"/>
      <c r="AK11" s="481"/>
      <c r="AL11" s="481"/>
      <c r="AM11" s="481"/>
      <c r="AN11" s="481"/>
      <c r="AO11" s="481"/>
      <c r="AP11" s="481"/>
      <c r="AQ11" s="481"/>
      <c r="AR11" s="481"/>
      <c r="AS11" s="481"/>
      <c r="AT11" s="481"/>
      <c r="AU11" s="481"/>
      <c r="AV11" s="481"/>
      <c r="AW11" s="481"/>
      <c r="AX11" s="481"/>
      <c r="AY11" s="481"/>
    </row>
    <row r="12" spans="1:56" ht="9" customHeight="1">
      <c r="F12" s="479"/>
      <c r="G12" s="479"/>
      <c r="H12" s="479"/>
      <c r="I12" s="479"/>
      <c r="J12" s="479"/>
      <c r="K12" s="479"/>
      <c r="L12" s="479"/>
      <c r="M12" s="479"/>
      <c r="N12" s="479"/>
      <c r="O12" s="479"/>
      <c r="P12" s="479"/>
      <c r="Q12" s="479"/>
      <c r="R12" s="482"/>
      <c r="S12" s="482"/>
      <c r="T12" s="482"/>
      <c r="U12" s="482"/>
      <c r="V12" s="482"/>
      <c r="W12" s="482"/>
      <c r="X12" s="482"/>
      <c r="Y12" s="482"/>
      <c r="Z12" s="482"/>
      <c r="AA12" s="482"/>
      <c r="AB12" s="482"/>
      <c r="AC12" s="482"/>
      <c r="AD12" s="482"/>
      <c r="AE12" s="482"/>
      <c r="AF12" s="482"/>
      <c r="AG12" s="482"/>
      <c r="AH12" s="482"/>
      <c r="AI12" s="482"/>
      <c r="AJ12" s="482"/>
      <c r="AK12" s="482"/>
      <c r="AL12" s="482"/>
      <c r="AM12" s="482"/>
      <c r="AN12" s="482"/>
      <c r="AO12" s="482"/>
      <c r="AP12" s="482"/>
      <c r="AQ12" s="482"/>
      <c r="AR12" s="482"/>
      <c r="AS12" s="482"/>
      <c r="AT12" s="482"/>
      <c r="AU12" s="482"/>
      <c r="AV12" s="482"/>
      <c r="AW12" s="482"/>
      <c r="AX12" s="482"/>
      <c r="AY12" s="482"/>
    </row>
    <row r="13" spans="1:56" ht="9" customHeight="1">
      <c r="F13" s="479"/>
      <c r="G13" s="479"/>
      <c r="H13" s="479"/>
      <c r="I13" s="479"/>
      <c r="J13" s="479"/>
      <c r="K13" s="479"/>
      <c r="L13" s="479"/>
      <c r="M13" s="479"/>
      <c r="N13" s="479"/>
      <c r="O13" s="479"/>
      <c r="P13" s="479"/>
      <c r="Q13" s="479"/>
      <c r="R13" s="482"/>
      <c r="S13" s="482"/>
      <c r="T13" s="482"/>
      <c r="U13" s="482"/>
      <c r="V13" s="482"/>
      <c r="W13" s="482"/>
      <c r="X13" s="482"/>
      <c r="Y13" s="482"/>
      <c r="Z13" s="482"/>
      <c r="AA13" s="482"/>
      <c r="AB13" s="482"/>
      <c r="AC13" s="482"/>
      <c r="AD13" s="482"/>
      <c r="AE13" s="482"/>
      <c r="AF13" s="482"/>
      <c r="AG13" s="482"/>
      <c r="AH13" s="482"/>
      <c r="AI13" s="482"/>
      <c r="AJ13" s="482"/>
      <c r="AK13" s="482"/>
      <c r="AL13" s="482"/>
      <c r="AM13" s="482"/>
      <c r="AN13" s="482"/>
      <c r="AO13" s="482"/>
      <c r="AP13" s="482"/>
      <c r="AQ13" s="482"/>
      <c r="AR13" s="482"/>
      <c r="AS13" s="482"/>
      <c r="AT13" s="482"/>
      <c r="AU13" s="482"/>
      <c r="AV13" s="482"/>
      <c r="AW13" s="482"/>
      <c r="AX13" s="482"/>
      <c r="AY13" s="482"/>
    </row>
    <row r="14" spans="1:56" ht="9" customHeight="1">
      <c r="F14" s="480"/>
      <c r="G14" s="480"/>
      <c r="H14" s="480"/>
      <c r="I14" s="480"/>
      <c r="J14" s="480"/>
      <c r="K14" s="480"/>
      <c r="L14" s="480"/>
      <c r="M14" s="480"/>
      <c r="N14" s="480"/>
      <c r="O14" s="480"/>
      <c r="P14" s="480"/>
      <c r="Q14" s="480"/>
      <c r="R14" s="483"/>
      <c r="S14" s="483"/>
      <c r="T14" s="483"/>
      <c r="U14" s="483"/>
      <c r="V14" s="483"/>
      <c r="W14" s="483"/>
      <c r="X14" s="483"/>
      <c r="Y14" s="483"/>
      <c r="Z14" s="483"/>
      <c r="AA14" s="483"/>
      <c r="AB14" s="483"/>
      <c r="AC14" s="483"/>
      <c r="AD14" s="483"/>
      <c r="AE14" s="483"/>
      <c r="AF14" s="483"/>
      <c r="AG14" s="483"/>
      <c r="AH14" s="483"/>
      <c r="AI14" s="483"/>
      <c r="AJ14" s="483"/>
      <c r="AK14" s="483"/>
      <c r="AL14" s="483"/>
      <c r="AM14" s="483"/>
      <c r="AN14" s="483"/>
      <c r="AO14" s="483"/>
      <c r="AP14" s="483"/>
      <c r="AQ14" s="483"/>
      <c r="AR14" s="483"/>
      <c r="AS14" s="483"/>
      <c r="AT14" s="483"/>
      <c r="AU14" s="483"/>
      <c r="AV14" s="483"/>
      <c r="AW14" s="483"/>
      <c r="AX14" s="483"/>
      <c r="AY14" s="483"/>
    </row>
    <row r="17" spans="2:56" ht="9" customHeight="1">
      <c r="B17" s="448" t="s">
        <v>48</v>
      </c>
      <c r="C17" s="448"/>
      <c r="D17" s="448"/>
      <c r="E17" s="448"/>
      <c r="F17" s="448"/>
      <c r="G17" s="448"/>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row>
    <row r="18" spans="2:56" ht="9" customHeight="1">
      <c r="B18" s="448"/>
      <c r="C18" s="448"/>
      <c r="D18" s="448"/>
      <c r="E18" s="448"/>
      <c r="F18" s="448"/>
      <c r="G18" s="448"/>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row>
    <row r="19" spans="2:56" ht="9" customHeight="1">
      <c r="B19" s="2"/>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4"/>
    </row>
    <row r="20" spans="2:56" ht="9"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7"/>
    </row>
    <row r="21" spans="2:56" ht="9"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7"/>
    </row>
    <row r="22" spans="2:56" ht="9"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7"/>
    </row>
    <row r="23" spans="2:56" ht="9"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7"/>
    </row>
    <row r="24" spans="2:56" ht="9"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7"/>
    </row>
    <row r="25" spans="2:56" ht="9"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7"/>
    </row>
    <row r="26" spans="2:56" ht="9"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7"/>
    </row>
    <row r="27" spans="2:56" ht="9"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7"/>
    </row>
    <row r="28" spans="2:56" ht="9"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7"/>
    </row>
    <row r="29" spans="2:56" ht="9"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7"/>
    </row>
    <row r="30" spans="2:56" ht="9"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7"/>
    </row>
    <row r="31" spans="2:56" ht="9"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7"/>
    </row>
    <row r="32" spans="2:56" ht="9"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7"/>
    </row>
    <row r="33" spans="2:55" ht="9"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7"/>
    </row>
    <row r="34" spans="2:55" ht="9"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7"/>
    </row>
    <row r="35" spans="2:55" ht="9"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7"/>
    </row>
    <row r="36" spans="2:55" ht="9"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7"/>
    </row>
    <row r="37" spans="2:55" ht="9"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7"/>
    </row>
    <row r="38" spans="2:55" ht="9"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7"/>
    </row>
    <row r="39" spans="2:55" ht="9"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7"/>
    </row>
    <row r="40" spans="2:55" ht="9"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7"/>
    </row>
    <row r="41" spans="2:55" ht="9"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7"/>
    </row>
    <row r="42" spans="2:55" ht="9"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7"/>
    </row>
    <row r="43" spans="2:55" ht="9"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7"/>
    </row>
    <row r="44" spans="2:55" ht="9" customHeight="1">
      <c r="B44" s="5"/>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7"/>
    </row>
    <row r="45" spans="2:55" ht="9" customHeight="1">
      <c r="B45" s="5"/>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7"/>
    </row>
    <row r="46" spans="2:55" ht="9" customHeight="1">
      <c r="B46" s="5"/>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7"/>
    </row>
    <row r="47" spans="2:55" ht="9" customHeight="1">
      <c r="B47" s="5"/>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7"/>
    </row>
    <row r="48" spans="2:55" ht="9" customHeight="1">
      <c r="B48" s="5"/>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7"/>
    </row>
    <row r="49" spans="2:56" ht="9" customHeight="1">
      <c r="B49" s="5"/>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7"/>
    </row>
    <row r="50" spans="2:56" ht="9" customHeight="1">
      <c r="B50" s="5"/>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7"/>
    </row>
    <row r="51" spans="2:56" ht="9" customHeight="1">
      <c r="B51" s="5"/>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7"/>
    </row>
    <row r="52" spans="2:56" ht="9" customHeight="1">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7"/>
    </row>
    <row r="53" spans="2:56" ht="9" customHeight="1">
      <c r="B53" s="51"/>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3"/>
    </row>
    <row r="56" spans="2:56" ht="9" customHeight="1">
      <c r="B56" s="448" t="s">
        <v>49</v>
      </c>
      <c r="C56" s="448"/>
      <c r="D56" s="448"/>
      <c r="E56" s="448"/>
      <c r="F56" s="448"/>
      <c r="G56" s="448"/>
      <c r="H56" s="448"/>
      <c r="I56" s="448"/>
      <c r="J56" s="448"/>
      <c r="K56" s="448"/>
      <c r="L56" s="448"/>
      <c r="M56" s="448"/>
      <c r="N56" s="448"/>
      <c r="O56" s="448"/>
      <c r="P56" s="448"/>
      <c r="Q56" s="448"/>
      <c r="R56" s="448"/>
      <c r="S56" s="448"/>
      <c r="T56" s="448"/>
      <c r="U56" s="448"/>
      <c r="V56" s="448"/>
      <c r="W56" s="448"/>
      <c r="X56" s="448"/>
      <c r="Y56" s="448"/>
      <c r="Z56" s="448"/>
      <c r="AA56" s="448"/>
      <c r="AB56" s="448"/>
      <c r="AC56" s="448"/>
      <c r="AD56" s="448"/>
      <c r="AE56" s="448"/>
      <c r="AF56" s="448"/>
      <c r="AG56" s="44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row>
    <row r="57" spans="2:56" ht="9" customHeight="1">
      <c r="B57" s="448"/>
      <c r="C57" s="448"/>
      <c r="D57" s="448"/>
      <c r="E57" s="448"/>
      <c r="F57" s="448"/>
      <c r="G57" s="448"/>
      <c r="H57" s="448"/>
      <c r="I57" s="448"/>
      <c r="J57" s="448"/>
      <c r="K57" s="448"/>
      <c r="L57" s="448"/>
      <c r="M57" s="448"/>
      <c r="N57" s="448"/>
      <c r="O57" s="448"/>
      <c r="P57" s="448"/>
      <c r="Q57" s="448"/>
      <c r="R57" s="448"/>
      <c r="S57" s="448"/>
      <c r="T57" s="448"/>
      <c r="U57" s="448"/>
      <c r="V57" s="448"/>
      <c r="W57" s="448"/>
      <c r="X57" s="448"/>
      <c r="Y57" s="448"/>
      <c r="Z57" s="448"/>
      <c r="AA57" s="448"/>
      <c r="AB57" s="448"/>
      <c r="AC57" s="448"/>
      <c r="AD57" s="448"/>
      <c r="AE57" s="448"/>
      <c r="AF57" s="448"/>
      <c r="AG57" s="44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row>
    <row r="58" spans="2:56" ht="9" customHeight="1">
      <c r="B58" s="2"/>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4"/>
    </row>
    <row r="59" spans="2:56" ht="9" customHeight="1">
      <c r="B59" s="5"/>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7"/>
    </row>
    <row r="60" spans="2:56" ht="9" customHeight="1">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7"/>
    </row>
    <row r="61" spans="2:56" ht="9"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7"/>
    </row>
    <row r="62" spans="2:56" ht="9" customHeight="1">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7"/>
    </row>
    <row r="63" spans="2:56" ht="9" customHeight="1">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7"/>
    </row>
    <row r="64" spans="2:56" ht="9"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7"/>
    </row>
    <row r="65" spans="2:55" ht="9" customHeight="1">
      <c r="B65" s="5"/>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7"/>
    </row>
    <row r="66" spans="2:55" ht="9" customHeight="1">
      <c r="B66" s="5"/>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7"/>
    </row>
    <row r="67" spans="2:55" ht="9" customHeight="1">
      <c r="B67" s="5"/>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7"/>
    </row>
    <row r="68" spans="2:55" ht="9" customHeight="1">
      <c r="B68" s="5"/>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7"/>
    </row>
    <row r="69" spans="2:55" ht="9" customHeight="1">
      <c r="B69" s="5"/>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7"/>
    </row>
    <row r="70" spans="2:55" ht="9" customHeight="1">
      <c r="B70" s="5"/>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7"/>
    </row>
    <row r="71" spans="2:55" ht="9" customHeight="1">
      <c r="B71" s="5"/>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7"/>
    </row>
    <row r="72" spans="2:55" ht="9" customHeight="1">
      <c r="B72" s="5"/>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7"/>
    </row>
    <row r="73" spans="2:55" ht="9" customHeight="1">
      <c r="B73" s="5"/>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7"/>
    </row>
    <row r="74" spans="2:55" ht="9" customHeight="1">
      <c r="B74" s="5"/>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7"/>
    </row>
    <row r="75" spans="2:55" ht="9" customHeight="1">
      <c r="B75" s="5"/>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7"/>
    </row>
    <row r="76" spans="2:55" ht="9" customHeight="1">
      <c r="B76" s="5"/>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7"/>
    </row>
    <row r="77" spans="2:55" ht="9" customHeight="1">
      <c r="B77" s="5"/>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7"/>
    </row>
    <row r="78" spans="2:55" ht="9" customHeight="1">
      <c r="B78" s="5"/>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7"/>
    </row>
    <row r="79" spans="2:55" ht="9" customHeight="1">
      <c r="B79" s="5"/>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7"/>
    </row>
    <row r="80" spans="2:55" ht="9" customHeight="1">
      <c r="B80" s="5"/>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7"/>
    </row>
    <row r="81" spans="2:55" ht="9" customHeight="1">
      <c r="B81" s="5"/>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7"/>
    </row>
    <row r="82" spans="2:55" ht="9" customHeight="1">
      <c r="B82" s="5"/>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7"/>
    </row>
    <row r="83" spans="2:55" ht="9" customHeight="1">
      <c r="B83" s="5"/>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7"/>
    </row>
    <row r="84" spans="2:55" ht="9" customHeight="1">
      <c r="B84" s="5"/>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7"/>
    </row>
    <row r="85" spans="2:55" ht="9" customHeight="1">
      <c r="B85" s="5"/>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7"/>
    </row>
    <row r="86" spans="2:55" ht="9" customHeight="1">
      <c r="B86" s="5"/>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7"/>
    </row>
    <row r="87" spans="2:55" ht="9" customHeight="1">
      <c r="B87" s="5"/>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7"/>
    </row>
    <row r="88" spans="2:55" ht="9" customHeight="1">
      <c r="B88" s="5"/>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7"/>
    </row>
    <row r="89" spans="2:55" ht="9" customHeight="1">
      <c r="B89" s="5"/>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7"/>
    </row>
    <row r="90" spans="2:55" ht="9" customHeight="1">
      <c r="B90" s="5"/>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7"/>
    </row>
    <row r="91" spans="2:55" ht="9" customHeight="1">
      <c r="B91" s="5"/>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7"/>
    </row>
    <row r="92" spans="2:55" ht="9" customHeight="1">
      <c r="B92" s="51"/>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3"/>
    </row>
  </sheetData>
  <mergeCells count="7">
    <mergeCell ref="B56:BD57"/>
    <mergeCell ref="A1:J2"/>
    <mergeCell ref="A4:BD6"/>
    <mergeCell ref="A9:BD10"/>
    <mergeCell ref="F11:Q14"/>
    <mergeCell ref="R11:AY14"/>
    <mergeCell ref="B17:BD18"/>
  </mergeCells>
  <phoneticPr fontId="2"/>
  <printOptions horizontalCentered="1" verticalCentered="1"/>
  <pageMargins left="0.78740157480314965" right="0.39370078740157483" top="0.59055118110236227" bottom="0.59055118110236227"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6" id="{BBE10559-F47A-4C59-A470-E2536D98AA0F}">
            <xm:f>NOT(OR((申請者回答シート!$I$7="大川市内"), (申請者回答シート!$I$7="")))</xm:f>
            <x14:dxf>
              <fill>
                <patternFill>
                  <bgColor theme="0" tint="-0.34998626667073579"/>
                </patternFill>
              </fill>
            </x14:dxf>
          </x14:cfRule>
          <xm:sqref>A1:BD92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2"/>
  <sheetViews>
    <sheetView showZeros="0" view="pageBreakPreview" topLeftCell="A19" zoomScaleNormal="100" zoomScaleSheetLayoutView="100" workbookViewId="0">
      <selection activeCell="A3" sqref="A3:H3"/>
    </sheetView>
  </sheetViews>
  <sheetFormatPr defaultRowHeight="9" customHeight="1"/>
  <cols>
    <col min="1" max="256" width="1.625" style="1" customWidth="1"/>
    <col min="257" max="16384" width="9" style="1"/>
  </cols>
  <sheetData>
    <row r="1" spans="1:56" ht="9" customHeight="1">
      <c r="A1" s="475" t="s">
        <v>50</v>
      </c>
      <c r="B1" s="475"/>
      <c r="C1" s="475"/>
      <c r="D1" s="475"/>
      <c r="E1" s="475"/>
      <c r="F1" s="475"/>
      <c r="G1" s="475"/>
      <c r="H1" s="475"/>
      <c r="I1" s="475"/>
      <c r="J1" s="475"/>
      <c r="K1" s="475"/>
      <c r="L1" s="475"/>
    </row>
    <row r="2" spans="1:56" ht="9" customHeight="1">
      <c r="A2" s="475"/>
      <c r="B2" s="475"/>
      <c r="C2" s="475"/>
      <c r="D2" s="475"/>
      <c r="E2" s="475"/>
      <c r="F2" s="475"/>
      <c r="G2" s="475"/>
      <c r="H2" s="475"/>
      <c r="I2" s="475"/>
      <c r="J2" s="475"/>
      <c r="K2" s="475"/>
      <c r="L2" s="475"/>
    </row>
    <row r="4" spans="1:56" ht="9" customHeight="1">
      <c r="A4" s="476" t="str">
        <f>IF(ISBLANK(申請者回答シート!I7),"事　務　所　等　位　置　図",IF(申請者回答シート!I7="大川市内","事　務　所　等　位　置　図","作成不要です"))</f>
        <v>事　務　所　等　位　置　図</v>
      </c>
      <c r="B4" s="476"/>
      <c r="C4" s="476"/>
      <c r="D4" s="476"/>
      <c r="E4" s="476"/>
      <c r="F4" s="476"/>
      <c r="G4" s="476"/>
      <c r="H4" s="476"/>
      <c r="I4" s="476"/>
      <c r="J4" s="476"/>
      <c r="K4" s="476"/>
      <c r="L4" s="476"/>
      <c r="M4" s="476"/>
      <c r="N4" s="476"/>
      <c r="O4" s="476"/>
      <c r="P4" s="476"/>
      <c r="Q4" s="476"/>
      <c r="R4" s="476"/>
      <c r="S4" s="476"/>
      <c r="T4" s="476"/>
      <c r="U4" s="476"/>
      <c r="V4" s="476"/>
      <c r="W4" s="476"/>
      <c r="X4" s="476"/>
      <c r="Y4" s="476"/>
      <c r="Z4" s="476"/>
      <c r="AA4" s="476"/>
      <c r="AB4" s="476"/>
      <c r="AC4" s="476"/>
      <c r="AD4" s="476"/>
      <c r="AE4" s="476"/>
      <c r="AF4" s="476"/>
      <c r="AG4" s="476"/>
      <c r="AH4" s="476"/>
      <c r="AI4" s="476"/>
      <c r="AJ4" s="476"/>
      <c r="AK4" s="476"/>
      <c r="AL4" s="476"/>
      <c r="AM4" s="476"/>
      <c r="AN4" s="476"/>
      <c r="AO4" s="476"/>
      <c r="AP4" s="476"/>
      <c r="AQ4" s="476"/>
      <c r="AR4" s="476"/>
      <c r="AS4" s="476"/>
      <c r="AT4" s="476"/>
      <c r="AU4" s="476"/>
      <c r="AV4" s="476"/>
      <c r="AW4" s="476"/>
      <c r="AX4" s="476"/>
      <c r="AY4" s="476"/>
      <c r="AZ4" s="476"/>
      <c r="BA4" s="476"/>
      <c r="BB4" s="476"/>
      <c r="BC4" s="476"/>
      <c r="BD4" s="476"/>
    </row>
    <row r="5" spans="1:56" ht="9" customHeight="1">
      <c r="A5" s="476"/>
      <c r="B5" s="476"/>
      <c r="C5" s="476"/>
      <c r="D5" s="476"/>
      <c r="E5" s="476"/>
      <c r="F5" s="476"/>
      <c r="G5" s="476"/>
      <c r="H5" s="476"/>
      <c r="I5" s="476"/>
      <c r="J5" s="476"/>
      <c r="K5" s="476"/>
      <c r="L5" s="476"/>
      <c r="M5" s="476"/>
      <c r="N5" s="476"/>
      <c r="O5" s="476"/>
      <c r="P5" s="476"/>
      <c r="Q5" s="476"/>
      <c r="R5" s="476"/>
      <c r="S5" s="476"/>
      <c r="T5" s="476"/>
      <c r="U5" s="476"/>
      <c r="V5" s="476"/>
      <c r="W5" s="476"/>
      <c r="X5" s="476"/>
      <c r="Y5" s="476"/>
      <c r="Z5" s="476"/>
      <c r="AA5" s="476"/>
      <c r="AB5" s="476"/>
      <c r="AC5" s="476"/>
      <c r="AD5" s="476"/>
      <c r="AE5" s="476"/>
      <c r="AF5" s="476"/>
      <c r="AG5" s="476"/>
      <c r="AH5" s="476"/>
      <c r="AI5" s="476"/>
      <c r="AJ5" s="476"/>
      <c r="AK5" s="476"/>
      <c r="AL5" s="476"/>
      <c r="AM5" s="476"/>
      <c r="AN5" s="476"/>
      <c r="AO5" s="476"/>
      <c r="AP5" s="476"/>
      <c r="AQ5" s="476"/>
      <c r="AR5" s="476"/>
      <c r="AS5" s="476"/>
      <c r="AT5" s="476"/>
      <c r="AU5" s="476"/>
      <c r="AV5" s="476"/>
      <c r="AW5" s="476"/>
      <c r="AX5" s="476"/>
      <c r="AY5" s="476"/>
      <c r="AZ5" s="476"/>
      <c r="BA5" s="476"/>
      <c r="BB5" s="476"/>
      <c r="BC5" s="476"/>
      <c r="BD5" s="476"/>
    </row>
    <row r="6" spans="1:56" ht="9" customHeight="1">
      <c r="A6" s="476"/>
      <c r="B6" s="476"/>
      <c r="C6" s="476"/>
      <c r="D6" s="476"/>
      <c r="E6" s="476"/>
      <c r="F6" s="476"/>
      <c r="G6" s="476"/>
      <c r="H6" s="476"/>
      <c r="I6" s="476"/>
      <c r="J6" s="476"/>
      <c r="K6" s="476"/>
      <c r="L6" s="476"/>
      <c r="M6" s="476"/>
      <c r="N6" s="476"/>
      <c r="O6" s="476"/>
      <c r="P6" s="476"/>
      <c r="Q6" s="476"/>
      <c r="R6" s="476"/>
      <c r="S6" s="476"/>
      <c r="T6" s="476"/>
      <c r="U6" s="476"/>
      <c r="V6" s="476"/>
      <c r="W6" s="476"/>
      <c r="X6" s="476"/>
      <c r="Y6" s="476"/>
      <c r="Z6" s="476"/>
      <c r="AA6" s="476"/>
      <c r="AB6" s="476"/>
      <c r="AC6" s="476"/>
      <c r="AD6" s="476"/>
      <c r="AE6" s="476"/>
      <c r="AF6" s="476"/>
      <c r="AG6" s="476"/>
      <c r="AH6" s="476"/>
      <c r="AI6" s="476"/>
      <c r="AJ6" s="476"/>
      <c r="AK6" s="476"/>
      <c r="AL6" s="476"/>
      <c r="AM6" s="476"/>
      <c r="AN6" s="476"/>
      <c r="AO6" s="476"/>
      <c r="AP6" s="476"/>
      <c r="AQ6" s="476"/>
      <c r="AR6" s="476"/>
      <c r="AS6" s="476"/>
      <c r="AT6" s="476"/>
      <c r="AU6" s="476"/>
      <c r="AV6" s="476"/>
      <c r="AW6" s="476"/>
      <c r="AX6" s="476"/>
      <c r="AY6" s="476"/>
      <c r="AZ6" s="476"/>
      <c r="BA6" s="476"/>
      <c r="BB6" s="476"/>
      <c r="BC6" s="476"/>
      <c r="BD6" s="476"/>
    </row>
    <row r="9" spans="1:56" ht="9" customHeight="1">
      <c r="B9" s="477" t="s">
        <v>46</v>
      </c>
      <c r="C9" s="477"/>
      <c r="D9" s="477"/>
      <c r="E9" s="477"/>
      <c r="F9" s="477"/>
      <c r="G9" s="477"/>
      <c r="H9" s="477"/>
      <c r="I9" s="477"/>
      <c r="J9" s="477"/>
      <c r="K9" s="477"/>
      <c r="L9" s="477"/>
      <c r="M9" s="477"/>
      <c r="N9" s="477"/>
      <c r="O9" s="477"/>
      <c r="P9" s="477"/>
      <c r="Q9" s="477"/>
      <c r="R9" s="477"/>
      <c r="S9" s="477"/>
      <c r="T9" s="477"/>
      <c r="U9" s="477"/>
      <c r="V9" s="477"/>
      <c r="W9" s="477"/>
      <c r="X9" s="477"/>
      <c r="Y9" s="477"/>
      <c r="Z9" s="477"/>
      <c r="AA9" s="477"/>
      <c r="AB9" s="477"/>
      <c r="AC9" s="477"/>
      <c r="AD9" s="477"/>
      <c r="AE9" s="477"/>
      <c r="AF9" s="477"/>
      <c r="AG9" s="477"/>
      <c r="AH9" s="477"/>
      <c r="AI9" s="477"/>
      <c r="AJ9" s="477"/>
      <c r="AK9" s="477"/>
      <c r="AL9" s="477"/>
      <c r="AM9" s="477"/>
      <c r="AN9" s="477"/>
      <c r="AO9" s="477"/>
      <c r="AP9" s="477"/>
      <c r="AQ9" s="477"/>
      <c r="AR9" s="477"/>
      <c r="AS9" s="477"/>
      <c r="AT9" s="477"/>
      <c r="AU9" s="477"/>
      <c r="AV9" s="477"/>
      <c r="AW9" s="477"/>
      <c r="AX9" s="477"/>
      <c r="AY9" s="477"/>
      <c r="AZ9" s="477"/>
      <c r="BA9" s="477"/>
      <c r="BB9" s="477"/>
      <c r="BC9" s="477"/>
    </row>
    <row r="10" spans="1:56" ht="9" customHeight="1">
      <c r="B10" s="493"/>
      <c r="C10" s="493"/>
      <c r="D10" s="493"/>
      <c r="E10" s="493"/>
      <c r="F10" s="493"/>
      <c r="G10" s="493"/>
      <c r="H10" s="493"/>
      <c r="I10" s="493"/>
      <c r="J10" s="493"/>
      <c r="K10" s="493"/>
      <c r="L10" s="493"/>
      <c r="M10" s="493"/>
      <c r="N10" s="493"/>
      <c r="O10" s="493"/>
      <c r="P10" s="493"/>
      <c r="Q10" s="493"/>
      <c r="R10" s="493"/>
      <c r="S10" s="493"/>
      <c r="T10" s="493"/>
      <c r="U10" s="493"/>
      <c r="V10" s="493"/>
      <c r="W10" s="493"/>
      <c r="X10" s="493"/>
      <c r="Y10" s="493"/>
      <c r="Z10" s="493"/>
      <c r="AA10" s="493"/>
      <c r="AB10" s="493"/>
      <c r="AC10" s="493"/>
      <c r="AD10" s="493"/>
      <c r="AE10" s="493"/>
      <c r="AF10" s="493"/>
      <c r="AG10" s="493"/>
      <c r="AH10" s="493"/>
      <c r="AI10" s="493"/>
      <c r="AJ10" s="493"/>
      <c r="AK10" s="493"/>
      <c r="AL10" s="493"/>
      <c r="AM10" s="493"/>
      <c r="AN10" s="493"/>
      <c r="AO10" s="493"/>
      <c r="AP10" s="493"/>
      <c r="AQ10" s="493"/>
      <c r="AR10" s="493"/>
      <c r="AS10" s="493"/>
      <c r="AT10" s="493"/>
      <c r="AU10" s="493"/>
      <c r="AV10" s="493"/>
      <c r="AW10" s="493"/>
      <c r="AX10" s="493"/>
      <c r="AY10" s="493"/>
      <c r="AZ10" s="493"/>
      <c r="BA10" s="493"/>
      <c r="BB10" s="493"/>
      <c r="BC10" s="493"/>
    </row>
    <row r="11" spans="1:56" ht="9" customHeight="1">
      <c r="B11" s="494" t="s">
        <v>47</v>
      </c>
      <c r="C11" s="494"/>
      <c r="D11" s="494"/>
      <c r="E11" s="494"/>
      <c r="F11" s="494"/>
      <c r="G11" s="494"/>
      <c r="H11" s="494"/>
      <c r="I11" s="494"/>
      <c r="J11" s="494"/>
      <c r="K11" s="494"/>
      <c r="L11" s="494"/>
      <c r="M11" s="494"/>
      <c r="N11" s="484">
        <f>IF(申請者回答シート!$I$5="委任する",様式１号!O65&amp;"　"&amp;様式１号!O71,様式１号!O36)</f>
        <v>0</v>
      </c>
      <c r="O11" s="485"/>
      <c r="P11" s="485"/>
      <c r="Q11" s="485"/>
      <c r="R11" s="485"/>
      <c r="S11" s="485"/>
      <c r="T11" s="485"/>
      <c r="U11" s="485"/>
      <c r="V11" s="485"/>
      <c r="W11" s="485"/>
      <c r="X11" s="485"/>
      <c r="Y11" s="485"/>
      <c r="Z11" s="485"/>
      <c r="AA11" s="485"/>
      <c r="AB11" s="485"/>
      <c r="AC11" s="485"/>
      <c r="AD11" s="485"/>
      <c r="AE11" s="485"/>
      <c r="AF11" s="485"/>
      <c r="AG11" s="485"/>
      <c r="AH11" s="485"/>
      <c r="AI11" s="485"/>
      <c r="AJ11" s="485"/>
      <c r="AK11" s="485"/>
      <c r="AL11" s="485"/>
      <c r="AM11" s="485"/>
      <c r="AN11" s="485"/>
      <c r="AO11" s="485"/>
      <c r="AP11" s="485"/>
      <c r="AQ11" s="485"/>
      <c r="AR11" s="485"/>
      <c r="AS11" s="485"/>
      <c r="AT11" s="485"/>
      <c r="AU11" s="485"/>
      <c r="AV11" s="485"/>
      <c r="AW11" s="485"/>
      <c r="AX11" s="485"/>
      <c r="AY11" s="485"/>
      <c r="AZ11" s="485"/>
      <c r="BA11" s="485"/>
      <c r="BB11" s="485"/>
      <c r="BC11" s="486"/>
    </row>
    <row r="12" spans="1:56" ht="9" customHeight="1">
      <c r="B12" s="495"/>
      <c r="C12" s="495"/>
      <c r="D12" s="495"/>
      <c r="E12" s="495"/>
      <c r="F12" s="495"/>
      <c r="G12" s="495"/>
      <c r="H12" s="495"/>
      <c r="I12" s="495"/>
      <c r="J12" s="495"/>
      <c r="K12" s="495"/>
      <c r="L12" s="495"/>
      <c r="M12" s="495"/>
      <c r="N12" s="487"/>
      <c r="O12" s="488"/>
      <c r="P12" s="488"/>
      <c r="Q12" s="488"/>
      <c r="R12" s="488"/>
      <c r="S12" s="488"/>
      <c r="T12" s="488"/>
      <c r="U12" s="488"/>
      <c r="V12" s="488"/>
      <c r="W12" s="488"/>
      <c r="X12" s="488"/>
      <c r="Y12" s="488"/>
      <c r="Z12" s="488"/>
      <c r="AA12" s="488"/>
      <c r="AB12" s="488"/>
      <c r="AC12" s="488"/>
      <c r="AD12" s="488"/>
      <c r="AE12" s="488"/>
      <c r="AF12" s="488"/>
      <c r="AG12" s="488"/>
      <c r="AH12" s="488"/>
      <c r="AI12" s="488"/>
      <c r="AJ12" s="488"/>
      <c r="AK12" s="488"/>
      <c r="AL12" s="488"/>
      <c r="AM12" s="488"/>
      <c r="AN12" s="488"/>
      <c r="AO12" s="488"/>
      <c r="AP12" s="488"/>
      <c r="AQ12" s="488"/>
      <c r="AR12" s="488"/>
      <c r="AS12" s="488"/>
      <c r="AT12" s="488"/>
      <c r="AU12" s="488"/>
      <c r="AV12" s="488"/>
      <c r="AW12" s="488"/>
      <c r="AX12" s="488"/>
      <c r="AY12" s="488"/>
      <c r="AZ12" s="488"/>
      <c r="BA12" s="488"/>
      <c r="BB12" s="488"/>
      <c r="BC12" s="489"/>
    </row>
    <row r="13" spans="1:56" ht="9" customHeight="1">
      <c r="B13" s="495"/>
      <c r="C13" s="495"/>
      <c r="D13" s="495"/>
      <c r="E13" s="495"/>
      <c r="F13" s="495"/>
      <c r="G13" s="495"/>
      <c r="H13" s="495"/>
      <c r="I13" s="495"/>
      <c r="J13" s="495"/>
      <c r="K13" s="495"/>
      <c r="L13" s="495"/>
      <c r="M13" s="495"/>
      <c r="N13" s="487"/>
      <c r="O13" s="488"/>
      <c r="P13" s="488"/>
      <c r="Q13" s="488"/>
      <c r="R13" s="488"/>
      <c r="S13" s="488"/>
      <c r="T13" s="488"/>
      <c r="U13" s="488"/>
      <c r="V13" s="488"/>
      <c r="W13" s="488"/>
      <c r="X13" s="488"/>
      <c r="Y13" s="488"/>
      <c r="Z13" s="488"/>
      <c r="AA13" s="488"/>
      <c r="AB13" s="488"/>
      <c r="AC13" s="488"/>
      <c r="AD13" s="488"/>
      <c r="AE13" s="488"/>
      <c r="AF13" s="488"/>
      <c r="AG13" s="488"/>
      <c r="AH13" s="488"/>
      <c r="AI13" s="488"/>
      <c r="AJ13" s="488"/>
      <c r="AK13" s="488"/>
      <c r="AL13" s="488"/>
      <c r="AM13" s="488"/>
      <c r="AN13" s="488"/>
      <c r="AO13" s="488"/>
      <c r="AP13" s="488"/>
      <c r="AQ13" s="488"/>
      <c r="AR13" s="488"/>
      <c r="AS13" s="488"/>
      <c r="AT13" s="488"/>
      <c r="AU13" s="488"/>
      <c r="AV13" s="488"/>
      <c r="AW13" s="488"/>
      <c r="AX13" s="488"/>
      <c r="AY13" s="488"/>
      <c r="AZ13" s="488"/>
      <c r="BA13" s="488"/>
      <c r="BB13" s="488"/>
      <c r="BC13" s="489"/>
    </row>
    <row r="14" spans="1:56" ht="9" customHeight="1">
      <c r="B14" s="496"/>
      <c r="C14" s="496"/>
      <c r="D14" s="496"/>
      <c r="E14" s="496"/>
      <c r="F14" s="496"/>
      <c r="G14" s="496"/>
      <c r="H14" s="496"/>
      <c r="I14" s="496"/>
      <c r="J14" s="496"/>
      <c r="K14" s="496"/>
      <c r="L14" s="496"/>
      <c r="M14" s="496"/>
      <c r="N14" s="490"/>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c r="BB14" s="491"/>
      <c r="BC14" s="492"/>
    </row>
    <row r="15" spans="1:56" ht="9" customHeight="1">
      <c r="B15" s="2"/>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4"/>
    </row>
    <row r="16" spans="1:56" ht="9"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7"/>
    </row>
    <row r="17" spans="2:55" ht="9"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7"/>
    </row>
    <row r="18" spans="2:55" ht="9"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7"/>
    </row>
    <row r="19" spans="2:55" ht="9"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7"/>
    </row>
    <row r="20" spans="2:55" ht="9"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7"/>
    </row>
    <row r="21" spans="2:55" ht="9"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7"/>
    </row>
    <row r="22" spans="2:55" ht="9"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7"/>
    </row>
    <row r="23" spans="2:55" ht="9"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7"/>
    </row>
    <row r="24" spans="2:55" ht="9"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7"/>
    </row>
    <row r="25" spans="2:55" ht="9"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7"/>
    </row>
    <row r="26" spans="2:55" ht="9"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7"/>
    </row>
    <row r="27" spans="2:55" ht="9" customHeight="1">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7"/>
    </row>
    <row r="28" spans="2:55" ht="9"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7"/>
    </row>
    <row r="29" spans="2:55" ht="9"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7"/>
    </row>
    <row r="30" spans="2:55" ht="9"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7"/>
    </row>
    <row r="31" spans="2:55" ht="9"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7"/>
    </row>
    <row r="32" spans="2:55" ht="9"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7"/>
    </row>
    <row r="33" spans="2:55" ht="9"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7"/>
    </row>
    <row r="34" spans="2:55" ht="9"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7"/>
    </row>
    <row r="35" spans="2:55" ht="9"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7"/>
    </row>
    <row r="36" spans="2:55" ht="9"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7"/>
    </row>
    <row r="37" spans="2:55" ht="9"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7"/>
    </row>
    <row r="38" spans="2:55" ht="9"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7"/>
    </row>
    <row r="39" spans="2:55" ht="9"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7"/>
    </row>
    <row r="40" spans="2:55" ht="9"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7"/>
    </row>
    <row r="41" spans="2:55" ht="9"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7"/>
    </row>
    <row r="42" spans="2:55" ht="9"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7"/>
    </row>
    <row r="43" spans="2:55" ht="9"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7"/>
    </row>
    <row r="44" spans="2:55" ht="9" customHeight="1">
      <c r="B44" s="5"/>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7"/>
    </row>
    <row r="45" spans="2:55" ht="9" customHeight="1">
      <c r="B45" s="5"/>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7"/>
    </row>
    <row r="46" spans="2:55" ht="9" customHeight="1">
      <c r="B46" s="5"/>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7"/>
    </row>
    <row r="47" spans="2:55" ht="9" customHeight="1">
      <c r="B47" s="5"/>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7"/>
    </row>
    <row r="48" spans="2:55" ht="9" customHeight="1">
      <c r="B48" s="5"/>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7"/>
    </row>
    <row r="49" spans="2:55" ht="9" customHeight="1">
      <c r="B49" s="5"/>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7"/>
    </row>
    <row r="50" spans="2:55" ht="9" customHeight="1">
      <c r="B50" s="5"/>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7"/>
    </row>
    <row r="51" spans="2:55" ht="9" customHeight="1">
      <c r="B51" s="5"/>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7"/>
    </row>
    <row r="52" spans="2:55" ht="9" customHeight="1">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7"/>
    </row>
    <row r="53" spans="2:55" ht="9" customHeight="1">
      <c r="B53" s="5"/>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7"/>
    </row>
    <row r="54" spans="2:55" ht="9" customHeight="1">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7"/>
    </row>
    <row r="55" spans="2:55" ht="9" customHeight="1">
      <c r="B55" s="5"/>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7"/>
    </row>
    <row r="56" spans="2:55" ht="9" customHeight="1">
      <c r="B56" s="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7"/>
    </row>
    <row r="57" spans="2:55" ht="9" customHeight="1">
      <c r="B57" s="5"/>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7"/>
    </row>
    <row r="58" spans="2:55" ht="9" customHeight="1">
      <c r="B58" s="5"/>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7"/>
    </row>
    <row r="59" spans="2:55" ht="9" customHeight="1">
      <c r="B59" s="5"/>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7"/>
    </row>
    <row r="60" spans="2:55" ht="9" customHeight="1">
      <c r="B60" s="5"/>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7"/>
    </row>
    <row r="61" spans="2:55" ht="9" customHeight="1">
      <c r="B61" s="5"/>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7"/>
    </row>
    <row r="62" spans="2:55" ht="9" customHeight="1">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7"/>
    </row>
    <row r="63" spans="2:55" ht="9" customHeight="1">
      <c r="B63" s="5"/>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7"/>
    </row>
    <row r="64" spans="2:55" ht="9" customHeight="1">
      <c r="B64" s="5"/>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7"/>
    </row>
    <row r="65" spans="2:55" ht="9" customHeight="1">
      <c r="B65" s="5"/>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7"/>
    </row>
    <row r="66" spans="2:55" ht="9" customHeight="1">
      <c r="B66" s="5"/>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7"/>
    </row>
    <row r="67" spans="2:55" ht="9" customHeight="1">
      <c r="B67" s="5"/>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7"/>
    </row>
    <row r="68" spans="2:55" ht="9" customHeight="1">
      <c r="B68" s="5"/>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7"/>
    </row>
    <row r="69" spans="2:55" ht="9" customHeight="1">
      <c r="B69" s="5"/>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7"/>
    </row>
    <row r="70" spans="2:55" ht="9" customHeight="1">
      <c r="B70" s="5"/>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7"/>
    </row>
    <row r="71" spans="2:55" ht="9" customHeight="1">
      <c r="B71" s="5"/>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7"/>
    </row>
    <row r="72" spans="2:55" ht="9" customHeight="1">
      <c r="B72" s="5"/>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7"/>
    </row>
    <row r="73" spans="2:55" ht="9" customHeight="1">
      <c r="B73" s="5"/>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7"/>
    </row>
    <row r="74" spans="2:55" ht="9" customHeight="1">
      <c r="B74" s="5"/>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7"/>
    </row>
    <row r="75" spans="2:55" ht="9" customHeight="1">
      <c r="B75" s="5"/>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7"/>
    </row>
    <row r="76" spans="2:55" ht="9" customHeight="1">
      <c r="B76" s="5"/>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7"/>
    </row>
    <row r="77" spans="2:55" ht="9" customHeight="1">
      <c r="B77" s="5"/>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7"/>
    </row>
    <row r="78" spans="2:55" ht="9" customHeight="1">
      <c r="B78" s="5"/>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7"/>
    </row>
    <row r="79" spans="2:55" ht="9" customHeight="1">
      <c r="B79" s="5"/>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7"/>
    </row>
    <row r="80" spans="2:55" ht="9" customHeight="1">
      <c r="B80" s="5"/>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7"/>
    </row>
    <row r="81" spans="2:55" ht="9" customHeight="1">
      <c r="B81" s="5"/>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7"/>
    </row>
    <row r="82" spans="2:55" ht="9" customHeight="1">
      <c r="B82" s="5"/>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7"/>
    </row>
    <row r="83" spans="2:55" ht="9" customHeight="1">
      <c r="B83" s="5"/>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7"/>
    </row>
    <row r="84" spans="2:55" ht="9" customHeight="1">
      <c r="B84" s="5"/>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7"/>
    </row>
    <row r="85" spans="2:55" ht="9" customHeight="1">
      <c r="B85" s="5"/>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7"/>
    </row>
    <row r="86" spans="2:55" ht="9" customHeight="1">
      <c r="B86" s="5"/>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7"/>
    </row>
    <row r="87" spans="2:55" ht="9" customHeight="1">
      <c r="B87" s="5"/>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7"/>
    </row>
    <row r="88" spans="2:55" ht="9" customHeight="1">
      <c r="B88" s="5"/>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7"/>
    </row>
    <row r="89" spans="2:55" ht="9" customHeight="1">
      <c r="B89" s="51"/>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3"/>
    </row>
    <row r="91" spans="2:55" ht="9" customHeight="1">
      <c r="B91" s="448" t="s">
        <v>51</v>
      </c>
      <c r="C91" s="448"/>
      <c r="D91" s="448"/>
      <c r="E91" s="448"/>
      <c r="F91" s="448"/>
      <c r="G91" s="448"/>
      <c r="H91" s="448"/>
      <c r="I91" s="448"/>
      <c r="J91" s="448"/>
      <c r="K91" s="448"/>
      <c r="L91" s="448"/>
      <c r="M91" s="448"/>
      <c r="N91" s="448"/>
      <c r="O91" s="448"/>
      <c r="P91" s="448"/>
      <c r="Q91" s="448"/>
      <c r="R91" s="448"/>
      <c r="S91" s="448"/>
      <c r="T91" s="448"/>
      <c r="U91" s="448"/>
      <c r="V91" s="448"/>
      <c r="W91" s="448"/>
      <c r="X91" s="448"/>
      <c r="Y91" s="448"/>
      <c r="Z91" s="448"/>
      <c r="AA91" s="448"/>
      <c r="AB91" s="448"/>
      <c r="AC91" s="448"/>
      <c r="AD91" s="448"/>
      <c r="AE91" s="448"/>
      <c r="AF91" s="448"/>
      <c r="AG91" s="448"/>
      <c r="AH91" s="448"/>
      <c r="AI91" s="448"/>
      <c r="AJ91" s="448"/>
      <c r="AK91" s="448"/>
      <c r="AL91" s="448"/>
      <c r="AM91" s="448"/>
      <c r="AN91" s="448"/>
      <c r="AO91" s="448"/>
      <c r="AP91" s="448"/>
      <c r="AQ91" s="448"/>
      <c r="AR91" s="448"/>
      <c r="AS91" s="448"/>
      <c r="AT91" s="448"/>
      <c r="AU91" s="448"/>
      <c r="AV91" s="448"/>
      <c r="AW91" s="448"/>
      <c r="AX91" s="448"/>
      <c r="AY91" s="448"/>
      <c r="AZ91" s="448"/>
      <c r="BA91" s="448"/>
      <c r="BB91" s="448"/>
      <c r="BC91" s="448"/>
    </row>
    <row r="92" spans="2:55" ht="9" customHeight="1">
      <c r="B92" s="448"/>
      <c r="C92" s="448"/>
      <c r="D92" s="448"/>
      <c r="E92" s="448"/>
      <c r="F92" s="448"/>
      <c r="G92" s="448"/>
      <c r="H92" s="448"/>
      <c r="I92" s="448"/>
      <c r="J92" s="448"/>
      <c r="K92" s="448"/>
      <c r="L92" s="448"/>
      <c r="M92" s="448"/>
      <c r="N92" s="448"/>
      <c r="O92" s="448"/>
      <c r="P92" s="448"/>
      <c r="Q92" s="448"/>
      <c r="R92" s="448"/>
      <c r="S92" s="448"/>
      <c r="T92" s="448"/>
      <c r="U92" s="448"/>
      <c r="V92" s="448"/>
      <c r="W92" s="448"/>
      <c r="X92" s="448"/>
      <c r="Y92" s="448"/>
      <c r="Z92" s="448"/>
      <c r="AA92" s="448"/>
      <c r="AB92" s="448"/>
      <c r="AC92" s="448"/>
      <c r="AD92" s="448"/>
      <c r="AE92" s="448"/>
      <c r="AF92" s="448"/>
      <c r="AG92" s="448"/>
      <c r="AH92" s="448"/>
      <c r="AI92" s="448"/>
      <c r="AJ92" s="448"/>
      <c r="AK92" s="448"/>
      <c r="AL92" s="448"/>
      <c r="AM92" s="448"/>
      <c r="AN92" s="448"/>
      <c r="AO92" s="448"/>
      <c r="AP92" s="448"/>
      <c r="AQ92" s="448"/>
      <c r="AR92" s="448"/>
      <c r="AS92" s="448"/>
      <c r="AT92" s="448"/>
      <c r="AU92" s="448"/>
      <c r="AV92" s="448"/>
      <c r="AW92" s="448"/>
      <c r="AX92" s="448"/>
      <c r="AY92" s="448"/>
      <c r="AZ92" s="448"/>
      <c r="BA92" s="448"/>
      <c r="BB92" s="448"/>
      <c r="BC92" s="448"/>
    </row>
  </sheetData>
  <mergeCells count="6">
    <mergeCell ref="N11:BC14"/>
    <mergeCell ref="B91:BC92"/>
    <mergeCell ref="B9:BC10"/>
    <mergeCell ref="A1:L2"/>
    <mergeCell ref="A4:BD6"/>
    <mergeCell ref="B11:M14"/>
  </mergeCells>
  <phoneticPr fontId="2"/>
  <printOptions horizontalCentered="1" verticalCentered="1"/>
  <pageMargins left="0.78740157480314965" right="0.39370078740157483" top="0.59055118110236227" bottom="0.59055118110236227"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7" id="{99ED4307-71CA-4FD1-B922-38EDEBED3E4C}">
            <xm:f>NOT(OR((申請者回答シート!$I$7="大川市内"), (申請者回答シート!$I$7="")))</xm:f>
            <x14:dxf>
              <fill>
                <patternFill>
                  <bgColor theme="0" tint="-0.34998626667073579"/>
                </patternFill>
              </fill>
            </x14:dxf>
          </x14:cfRule>
          <xm:sqref>A1:BD92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80"/>
  <sheetViews>
    <sheetView showZeros="0" view="pageBreakPreview" zoomScaleNormal="100" zoomScaleSheetLayoutView="100" workbookViewId="0">
      <selection activeCell="AU71" sqref="AU71"/>
    </sheetView>
  </sheetViews>
  <sheetFormatPr defaultRowHeight="9" customHeight="1"/>
  <cols>
    <col min="1" max="256" width="1.625" style="1" customWidth="1"/>
    <col min="257" max="16384" width="9" style="1"/>
  </cols>
  <sheetData>
    <row r="1" spans="1:56" ht="9" customHeight="1">
      <c r="A1" s="475" t="s">
        <v>52</v>
      </c>
      <c r="B1" s="475"/>
      <c r="C1" s="475"/>
      <c r="D1" s="475"/>
      <c r="E1" s="475"/>
      <c r="F1" s="475"/>
      <c r="G1" s="475"/>
      <c r="H1" s="475"/>
      <c r="I1" s="475"/>
      <c r="J1" s="475"/>
      <c r="K1" s="475"/>
      <c r="L1" s="475"/>
    </row>
    <row r="2" spans="1:56" ht="9" customHeight="1">
      <c r="A2" s="475"/>
      <c r="B2" s="475"/>
      <c r="C2" s="475"/>
      <c r="D2" s="475"/>
      <c r="E2" s="475"/>
      <c r="F2" s="475"/>
      <c r="G2" s="475"/>
      <c r="H2" s="475"/>
      <c r="I2" s="475"/>
      <c r="J2" s="475"/>
      <c r="K2" s="475"/>
      <c r="L2" s="475"/>
    </row>
    <row r="8" spans="1:56" ht="9" customHeight="1">
      <c r="A8" s="476" t="s">
        <v>468</v>
      </c>
      <c r="B8" s="476"/>
      <c r="C8" s="476"/>
      <c r="D8" s="476"/>
      <c r="E8" s="476"/>
      <c r="F8" s="476"/>
      <c r="G8" s="476"/>
      <c r="H8" s="476"/>
      <c r="I8" s="476"/>
      <c r="J8" s="476"/>
      <c r="K8" s="476"/>
      <c r="L8" s="476"/>
      <c r="M8" s="476"/>
      <c r="N8" s="476"/>
      <c r="O8" s="476"/>
      <c r="P8" s="476"/>
      <c r="Q8" s="476"/>
      <c r="R8" s="476"/>
      <c r="S8" s="476"/>
      <c r="T8" s="476"/>
      <c r="U8" s="476"/>
      <c r="V8" s="476"/>
      <c r="W8" s="476"/>
      <c r="X8" s="476"/>
      <c r="Y8" s="476"/>
      <c r="Z8" s="476"/>
      <c r="AA8" s="476"/>
      <c r="AB8" s="476"/>
      <c r="AC8" s="476"/>
      <c r="AD8" s="476"/>
      <c r="AE8" s="476"/>
      <c r="AF8" s="476"/>
      <c r="AG8" s="476"/>
      <c r="AH8" s="476"/>
      <c r="AI8" s="476"/>
      <c r="AJ8" s="476"/>
      <c r="AK8" s="476"/>
      <c r="AL8" s="476"/>
      <c r="AM8" s="476"/>
      <c r="AN8" s="476"/>
      <c r="AO8" s="476"/>
      <c r="AP8" s="476"/>
      <c r="AQ8" s="476"/>
      <c r="AR8" s="476"/>
      <c r="AS8" s="476"/>
      <c r="AT8" s="476"/>
      <c r="AU8" s="476"/>
      <c r="AV8" s="476"/>
      <c r="AW8" s="476"/>
      <c r="AX8" s="476"/>
      <c r="AY8" s="476"/>
      <c r="AZ8" s="476"/>
      <c r="BA8" s="476"/>
      <c r="BB8" s="476"/>
      <c r="BC8" s="476"/>
      <c r="BD8" s="476"/>
    </row>
    <row r="9" spans="1:56" ht="9" customHeight="1">
      <c r="A9" s="476"/>
      <c r="B9" s="476"/>
      <c r="C9" s="476"/>
      <c r="D9" s="476"/>
      <c r="E9" s="476"/>
      <c r="F9" s="476"/>
      <c r="G9" s="476"/>
      <c r="H9" s="476"/>
      <c r="I9" s="476"/>
      <c r="J9" s="476"/>
      <c r="K9" s="476"/>
      <c r="L9" s="476"/>
      <c r="M9" s="476"/>
      <c r="N9" s="476"/>
      <c r="O9" s="476"/>
      <c r="P9" s="476"/>
      <c r="Q9" s="476"/>
      <c r="R9" s="476"/>
      <c r="S9" s="476"/>
      <c r="T9" s="476"/>
      <c r="U9" s="476"/>
      <c r="V9" s="476"/>
      <c r="W9" s="476"/>
      <c r="X9" s="476"/>
      <c r="Y9" s="476"/>
      <c r="Z9" s="476"/>
      <c r="AA9" s="476"/>
      <c r="AB9" s="476"/>
      <c r="AC9" s="476"/>
      <c r="AD9" s="476"/>
      <c r="AE9" s="476"/>
      <c r="AF9" s="476"/>
      <c r="AG9" s="476"/>
      <c r="AH9" s="476"/>
      <c r="AI9" s="476"/>
      <c r="AJ9" s="476"/>
      <c r="AK9" s="476"/>
      <c r="AL9" s="476"/>
      <c r="AM9" s="476"/>
      <c r="AN9" s="476"/>
      <c r="AO9" s="476"/>
      <c r="AP9" s="476"/>
      <c r="AQ9" s="476"/>
      <c r="AR9" s="476"/>
      <c r="AS9" s="476"/>
      <c r="AT9" s="476"/>
      <c r="AU9" s="476"/>
      <c r="AV9" s="476"/>
      <c r="AW9" s="476"/>
      <c r="AX9" s="476"/>
      <c r="AY9" s="476"/>
      <c r="AZ9" s="476"/>
      <c r="BA9" s="476"/>
      <c r="BB9" s="476"/>
      <c r="BC9" s="476"/>
      <c r="BD9" s="476"/>
    </row>
    <row r="10" spans="1:56" ht="9" customHeight="1">
      <c r="A10" s="476"/>
      <c r="B10" s="476"/>
      <c r="C10" s="476"/>
      <c r="D10" s="476"/>
      <c r="E10" s="476"/>
      <c r="F10" s="476"/>
      <c r="G10" s="476"/>
      <c r="H10" s="476"/>
      <c r="I10" s="476"/>
      <c r="J10" s="476"/>
      <c r="K10" s="476"/>
      <c r="L10" s="476"/>
      <c r="M10" s="476"/>
      <c r="N10" s="476"/>
      <c r="O10" s="476"/>
      <c r="P10" s="476"/>
      <c r="Q10" s="476"/>
      <c r="R10" s="476"/>
      <c r="S10" s="476"/>
      <c r="T10" s="476"/>
      <c r="U10" s="476"/>
      <c r="V10" s="476"/>
      <c r="W10" s="476"/>
      <c r="X10" s="476"/>
      <c r="Y10" s="476"/>
      <c r="Z10" s="476"/>
      <c r="AA10" s="476"/>
      <c r="AB10" s="476"/>
      <c r="AC10" s="476"/>
      <c r="AD10" s="476"/>
      <c r="AE10" s="476"/>
      <c r="AF10" s="476"/>
      <c r="AG10" s="476"/>
      <c r="AH10" s="476"/>
      <c r="AI10" s="476"/>
      <c r="AJ10" s="476"/>
      <c r="AK10" s="476"/>
      <c r="AL10" s="476"/>
      <c r="AM10" s="476"/>
      <c r="AN10" s="476"/>
      <c r="AO10" s="476"/>
      <c r="AP10" s="476"/>
      <c r="AQ10" s="476"/>
      <c r="AR10" s="476"/>
      <c r="AS10" s="476"/>
      <c r="AT10" s="476"/>
      <c r="AU10" s="476"/>
      <c r="AV10" s="476"/>
      <c r="AW10" s="476"/>
      <c r="AX10" s="476"/>
      <c r="AY10" s="476"/>
      <c r="AZ10" s="476"/>
      <c r="BA10" s="476"/>
      <c r="BB10" s="476"/>
      <c r="BC10" s="476"/>
      <c r="BD10" s="476"/>
    </row>
    <row r="15" spans="1:56" ht="9" customHeight="1">
      <c r="AP15" s="336" t="s">
        <v>469</v>
      </c>
      <c r="AQ15" s="336"/>
      <c r="AR15" s="336"/>
      <c r="AS15" s="336"/>
      <c r="AT15" s="336"/>
      <c r="AU15" s="336" t="s">
        <v>3</v>
      </c>
      <c r="AV15" s="336">
        <f>様式１号!AV8</f>
        <v>0</v>
      </c>
      <c r="AW15" s="336"/>
      <c r="AX15" s="336"/>
      <c r="AY15" s="336" t="s">
        <v>7</v>
      </c>
      <c r="AZ15" s="336"/>
      <c r="BA15" s="336">
        <f>様式１号!BA8</f>
        <v>0</v>
      </c>
      <c r="BB15" s="336">
        <f>様式１号!BB8</f>
        <v>0</v>
      </c>
      <c r="BC15" s="336" t="s">
        <v>6</v>
      </c>
      <c r="BD15" s="336"/>
    </row>
    <row r="16" spans="1:56" ht="9" customHeight="1">
      <c r="AP16" s="336"/>
      <c r="AQ16" s="336"/>
      <c r="AR16" s="336"/>
      <c r="AS16" s="336"/>
      <c r="AT16" s="336"/>
      <c r="AU16" s="336"/>
      <c r="AV16" s="336"/>
      <c r="AW16" s="336"/>
      <c r="AX16" s="336"/>
      <c r="AY16" s="336"/>
      <c r="AZ16" s="336"/>
      <c r="BA16" s="336"/>
      <c r="BB16" s="336"/>
      <c r="BC16" s="336"/>
      <c r="BD16" s="336"/>
    </row>
    <row r="18" spans="2:56" ht="9" customHeight="1">
      <c r="B18" s="373" t="s">
        <v>8</v>
      </c>
      <c r="C18" s="373"/>
      <c r="D18" s="373"/>
      <c r="E18" s="373"/>
      <c r="F18" s="373"/>
      <c r="G18" s="373"/>
      <c r="H18" s="373"/>
      <c r="I18" s="373"/>
      <c r="J18" s="373"/>
    </row>
    <row r="19" spans="2:56" ht="9" customHeight="1">
      <c r="B19" s="373"/>
      <c r="C19" s="373"/>
      <c r="D19" s="373"/>
      <c r="E19" s="373"/>
      <c r="F19" s="373"/>
      <c r="G19" s="373"/>
      <c r="H19" s="373"/>
      <c r="I19" s="373"/>
      <c r="J19" s="373"/>
    </row>
    <row r="26" spans="2:56" ht="9" customHeight="1">
      <c r="U26" s="500" t="s">
        <v>13</v>
      </c>
      <c r="V26" s="500"/>
      <c r="W26" s="500"/>
      <c r="X26" s="500"/>
      <c r="Y26" s="500"/>
      <c r="Z26" s="500"/>
      <c r="AA26" s="500"/>
      <c r="AB26" s="500"/>
      <c r="AC26" s="500"/>
      <c r="AD26" s="501"/>
      <c r="AE26" s="501"/>
      <c r="AF26" s="501"/>
      <c r="AG26" s="501"/>
      <c r="AH26" s="501"/>
      <c r="AI26" s="501"/>
      <c r="AJ26" s="501"/>
      <c r="AK26" s="501"/>
      <c r="AL26" s="501"/>
      <c r="AM26" s="501"/>
      <c r="AN26" s="501"/>
      <c r="AO26" s="501"/>
      <c r="AP26" s="501"/>
      <c r="AQ26" s="501"/>
      <c r="AR26" s="501"/>
      <c r="AS26" s="501"/>
      <c r="AT26" s="501"/>
      <c r="AU26" s="501"/>
      <c r="AV26" s="501"/>
      <c r="AW26" s="501"/>
      <c r="AX26" s="501"/>
      <c r="AY26" s="501"/>
      <c r="AZ26" s="501"/>
      <c r="BA26" s="501"/>
      <c r="BB26" s="501"/>
      <c r="BC26" s="501"/>
      <c r="BD26" s="501"/>
    </row>
    <row r="27" spans="2:56" ht="9" customHeight="1">
      <c r="U27" s="500"/>
      <c r="V27" s="500"/>
      <c r="W27" s="500"/>
      <c r="X27" s="500"/>
      <c r="Y27" s="500"/>
      <c r="Z27" s="500"/>
      <c r="AA27" s="500"/>
      <c r="AB27" s="500"/>
      <c r="AC27" s="500"/>
      <c r="AD27" s="501"/>
      <c r="AE27" s="501"/>
      <c r="AF27" s="501"/>
      <c r="AG27" s="501"/>
      <c r="AH27" s="501"/>
      <c r="AI27" s="501"/>
      <c r="AJ27" s="501"/>
      <c r="AK27" s="501"/>
      <c r="AL27" s="501"/>
      <c r="AM27" s="501"/>
      <c r="AN27" s="501"/>
      <c r="AO27" s="501"/>
      <c r="AP27" s="501"/>
      <c r="AQ27" s="501"/>
      <c r="AR27" s="501"/>
      <c r="AS27" s="501"/>
      <c r="AT27" s="501"/>
      <c r="AU27" s="501"/>
      <c r="AV27" s="501"/>
      <c r="AW27" s="501"/>
      <c r="AX27" s="501"/>
      <c r="AY27" s="501"/>
      <c r="AZ27" s="501"/>
      <c r="BA27" s="501"/>
      <c r="BB27" s="501"/>
      <c r="BC27" s="501"/>
      <c r="BD27" s="501"/>
    </row>
    <row r="28" spans="2:56" ht="9" customHeight="1">
      <c r="U28" s="500"/>
      <c r="V28" s="500"/>
      <c r="W28" s="500"/>
      <c r="X28" s="500"/>
      <c r="Y28" s="500"/>
      <c r="Z28" s="500"/>
      <c r="AA28" s="500"/>
      <c r="AB28" s="500"/>
      <c r="AC28" s="500"/>
      <c r="AD28" s="501"/>
      <c r="AE28" s="501"/>
      <c r="AF28" s="501"/>
      <c r="AG28" s="501"/>
      <c r="AH28" s="501"/>
      <c r="AI28" s="501"/>
      <c r="AJ28" s="501"/>
      <c r="AK28" s="501"/>
      <c r="AL28" s="501"/>
      <c r="AM28" s="501"/>
      <c r="AN28" s="501"/>
      <c r="AO28" s="501"/>
      <c r="AP28" s="501"/>
      <c r="AQ28" s="501"/>
      <c r="AR28" s="501"/>
      <c r="AS28" s="501"/>
      <c r="AT28" s="501"/>
      <c r="AU28" s="501"/>
      <c r="AV28" s="501"/>
      <c r="AW28" s="501"/>
      <c r="AX28" s="501"/>
      <c r="AY28" s="501"/>
      <c r="AZ28" s="501"/>
      <c r="BA28" s="501"/>
      <c r="BB28" s="501"/>
      <c r="BC28" s="501"/>
      <c r="BD28" s="501"/>
    </row>
    <row r="29" spans="2:56" ht="9" customHeight="1">
      <c r="N29" s="499" t="s">
        <v>54</v>
      </c>
      <c r="O29" s="499"/>
      <c r="P29" s="499"/>
      <c r="Q29" s="499"/>
      <c r="R29" s="499"/>
      <c r="S29" s="499"/>
      <c r="T29" s="499"/>
      <c r="U29" s="500" t="s">
        <v>14</v>
      </c>
      <c r="V29" s="500"/>
      <c r="W29" s="500"/>
      <c r="X29" s="500"/>
      <c r="Y29" s="500"/>
      <c r="Z29" s="500"/>
      <c r="AA29" s="500"/>
      <c r="AB29" s="500"/>
      <c r="AC29" s="500"/>
      <c r="AD29" s="501"/>
      <c r="AE29" s="501"/>
      <c r="AF29" s="501"/>
      <c r="AG29" s="501"/>
      <c r="AH29" s="501"/>
      <c r="AI29" s="501"/>
      <c r="AJ29" s="501"/>
      <c r="AK29" s="501"/>
      <c r="AL29" s="501"/>
      <c r="AM29" s="501"/>
      <c r="AN29" s="501"/>
      <c r="AO29" s="501"/>
      <c r="AP29" s="501"/>
      <c r="AQ29" s="501"/>
      <c r="AR29" s="501"/>
      <c r="AS29" s="501"/>
      <c r="AT29" s="501"/>
      <c r="AU29" s="501"/>
      <c r="AV29" s="501"/>
      <c r="AW29" s="501"/>
      <c r="AX29" s="501"/>
      <c r="AY29" s="501"/>
      <c r="AZ29" s="501"/>
      <c r="BA29" s="501"/>
      <c r="BB29" s="501"/>
      <c r="BC29" s="501"/>
      <c r="BD29" s="501"/>
    </row>
    <row r="30" spans="2:56" ht="9" customHeight="1">
      <c r="N30" s="499"/>
      <c r="O30" s="499"/>
      <c r="P30" s="499"/>
      <c r="Q30" s="499"/>
      <c r="R30" s="499"/>
      <c r="S30" s="499"/>
      <c r="T30" s="499"/>
      <c r="U30" s="500"/>
      <c r="V30" s="500"/>
      <c r="W30" s="500"/>
      <c r="X30" s="500"/>
      <c r="Y30" s="500"/>
      <c r="Z30" s="500"/>
      <c r="AA30" s="500"/>
      <c r="AB30" s="500"/>
      <c r="AC30" s="500"/>
      <c r="AD30" s="501"/>
      <c r="AE30" s="501"/>
      <c r="AF30" s="501"/>
      <c r="AG30" s="501"/>
      <c r="AH30" s="501"/>
      <c r="AI30" s="501"/>
      <c r="AJ30" s="501"/>
      <c r="AK30" s="501"/>
      <c r="AL30" s="501"/>
      <c r="AM30" s="501"/>
      <c r="AN30" s="501"/>
      <c r="AO30" s="501"/>
      <c r="AP30" s="501"/>
      <c r="AQ30" s="501"/>
      <c r="AR30" s="501"/>
      <c r="AS30" s="501"/>
      <c r="AT30" s="501"/>
      <c r="AU30" s="501"/>
      <c r="AV30" s="501"/>
      <c r="AW30" s="501"/>
      <c r="AX30" s="501"/>
      <c r="AY30" s="501"/>
      <c r="AZ30" s="501"/>
      <c r="BA30" s="501"/>
      <c r="BB30" s="501"/>
      <c r="BC30" s="501"/>
      <c r="BD30" s="501"/>
    </row>
    <row r="31" spans="2:56" ht="9" customHeight="1">
      <c r="N31" s="499"/>
      <c r="O31" s="499"/>
      <c r="P31" s="499"/>
      <c r="Q31" s="499"/>
      <c r="R31" s="499"/>
      <c r="S31" s="499"/>
      <c r="T31" s="499"/>
      <c r="U31" s="500"/>
      <c r="V31" s="500"/>
      <c r="W31" s="500"/>
      <c r="X31" s="500"/>
      <c r="Y31" s="500"/>
      <c r="Z31" s="500"/>
      <c r="AA31" s="500"/>
      <c r="AB31" s="500"/>
      <c r="AC31" s="500"/>
      <c r="AD31" s="501"/>
      <c r="AE31" s="501"/>
      <c r="AF31" s="501"/>
      <c r="AG31" s="501"/>
      <c r="AH31" s="501"/>
      <c r="AI31" s="501"/>
      <c r="AJ31" s="501"/>
      <c r="AK31" s="501"/>
      <c r="AL31" s="501"/>
      <c r="AM31" s="501"/>
      <c r="AN31" s="501"/>
      <c r="AO31" s="501"/>
      <c r="AP31" s="501"/>
      <c r="AQ31" s="501"/>
      <c r="AR31" s="501"/>
      <c r="AS31" s="501"/>
      <c r="AT31" s="501"/>
      <c r="AU31" s="501"/>
      <c r="AV31" s="501"/>
      <c r="AW31" s="501"/>
      <c r="AX31" s="501"/>
      <c r="AY31" s="501"/>
      <c r="AZ31" s="501"/>
      <c r="BA31" s="501"/>
      <c r="BB31" s="501"/>
      <c r="BC31" s="501"/>
      <c r="BD31" s="501"/>
    </row>
    <row r="32" spans="2:56" ht="9" customHeight="1">
      <c r="U32" s="500" t="s">
        <v>53</v>
      </c>
      <c r="V32" s="500"/>
      <c r="W32" s="500"/>
      <c r="X32" s="500"/>
      <c r="Y32" s="500"/>
      <c r="Z32" s="500"/>
      <c r="AA32" s="500"/>
      <c r="AB32" s="500"/>
      <c r="AC32" s="500"/>
      <c r="AD32" s="501"/>
      <c r="AE32" s="501"/>
      <c r="AF32" s="501"/>
      <c r="AG32" s="501"/>
      <c r="AH32" s="501"/>
      <c r="AI32" s="501"/>
      <c r="AJ32" s="501"/>
      <c r="AK32" s="501"/>
      <c r="AL32" s="501"/>
      <c r="AM32" s="501"/>
      <c r="AN32" s="501"/>
      <c r="AO32" s="501"/>
      <c r="AP32" s="501"/>
      <c r="AQ32" s="501"/>
      <c r="AR32" s="501"/>
      <c r="AS32" s="501"/>
      <c r="AT32" s="501"/>
      <c r="AU32" s="501"/>
      <c r="AV32" s="501"/>
      <c r="AW32" s="501"/>
      <c r="AX32" s="501"/>
      <c r="AZ32" s="502" t="s">
        <v>316</v>
      </c>
      <c r="BA32" s="502"/>
      <c r="BB32" s="502"/>
      <c r="BC32" s="107"/>
      <c r="BD32" s="107"/>
    </row>
    <row r="33" spans="2:56" ht="9" customHeight="1">
      <c r="U33" s="500"/>
      <c r="V33" s="500"/>
      <c r="W33" s="500"/>
      <c r="X33" s="500"/>
      <c r="Y33" s="500"/>
      <c r="Z33" s="500"/>
      <c r="AA33" s="500"/>
      <c r="AB33" s="500"/>
      <c r="AC33" s="500"/>
      <c r="AD33" s="501"/>
      <c r="AE33" s="501"/>
      <c r="AF33" s="501"/>
      <c r="AG33" s="501"/>
      <c r="AH33" s="501"/>
      <c r="AI33" s="501"/>
      <c r="AJ33" s="501"/>
      <c r="AK33" s="501"/>
      <c r="AL33" s="501"/>
      <c r="AM33" s="501"/>
      <c r="AN33" s="501"/>
      <c r="AO33" s="501"/>
      <c r="AP33" s="501"/>
      <c r="AQ33" s="501"/>
      <c r="AR33" s="501"/>
      <c r="AS33" s="501"/>
      <c r="AT33" s="501"/>
      <c r="AU33" s="501"/>
      <c r="AV33" s="501"/>
      <c r="AW33" s="501"/>
      <c r="AX33" s="501"/>
      <c r="AZ33" s="502"/>
      <c r="BA33" s="502"/>
      <c r="BB33" s="502"/>
      <c r="BC33" s="107"/>
      <c r="BD33" s="107"/>
    </row>
    <row r="34" spans="2:56" ht="9" customHeight="1">
      <c r="U34" s="500"/>
      <c r="V34" s="500"/>
      <c r="W34" s="500"/>
      <c r="X34" s="500"/>
      <c r="Y34" s="500"/>
      <c r="Z34" s="500"/>
      <c r="AA34" s="500"/>
      <c r="AB34" s="500"/>
      <c r="AC34" s="500"/>
      <c r="AD34" s="501"/>
      <c r="AE34" s="501"/>
      <c r="AF34" s="501"/>
      <c r="AG34" s="501"/>
      <c r="AH34" s="501"/>
      <c r="AI34" s="501"/>
      <c r="AJ34" s="501"/>
      <c r="AK34" s="501"/>
      <c r="AL34" s="501"/>
      <c r="AM34" s="501"/>
      <c r="AN34" s="501"/>
      <c r="AO34" s="501"/>
      <c r="AP34" s="501"/>
      <c r="AQ34" s="501"/>
      <c r="AR34" s="501"/>
      <c r="AS34" s="501"/>
      <c r="AT34" s="501"/>
      <c r="AU34" s="501"/>
      <c r="AV34" s="501"/>
      <c r="AW34" s="501"/>
      <c r="AX34" s="501"/>
      <c r="AZ34" s="502"/>
      <c r="BA34" s="502"/>
      <c r="BB34" s="502"/>
      <c r="BC34" s="107"/>
      <c r="BD34" s="107"/>
    </row>
    <row r="35" spans="2:56" ht="9" customHeight="1">
      <c r="U35" s="14"/>
      <c r="V35" s="14"/>
      <c r="W35" s="14"/>
      <c r="X35" s="14"/>
      <c r="Y35" s="14"/>
      <c r="Z35" s="14"/>
      <c r="AA35" s="14"/>
      <c r="AB35" s="14"/>
      <c r="AC35" s="14"/>
    </row>
    <row r="38" spans="2:56" ht="9" customHeight="1">
      <c r="B38" s="448" t="s">
        <v>55</v>
      </c>
      <c r="C38" s="448"/>
      <c r="D38" s="448"/>
      <c r="E38" s="448"/>
      <c r="F38" s="448"/>
      <c r="G38" s="448"/>
      <c r="H38" s="448"/>
      <c r="I38" s="448"/>
      <c r="J38" s="448"/>
      <c r="K38" s="448"/>
      <c r="L38" s="448"/>
      <c r="M38" s="448"/>
      <c r="N38" s="448"/>
      <c r="O38" s="448"/>
      <c r="P38" s="448"/>
      <c r="Q38" s="448"/>
      <c r="R38" s="448"/>
      <c r="S38" s="448"/>
      <c r="T38" s="448"/>
      <c r="U38" s="448"/>
      <c r="V38" s="448"/>
      <c r="W38" s="448"/>
      <c r="X38" s="448"/>
      <c r="Y38" s="448"/>
      <c r="Z38" s="448"/>
      <c r="AA38" s="448"/>
      <c r="AB38" s="448"/>
      <c r="AC38" s="448"/>
      <c r="AD38" s="448"/>
      <c r="AE38" s="448"/>
      <c r="AF38" s="448"/>
      <c r="AG38" s="448"/>
      <c r="AH38" s="448"/>
      <c r="AI38" s="448"/>
      <c r="AJ38" s="448"/>
      <c r="AK38" s="448"/>
      <c r="AL38" s="448"/>
      <c r="AM38" s="448"/>
      <c r="AN38" s="448"/>
      <c r="AO38" s="448"/>
      <c r="AP38" s="448"/>
      <c r="AQ38" s="448"/>
      <c r="AR38" s="448"/>
      <c r="AS38" s="448"/>
      <c r="AT38" s="448"/>
      <c r="AU38" s="448"/>
      <c r="AV38" s="448"/>
      <c r="AW38" s="448"/>
      <c r="AX38" s="448"/>
      <c r="AY38" s="448"/>
      <c r="AZ38" s="448"/>
      <c r="BA38" s="448"/>
      <c r="BB38" s="448"/>
      <c r="BC38" s="448"/>
      <c r="BD38" s="448"/>
    </row>
    <row r="39" spans="2:56" ht="9" customHeight="1">
      <c r="B39" s="448"/>
      <c r="C39" s="448"/>
      <c r="D39" s="448"/>
      <c r="E39" s="448"/>
      <c r="F39" s="448"/>
      <c r="G39" s="448"/>
      <c r="H39" s="448"/>
      <c r="I39" s="448"/>
      <c r="J39" s="448"/>
      <c r="K39" s="448"/>
      <c r="L39" s="448"/>
      <c r="M39" s="448"/>
      <c r="N39" s="448"/>
      <c r="O39" s="448"/>
      <c r="P39" s="448"/>
      <c r="Q39" s="448"/>
      <c r="R39" s="448"/>
      <c r="S39" s="448"/>
      <c r="T39" s="448"/>
      <c r="U39" s="448"/>
      <c r="V39" s="448"/>
      <c r="W39" s="448"/>
      <c r="X39" s="448"/>
      <c r="Y39" s="448"/>
      <c r="Z39" s="448"/>
      <c r="AA39" s="448"/>
      <c r="AB39" s="448"/>
      <c r="AC39" s="448"/>
      <c r="AD39" s="448"/>
      <c r="AE39" s="448"/>
      <c r="AF39" s="448"/>
      <c r="AG39" s="448"/>
      <c r="AH39" s="448"/>
      <c r="AI39" s="448"/>
      <c r="AJ39" s="448"/>
      <c r="AK39" s="448"/>
      <c r="AL39" s="448"/>
      <c r="AM39" s="448"/>
      <c r="AN39" s="448"/>
      <c r="AO39" s="448"/>
      <c r="AP39" s="448"/>
      <c r="AQ39" s="448"/>
      <c r="AR39" s="448"/>
      <c r="AS39" s="448"/>
      <c r="AT39" s="448"/>
      <c r="AU39" s="448"/>
      <c r="AV39" s="448"/>
      <c r="AW39" s="448"/>
      <c r="AX39" s="448"/>
      <c r="AY39" s="448"/>
      <c r="AZ39" s="448"/>
      <c r="BA39" s="448"/>
      <c r="BB39" s="448"/>
      <c r="BC39" s="448"/>
      <c r="BD39" s="448"/>
    </row>
    <row r="43" spans="2:56" ht="9" customHeight="1">
      <c r="U43" s="500" t="s">
        <v>13</v>
      </c>
      <c r="V43" s="500"/>
      <c r="W43" s="500"/>
      <c r="X43" s="500"/>
      <c r="Y43" s="500"/>
      <c r="Z43" s="500"/>
      <c r="AA43" s="500"/>
      <c r="AB43" s="500"/>
      <c r="AC43" s="500"/>
      <c r="AD43" s="501"/>
      <c r="AE43" s="501"/>
      <c r="AF43" s="501"/>
      <c r="AG43" s="501"/>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row>
    <row r="44" spans="2:56" ht="9" customHeight="1">
      <c r="U44" s="500"/>
      <c r="V44" s="500"/>
      <c r="W44" s="500"/>
      <c r="X44" s="500"/>
      <c r="Y44" s="500"/>
      <c r="Z44" s="500"/>
      <c r="AA44" s="500"/>
      <c r="AB44" s="500"/>
      <c r="AC44" s="500"/>
      <c r="AD44" s="501"/>
      <c r="AE44" s="501"/>
      <c r="AF44" s="501"/>
      <c r="AG44" s="501"/>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row>
    <row r="45" spans="2:56" ht="9" customHeight="1">
      <c r="U45" s="500"/>
      <c r="V45" s="500"/>
      <c r="W45" s="500"/>
      <c r="X45" s="500"/>
      <c r="Y45" s="500"/>
      <c r="Z45" s="500"/>
      <c r="AA45" s="500"/>
      <c r="AB45" s="500"/>
      <c r="AC45" s="500"/>
      <c r="AD45" s="501"/>
      <c r="AE45" s="501"/>
      <c r="AF45" s="501"/>
      <c r="AG45" s="501"/>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row>
    <row r="46" spans="2:56" ht="9" customHeight="1">
      <c r="N46" s="499" t="s">
        <v>56</v>
      </c>
      <c r="O46" s="499"/>
      <c r="P46" s="499"/>
      <c r="Q46" s="499"/>
      <c r="R46" s="499"/>
      <c r="S46" s="499"/>
      <c r="T46" s="499"/>
      <c r="U46" s="500" t="s">
        <v>14</v>
      </c>
      <c r="V46" s="500"/>
      <c r="W46" s="500"/>
      <c r="X46" s="500"/>
      <c r="Y46" s="500"/>
      <c r="Z46" s="500"/>
      <c r="AA46" s="500"/>
      <c r="AB46" s="500"/>
      <c r="AC46" s="500"/>
      <c r="AD46" s="501"/>
      <c r="AE46" s="501"/>
      <c r="AF46" s="501"/>
      <c r="AG46" s="501"/>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row>
    <row r="47" spans="2:56" ht="9" customHeight="1">
      <c r="N47" s="499"/>
      <c r="O47" s="499"/>
      <c r="P47" s="499"/>
      <c r="Q47" s="499"/>
      <c r="R47" s="499"/>
      <c r="S47" s="499"/>
      <c r="T47" s="499"/>
      <c r="U47" s="500"/>
      <c r="V47" s="500"/>
      <c r="W47" s="500"/>
      <c r="X47" s="500"/>
      <c r="Y47" s="500"/>
      <c r="Z47" s="500"/>
      <c r="AA47" s="500"/>
      <c r="AB47" s="500"/>
      <c r="AC47" s="500"/>
      <c r="AD47" s="501"/>
      <c r="AE47" s="501"/>
      <c r="AF47" s="501"/>
      <c r="AG47" s="501"/>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row>
    <row r="48" spans="2:56" ht="9" customHeight="1">
      <c r="N48" s="499"/>
      <c r="O48" s="499"/>
      <c r="P48" s="499"/>
      <c r="Q48" s="499"/>
      <c r="R48" s="499"/>
      <c r="S48" s="499"/>
      <c r="T48" s="499"/>
      <c r="U48" s="500"/>
      <c r="V48" s="500"/>
      <c r="W48" s="500"/>
      <c r="X48" s="500"/>
      <c r="Y48" s="500"/>
      <c r="Z48" s="500"/>
      <c r="AA48" s="500"/>
      <c r="AB48" s="500"/>
      <c r="AC48" s="500"/>
      <c r="AD48" s="501"/>
      <c r="AE48" s="501"/>
      <c r="AF48" s="501"/>
      <c r="AG48" s="501"/>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row>
    <row r="49" spans="3:56" ht="9" customHeight="1">
      <c r="U49" s="500" t="s">
        <v>53</v>
      </c>
      <c r="V49" s="500"/>
      <c r="W49" s="500"/>
      <c r="X49" s="500"/>
      <c r="Y49" s="500"/>
      <c r="Z49" s="500"/>
      <c r="AA49" s="500"/>
      <c r="AB49" s="500"/>
      <c r="AC49" s="500"/>
      <c r="AD49" s="501"/>
      <c r="AE49" s="501"/>
      <c r="AF49" s="501"/>
      <c r="AG49" s="501"/>
      <c r="AH49" s="501"/>
      <c r="AI49" s="501"/>
      <c r="AJ49" s="501"/>
      <c r="AK49" s="501"/>
      <c r="AL49" s="501"/>
      <c r="AM49" s="501"/>
      <c r="AN49" s="501"/>
      <c r="AO49" s="501"/>
      <c r="AP49" s="501"/>
      <c r="AQ49" s="501"/>
      <c r="AR49" s="501"/>
      <c r="AS49" s="501"/>
      <c r="AT49" s="501"/>
      <c r="AU49" s="501"/>
      <c r="AV49" s="501"/>
      <c r="AW49" s="501"/>
      <c r="AX49" s="501"/>
      <c r="AZ49" s="502" t="s">
        <v>315</v>
      </c>
      <c r="BA49" s="502"/>
      <c r="BB49" s="502"/>
      <c r="BC49" s="107"/>
      <c r="BD49" s="107"/>
    </row>
    <row r="50" spans="3:56" ht="9" customHeight="1">
      <c r="U50" s="500"/>
      <c r="V50" s="500"/>
      <c r="W50" s="500"/>
      <c r="X50" s="500"/>
      <c r="Y50" s="500"/>
      <c r="Z50" s="500"/>
      <c r="AA50" s="500"/>
      <c r="AB50" s="500"/>
      <c r="AC50" s="500"/>
      <c r="AD50" s="501"/>
      <c r="AE50" s="501"/>
      <c r="AF50" s="501"/>
      <c r="AG50" s="501"/>
      <c r="AH50" s="501"/>
      <c r="AI50" s="501"/>
      <c r="AJ50" s="501"/>
      <c r="AK50" s="501"/>
      <c r="AL50" s="501"/>
      <c r="AM50" s="501"/>
      <c r="AN50" s="501"/>
      <c r="AO50" s="501"/>
      <c r="AP50" s="501"/>
      <c r="AQ50" s="501"/>
      <c r="AR50" s="501"/>
      <c r="AS50" s="501"/>
      <c r="AT50" s="501"/>
      <c r="AU50" s="501"/>
      <c r="AV50" s="501"/>
      <c r="AW50" s="501"/>
      <c r="AX50" s="501"/>
      <c r="AZ50" s="502"/>
      <c r="BA50" s="502"/>
      <c r="BB50" s="502"/>
      <c r="BC50" s="107"/>
      <c r="BD50" s="107"/>
    </row>
    <row r="51" spans="3:56" ht="9" customHeight="1">
      <c r="U51" s="500"/>
      <c r="V51" s="500"/>
      <c r="W51" s="500"/>
      <c r="X51" s="500"/>
      <c r="Y51" s="500"/>
      <c r="Z51" s="500"/>
      <c r="AA51" s="500"/>
      <c r="AB51" s="500"/>
      <c r="AC51" s="500"/>
      <c r="AD51" s="501"/>
      <c r="AE51" s="501"/>
      <c r="AF51" s="501"/>
      <c r="AG51" s="501"/>
      <c r="AH51" s="501"/>
      <c r="AI51" s="501"/>
      <c r="AJ51" s="501"/>
      <c r="AK51" s="501"/>
      <c r="AL51" s="501"/>
      <c r="AM51" s="501"/>
      <c r="AN51" s="501"/>
      <c r="AO51" s="501"/>
      <c r="AP51" s="501"/>
      <c r="AQ51" s="501"/>
      <c r="AR51" s="501"/>
      <c r="AS51" s="501"/>
      <c r="AT51" s="501"/>
      <c r="AU51" s="501"/>
      <c r="AV51" s="501"/>
      <c r="AW51" s="501"/>
      <c r="AX51" s="501"/>
      <c r="AZ51" s="502"/>
      <c r="BA51" s="502"/>
      <c r="BB51" s="502"/>
      <c r="BC51" s="107"/>
      <c r="BD51" s="107"/>
    </row>
    <row r="55" spans="3:56" ht="9" customHeight="1">
      <c r="C55" s="448" t="s">
        <v>57</v>
      </c>
      <c r="D55" s="448"/>
      <c r="E55" s="448"/>
      <c r="F55" s="448"/>
      <c r="G55" s="448"/>
      <c r="H55" s="448"/>
      <c r="I55" s="448"/>
      <c r="J55" s="448"/>
      <c r="K55" s="448"/>
      <c r="L55" s="448"/>
      <c r="M55" s="448"/>
      <c r="N55" s="448"/>
      <c r="O55" s="448"/>
      <c r="P55" s="448"/>
    </row>
    <row r="56" spans="3:56" ht="9" customHeight="1">
      <c r="C56" s="448"/>
      <c r="D56" s="448"/>
      <c r="E56" s="448"/>
      <c r="F56" s="448"/>
      <c r="G56" s="448"/>
      <c r="H56" s="448"/>
      <c r="I56" s="448"/>
      <c r="J56" s="448"/>
      <c r="K56" s="448"/>
      <c r="L56" s="448"/>
      <c r="M56" s="448"/>
      <c r="N56" s="448"/>
      <c r="O56" s="448"/>
      <c r="P56" s="448"/>
    </row>
    <row r="57" spans="3:56" ht="5.0999999999999996" customHeight="1">
      <c r="C57" s="146"/>
      <c r="D57" s="146"/>
      <c r="E57" s="146"/>
      <c r="F57" s="146"/>
      <c r="G57" s="146"/>
      <c r="H57" s="146"/>
      <c r="I57" s="146"/>
      <c r="J57" s="146"/>
      <c r="K57" s="146"/>
      <c r="L57" s="146"/>
      <c r="M57" s="146"/>
      <c r="N57" s="146"/>
      <c r="O57" s="146"/>
      <c r="P57" s="146"/>
    </row>
    <row r="58" spans="3:56" ht="9" customHeight="1">
      <c r="C58" s="498" t="s">
        <v>58</v>
      </c>
      <c r="D58" s="498"/>
      <c r="E58" s="498"/>
      <c r="F58" s="498"/>
      <c r="G58" s="498"/>
      <c r="H58" s="498"/>
      <c r="I58" s="498"/>
      <c r="J58" s="498"/>
      <c r="K58" s="498"/>
      <c r="L58" s="498"/>
      <c r="M58" s="498"/>
      <c r="N58" s="498"/>
      <c r="O58" s="498"/>
      <c r="P58" s="498"/>
      <c r="Q58" s="498"/>
      <c r="R58" s="498"/>
      <c r="S58" s="498"/>
      <c r="T58" s="498"/>
      <c r="U58" s="498"/>
      <c r="V58" s="498"/>
      <c r="W58" s="498"/>
      <c r="X58" s="498"/>
      <c r="Y58" s="498"/>
      <c r="Z58" s="498"/>
      <c r="AA58" s="498"/>
      <c r="AB58" s="498"/>
      <c r="AC58" s="498"/>
      <c r="AD58" s="498"/>
      <c r="AE58" s="498"/>
      <c r="AF58" s="498"/>
      <c r="AG58" s="498"/>
      <c r="AH58" s="498"/>
      <c r="AI58" s="498"/>
      <c r="AJ58" s="498"/>
      <c r="AK58" s="498"/>
      <c r="AL58" s="498"/>
      <c r="AM58" s="498"/>
      <c r="AN58" s="498"/>
      <c r="AO58" s="498"/>
      <c r="AP58" s="498"/>
      <c r="AQ58" s="498"/>
      <c r="AR58" s="498"/>
      <c r="AS58" s="498"/>
      <c r="AT58" s="498"/>
      <c r="AU58" s="498"/>
      <c r="AV58" s="498"/>
      <c r="AW58" s="498"/>
      <c r="AX58" s="498"/>
      <c r="AY58" s="498"/>
      <c r="AZ58" s="498"/>
      <c r="BA58" s="498"/>
      <c r="BB58" s="498"/>
    </row>
    <row r="59" spans="3:56" ht="9" customHeight="1">
      <c r="C59" s="498"/>
      <c r="D59" s="498"/>
      <c r="E59" s="498"/>
      <c r="F59" s="498"/>
      <c r="G59" s="498"/>
      <c r="H59" s="498"/>
      <c r="I59" s="498"/>
      <c r="J59" s="498"/>
      <c r="K59" s="498"/>
      <c r="L59" s="498"/>
      <c r="M59" s="498"/>
      <c r="N59" s="498"/>
      <c r="O59" s="498"/>
      <c r="P59" s="498"/>
      <c r="Q59" s="498"/>
      <c r="R59" s="498"/>
      <c r="S59" s="498"/>
      <c r="T59" s="498"/>
      <c r="U59" s="498"/>
      <c r="V59" s="498"/>
      <c r="W59" s="498"/>
      <c r="X59" s="498"/>
      <c r="Y59" s="498"/>
      <c r="Z59" s="498"/>
      <c r="AA59" s="498"/>
      <c r="AB59" s="498"/>
      <c r="AC59" s="498"/>
      <c r="AD59" s="498"/>
      <c r="AE59" s="498"/>
      <c r="AF59" s="498"/>
      <c r="AG59" s="498"/>
      <c r="AH59" s="498"/>
      <c r="AI59" s="498"/>
      <c r="AJ59" s="498"/>
      <c r="AK59" s="498"/>
      <c r="AL59" s="498"/>
      <c r="AM59" s="498"/>
      <c r="AN59" s="498"/>
      <c r="AO59" s="498"/>
      <c r="AP59" s="498"/>
      <c r="AQ59" s="498"/>
      <c r="AR59" s="498"/>
      <c r="AS59" s="498"/>
      <c r="AT59" s="498"/>
      <c r="AU59" s="498"/>
      <c r="AV59" s="498"/>
      <c r="AW59" s="498"/>
      <c r="AX59" s="498"/>
      <c r="AY59" s="498"/>
      <c r="AZ59" s="498"/>
      <c r="BA59" s="498"/>
      <c r="BB59" s="498"/>
    </row>
    <row r="60" spans="3:56" ht="9" customHeight="1">
      <c r="C60" s="498"/>
      <c r="D60" s="498"/>
      <c r="E60" s="498"/>
      <c r="F60" s="498"/>
      <c r="G60" s="498"/>
      <c r="H60" s="498"/>
      <c r="I60" s="498"/>
      <c r="J60" s="498"/>
      <c r="K60" s="498"/>
      <c r="L60" s="498"/>
      <c r="M60" s="498"/>
      <c r="N60" s="498"/>
      <c r="O60" s="498"/>
      <c r="P60" s="498"/>
      <c r="Q60" s="498"/>
      <c r="R60" s="498"/>
      <c r="S60" s="498"/>
      <c r="T60" s="498"/>
      <c r="U60" s="498"/>
      <c r="V60" s="498"/>
      <c r="W60" s="498"/>
      <c r="X60" s="498"/>
      <c r="Y60" s="498"/>
      <c r="Z60" s="498"/>
      <c r="AA60" s="498"/>
      <c r="AB60" s="498"/>
      <c r="AC60" s="498"/>
      <c r="AD60" s="498"/>
      <c r="AE60" s="498"/>
      <c r="AF60" s="498"/>
      <c r="AG60" s="498"/>
      <c r="AH60" s="498"/>
      <c r="AI60" s="498"/>
      <c r="AJ60" s="498"/>
      <c r="AK60" s="498"/>
      <c r="AL60" s="498"/>
      <c r="AM60" s="498"/>
      <c r="AN60" s="498"/>
      <c r="AO60" s="498"/>
      <c r="AP60" s="498"/>
      <c r="AQ60" s="498"/>
      <c r="AR60" s="498"/>
      <c r="AS60" s="498"/>
      <c r="AT60" s="498"/>
      <c r="AU60" s="498"/>
      <c r="AV60" s="498"/>
      <c r="AW60" s="498"/>
      <c r="AX60" s="498"/>
      <c r="AY60" s="498"/>
      <c r="AZ60" s="498"/>
      <c r="BA60" s="498"/>
      <c r="BB60" s="498"/>
    </row>
    <row r="61" spans="3:56" ht="9" customHeight="1">
      <c r="C61" s="498"/>
      <c r="D61" s="498"/>
      <c r="E61" s="498"/>
      <c r="F61" s="498"/>
      <c r="G61" s="498"/>
      <c r="H61" s="498"/>
      <c r="I61" s="498"/>
      <c r="J61" s="498"/>
      <c r="K61" s="498"/>
      <c r="L61" s="498"/>
      <c r="M61" s="498"/>
      <c r="N61" s="498"/>
      <c r="O61" s="498"/>
      <c r="P61" s="498"/>
      <c r="Q61" s="498"/>
      <c r="R61" s="498"/>
      <c r="S61" s="498"/>
      <c r="T61" s="498"/>
      <c r="U61" s="498"/>
      <c r="V61" s="498"/>
      <c r="W61" s="498"/>
      <c r="X61" s="498"/>
      <c r="Y61" s="498"/>
      <c r="Z61" s="498"/>
      <c r="AA61" s="498"/>
      <c r="AB61" s="498"/>
      <c r="AC61" s="498"/>
      <c r="AD61" s="498"/>
      <c r="AE61" s="498"/>
      <c r="AF61" s="498"/>
      <c r="AG61" s="498"/>
      <c r="AH61" s="498"/>
      <c r="AI61" s="498"/>
      <c r="AJ61" s="498"/>
      <c r="AK61" s="498"/>
      <c r="AL61" s="498"/>
      <c r="AM61" s="498"/>
      <c r="AN61" s="498"/>
      <c r="AO61" s="498"/>
      <c r="AP61" s="498"/>
      <c r="AQ61" s="498"/>
      <c r="AR61" s="498"/>
      <c r="AS61" s="498"/>
      <c r="AT61" s="498"/>
      <c r="AU61" s="498"/>
      <c r="AV61" s="498"/>
      <c r="AW61" s="498"/>
      <c r="AX61" s="498"/>
      <c r="AY61" s="498"/>
      <c r="AZ61" s="498"/>
      <c r="BA61" s="498"/>
      <c r="BB61" s="498"/>
    </row>
    <row r="62" spans="3:56" ht="9" customHeight="1">
      <c r="C62" s="498"/>
      <c r="D62" s="498"/>
      <c r="E62" s="498"/>
      <c r="F62" s="498"/>
      <c r="G62" s="498"/>
      <c r="H62" s="498"/>
      <c r="I62" s="498"/>
      <c r="J62" s="498"/>
      <c r="K62" s="498"/>
      <c r="L62" s="498"/>
      <c r="M62" s="498"/>
      <c r="N62" s="498"/>
      <c r="O62" s="498"/>
      <c r="P62" s="498"/>
      <c r="Q62" s="498"/>
      <c r="R62" s="498"/>
      <c r="S62" s="498"/>
      <c r="T62" s="498"/>
      <c r="U62" s="498"/>
      <c r="V62" s="498"/>
      <c r="W62" s="498"/>
      <c r="X62" s="498"/>
      <c r="Y62" s="498"/>
      <c r="Z62" s="498"/>
      <c r="AA62" s="498"/>
      <c r="AB62" s="498"/>
      <c r="AC62" s="498"/>
      <c r="AD62" s="498"/>
      <c r="AE62" s="498"/>
      <c r="AF62" s="498"/>
      <c r="AG62" s="498"/>
      <c r="AH62" s="498"/>
      <c r="AI62" s="498"/>
      <c r="AJ62" s="498"/>
      <c r="AK62" s="498"/>
      <c r="AL62" s="498"/>
      <c r="AM62" s="498"/>
      <c r="AN62" s="498"/>
      <c r="AO62" s="498"/>
      <c r="AP62" s="498"/>
      <c r="AQ62" s="498"/>
      <c r="AR62" s="498"/>
      <c r="AS62" s="498"/>
      <c r="AT62" s="498"/>
      <c r="AU62" s="498"/>
      <c r="AV62" s="498"/>
      <c r="AW62" s="498"/>
      <c r="AX62" s="498"/>
      <c r="AY62" s="498"/>
      <c r="AZ62" s="498"/>
      <c r="BA62" s="498"/>
      <c r="BB62" s="498"/>
    </row>
    <row r="63" spans="3:56" ht="9" customHeight="1">
      <c r="C63" s="498"/>
      <c r="D63" s="498"/>
      <c r="E63" s="498"/>
      <c r="F63" s="498"/>
      <c r="G63" s="498"/>
      <c r="H63" s="498"/>
      <c r="I63" s="498"/>
      <c r="J63" s="498"/>
      <c r="K63" s="498"/>
      <c r="L63" s="498"/>
      <c r="M63" s="498"/>
      <c r="N63" s="498"/>
      <c r="O63" s="498"/>
      <c r="P63" s="498"/>
      <c r="Q63" s="498"/>
      <c r="R63" s="498"/>
      <c r="S63" s="498"/>
      <c r="T63" s="498"/>
      <c r="U63" s="498"/>
      <c r="V63" s="498"/>
      <c r="W63" s="498"/>
      <c r="X63" s="498"/>
      <c r="Y63" s="498"/>
      <c r="Z63" s="498"/>
      <c r="AA63" s="498"/>
      <c r="AB63" s="498"/>
      <c r="AC63" s="498"/>
      <c r="AD63" s="498"/>
      <c r="AE63" s="498"/>
      <c r="AF63" s="498"/>
      <c r="AG63" s="498"/>
      <c r="AH63" s="498"/>
      <c r="AI63" s="498"/>
      <c r="AJ63" s="498"/>
      <c r="AK63" s="498"/>
      <c r="AL63" s="498"/>
      <c r="AM63" s="498"/>
      <c r="AN63" s="498"/>
      <c r="AO63" s="498"/>
      <c r="AP63" s="498"/>
      <c r="AQ63" s="498"/>
      <c r="AR63" s="498"/>
      <c r="AS63" s="498"/>
      <c r="AT63" s="498"/>
      <c r="AU63" s="498"/>
      <c r="AV63" s="498"/>
      <c r="AW63" s="498"/>
      <c r="AX63" s="498"/>
      <c r="AY63" s="498"/>
      <c r="AZ63" s="498"/>
      <c r="BA63" s="498"/>
      <c r="BB63" s="498"/>
    </row>
    <row r="64" spans="3:56" ht="9" customHeight="1">
      <c r="C64" s="498"/>
      <c r="D64" s="498"/>
      <c r="E64" s="498"/>
      <c r="F64" s="498"/>
      <c r="G64" s="498"/>
      <c r="H64" s="498"/>
      <c r="I64" s="498"/>
      <c r="J64" s="498"/>
      <c r="K64" s="498"/>
      <c r="L64" s="498"/>
      <c r="M64" s="498"/>
      <c r="N64" s="498"/>
      <c r="O64" s="498"/>
      <c r="P64" s="498"/>
      <c r="Q64" s="498"/>
      <c r="R64" s="498"/>
      <c r="S64" s="498"/>
      <c r="T64" s="498"/>
      <c r="U64" s="498"/>
      <c r="V64" s="498"/>
      <c r="W64" s="498"/>
      <c r="X64" s="498"/>
      <c r="Y64" s="498"/>
      <c r="Z64" s="498"/>
      <c r="AA64" s="498"/>
      <c r="AB64" s="498"/>
      <c r="AC64" s="498"/>
      <c r="AD64" s="498"/>
      <c r="AE64" s="498"/>
      <c r="AF64" s="498"/>
      <c r="AG64" s="498"/>
      <c r="AH64" s="498"/>
      <c r="AI64" s="498"/>
      <c r="AJ64" s="498"/>
      <c r="AK64" s="498"/>
      <c r="AL64" s="498"/>
      <c r="AM64" s="498"/>
      <c r="AN64" s="498"/>
      <c r="AO64" s="498"/>
      <c r="AP64" s="498"/>
      <c r="AQ64" s="498"/>
      <c r="AR64" s="498"/>
      <c r="AS64" s="498"/>
      <c r="AT64" s="498"/>
      <c r="AU64" s="498"/>
      <c r="AV64" s="498"/>
      <c r="AW64" s="498"/>
      <c r="AX64" s="498"/>
      <c r="AY64" s="498"/>
      <c r="AZ64" s="498"/>
      <c r="BA64" s="498"/>
      <c r="BB64" s="498"/>
    </row>
    <row r="65" spans="3:54" ht="9" customHeight="1">
      <c r="C65" s="498"/>
      <c r="D65" s="498"/>
      <c r="E65" s="498"/>
      <c r="F65" s="498"/>
      <c r="G65" s="498"/>
      <c r="H65" s="498"/>
      <c r="I65" s="498"/>
      <c r="J65" s="498"/>
      <c r="K65" s="498"/>
      <c r="L65" s="498"/>
      <c r="M65" s="498"/>
      <c r="N65" s="498"/>
      <c r="O65" s="498"/>
      <c r="P65" s="498"/>
      <c r="Q65" s="498"/>
      <c r="R65" s="498"/>
      <c r="S65" s="498"/>
      <c r="T65" s="498"/>
      <c r="U65" s="498"/>
      <c r="V65" s="498"/>
      <c r="W65" s="498"/>
      <c r="X65" s="498"/>
      <c r="Y65" s="498"/>
      <c r="Z65" s="498"/>
      <c r="AA65" s="498"/>
      <c r="AB65" s="498"/>
      <c r="AC65" s="498"/>
      <c r="AD65" s="498"/>
      <c r="AE65" s="498"/>
      <c r="AF65" s="498"/>
      <c r="AG65" s="498"/>
      <c r="AH65" s="498"/>
      <c r="AI65" s="498"/>
      <c r="AJ65" s="498"/>
      <c r="AK65" s="498"/>
      <c r="AL65" s="498"/>
      <c r="AM65" s="498"/>
      <c r="AN65" s="498"/>
      <c r="AO65" s="498"/>
      <c r="AP65" s="498"/>
      <c r="AQ65" s="498"/>
      <c r="AR65" s="498"/>
      <c r="AS65" s="498"/>
      <c r="AT65" s="498"/>
      <c r="AU65" s="498"/>
      <c r="AV65" s="498"/>
      <c r="AW65" s="498"/>
      <c r="AX65" s="498"/>
      <c r="AY65" s="498"/>
      <c r="AZ65" s="498"/>
      <c r="BA65" s="498"/>
      <c r="BB65" s="498"/>
    </row>
    <row r="66" spans="3:54" ht="9" customHeight="1">
      <c r="C66" s="498"/>
      <c r="D66" s="498"/>
      <c r="E66" s="498"/>
      <c r="F66" s="498"/>
      <c r="G66" s="498"/>
      <c r="H66" s="498"/>
      <c r="I66" s="498"/>
      <c r="J66" s="498"/>
      <c r="K66" s="498"/>
      <c r="L66" s="498"/>
      <c r="M66" s="498"/>
      <c r="N66" s="498"/>
      <c r="O66" s="498"/>
      <c r="P66" s="498"/>
      <c r="Q66" s="498"/>
      <c r="R66" s="498"/>
      <c r="S66" s="498"/>
      <c r="T66" s="498"/>
      <c r="U66" s="498"/>
      <c r="V66" s="498"/>
      <c r="W66" s="498"/>
      <c r="X66" s="498"/>
      <c r="Y66" s="498"/>
      <c r="Z66" s="498"/>
      <c r="AA66" s="498"/>
      <c r="AB66" s="498"/>
      <c r="AC66" s="498"/>
      <c r="AD66" s="498"/>
      <c r="AE66" s="498"/>
      <c r="AF66" s="498"/>
      <c r="AG66" s="498"/>
      <c r="AH66" s="498"/>
      <c r="AI66" s="498"/>
      <c r="AJ66" s="498"/>
      <c r="AK66" s="498"/>
      <c r="AL66" s="498"/>
      <c r="AM66" s="498"/>
      <c r="AN66" s="498"/>
      <c r="AO66" s="498"/>
      <c r="AP66" s="498"/>
      <c r="AQ66" s="498"/>
      <c r="AR66" s="498"/>
      <c r="AS66" s="498"/>
      <c r="AT66" s="498"/>
      <c r="AU66" s="498"/>
      <c r="AV66" s="498"/>
      <c r="AW66" s="498"/>
      <c r="AX66" s="498"/>
      <c r="AY66" s="498"/>
      <c r="AZ66" s="498"/>
      <c r="BA66" s="498"/>
      <c r="BB66" s="498"/>
    </row>
    <row r="67" spans="3:54" ht="9" customHeight="1">
      <c r="C67" s="498"/>
      <c r="D67" s="498"/>
      <c r="E67" s="498"/>
      <c r="F67" s="498"/>
      <c r="G67" s="498"/>
      <c r="H67" s="498"/>
      <c r="I67" s="498"/>
      <c r="J67" s="498"/>
      <c r="K67" s="498"/>
      <c r="L67" s="498"/>
      <c r="M67" s="498"/>
      <c r="N67" s="498"/>
      <c r="O67" s="498"/>
      <c r="P67" s="498"/>
      <c r="Q67" s="498"/>
      <c r="R67" s="498"/>
      <c r="S67" s="498"/>
      <c r="T67" s="498"/>
      <c r="U67" s="498"/>
      <c r="V67" s="498"/>
      <c r="W67" s="498"/>
      <c r="X67" s="498"/>
      <c r="Y67" s="498"/>
      <c r="Z67" s="498"/>
      <c r="AA67" s="498"/>
      <c r="AB67" s="498"/>
      <c r="AC67" s="498"/>
      <c r="AD67" s="498"/>
      <c r="AE67" s="498"/>
      <c r="AF67" s="498"/>
      <c r="AG67" s="498"/>
      <c r="AH67" s="498"/>
      <c r="AI67" s="498"/>
      <c r="AJ67" s="498"/>
      <c r="AK67" s="498"/>
      <c r="AL67" s="498"/>
      <c r="AM67" s="498"/>
      <c r="AN67" s="498"/>
      <c r="AO67" s="498"/>
      <c r="AP67" s="498"/>
      <c r="AQ67" s="498"/>
      <c r="AR67" s="498"/>
      <c r="AS67" s="498"/>
      <c r="AT67" s="498"/>
      <c r="AU67" s="498"/>
      <c r="AV67" s="498"/>
      <c r="AW67" s="498"/>
      <c r="AX67" s="498"/>
      <c r="AY67" s="498"/>
      <c r="AZ67" s="498"/>
      <c r="BA67" s="498"/>
      <c r="BB67" s="498"/>
    </row>
    <row r="68" spans="3:54" ht="9" customHeight="1">
      <c r="C68" s="498"/>
      <c r="D68" s="498"/>
      <c r="E68" s="498"/>
      <c r="F68" s="498"/>
      <c r="G68" s="498"/>
      <c r="H68" s="498"/>
      <c r="I68" s="498"/>
      <c r="J68" s="498"/>
      <c r="K68" s="498"/>
      <c r="L68" s="498"/>
      <c r="M68" s="498"/>
      <c r="N68" s="498"/>
      <c r="O68" s="498"/>
      <c r="P68" s="498"/>
      <c r="Q68" s="498"/>
      <c r="R68" s="498"/>
      <c r="S68" s="498"/>
      <c r="T68" s="498"/>
      <c r="U68" s="498"/>
      <c r="V68" s="498"/>
      <c r="W68" s="498"/>
      <c r="X68" s="498"/>
      <c r="Y68" s="498"/>
      <c r="Z68" s="498"/>
      <c r="AA68" s="498"/>
      <c r="AB68" s="498"/>
      <c r="AC68" s="498"/>
      <c r="AD68" s="498"/>
      <c r="AE68" s="498"/>
      <c r="AF68" s="498"/>
      <c r="AG68" s="498"/>
      <c r="AH68" s="498"/>
      <c r="AI68" s="498"/>
      <c r="AJ68" s="498"/>
      <c r="AK68" s="498"/>
      <c r="AL68" s="498"/>
      <c r="AM68" s="498"/>
      <c r="AN68" s="498"/>
      <c r="AO68" s="498"/>
      <c r="AP68" s="498"/>
      <c r="AQ68" s="498"/>
      <c r="AR68" s="498"/>
      <c r="AS68" s="498"/>
      <c r="AT68" s="498"/>
      <c r="AU68" s="498"/>
      <c r="AV68" s="498"/>
      <c r="AW68" s="498"/>
      <c r="AX68" s="498"/>
      <c r="AY68" s="498"/>
      <c r="AZ68" s="498"/>
      <c r="BA68" s="498"/>
      <c r="BB68" s="498"/>
    </row>
    <row r="69" spans="3:54" ht="9" customHeight="1">
      <c r="C69" s="498"/>
      <c r="D69" s="498"/>
      <c r="E69" s="498"/>
      <c r="F69" s="498"/>
      <c r="G69" s="498"/>
      <c r="H69" s="498"/>
      <c r="I69" s="498"/>
      <c r="J69" s="498"/>
      <c r="K69" s="498"/>
      <c r="L69" s="498"/>
      <c r="M69" s="498"/>
      <c r="N69" s="498"/>
      <c r="O69" s="498"/>
      <c r="P69" s="498"/>
      <c r="Q69" s="498"/>
      <c r="R69" s="498"/>
      <c r="S69" s="498"/>
      <c r="T69" s="498"/>
      <c r="U69" s="498"/>
      <c r="V69" s="498"/>
      <c r="W69" s="498"/>
      <c r="X69" s="498"/>
      <c r="Y69" s="498"/>
      <c r="Z69" s="498"/>
      <c r="AA69" s="498"/>
      <c r="AB69" s="498"/>
      <c r="AC69" s="498"/>
      <c r="AD69" s="498"/>
      <c r="AE69" s="498"/>
      <c r="AF69" s="498"/>
      <c r="AG69" s="498"/>
      <c r="AH69" s="498"/>
      <c r="AI69" s="498"/>
      <c r="AJ69" s="498"/>
      <c r="AK69" s="498"/>
      <c r="AL69" s="498"/>
      <c r="AM69" s="498"/>
      <c r="AN69" s="498"/>
      <c r="AO69" s="498"/>
      <c r="AP69" s="498"/>
      <c r="AQ69" s="498"/>
      <c r="AR69" s="498"/>
      <c r="AS69" s="498"/>
      <c r="AT69" s="498"/>
      <c r="AU69" s="498"/>
      <c r="AV69" s="498"/>
      <c r="AW69" s="498"/>
      <c r="AX69" s="498"/>
      <c r="AY69" s="498"/>
      <c r="AZ69" s="498"/>
      <c r="BA69" s="498"/>
      <c r="BB69" s="498"/>
    </row>
    <row r="70" spans="3:54" ht="9" customHeight="1">
      <c r="C70" s="498"/>
      <c r="D70" s="498"/>
      <c r="E70" s="498"/>
      <c r="F70" s="498"/>
      <c r="G70" s="498"/>
      <c r="H70" s="498"/>
      <c r="I70" s="498"/>
      <c r="J70" s="498"/>
      <c r="K70" s="498"/>
      <c r="L70" s="498"/>
      <c r="M70" s="498"/>
      <c r="N70" s="498"/>
      <c r="O70" s="498"/>
      <c r="P70" s="498"/>
      <c r="Q70" s="498"/>
      <c r="R70" s="498"/>
      <c r="S70" s="498"/>
      <c r="T70" s="498"/>
      <c r="U70" s="498"/>
      <c r="V70" s="498"/>
      <c r="W70" s="498"/>
      <c r="X70" s="498"/>
      <c r="Y70" s="498"/>
      <c r="Z70" s="498"/>
      <c r="AA70" s="498"/>
      <c r="AB70" s="498"/>
      <c r="AC70" s="498"/>
      <c r="AD70" s="498"/>
      <c r="AE70" s="498"/>
      <c r="AF70" s="498"/>
      <c r="AG70" s="498"/>
      <c r="AH70" s="498"/>
      <c r="AI70" s="498"/>
      <c r="AJ70" s="498"/>
      <c r="AK70" s="498"/>
      <c r="AL70" s="498"/>
      <c r="AM70" s="498"/>
      <c r="AN70" s="498"/>
      <c r="AO70" s="498"/>
      <c r="AP70" s="498"/>
      <c r="AQ70" s="498"/>
      <c r="AR70" s="498"/>
      <c r="AS70" s="498"/>
      <c r="AT70" s="498"/>
      <c r="AU70" s="498"/>
      <c r="AV70" s="498"/>
      <c r="AW70" s="498"/>
      <c r="AX70" s="498"/>
      <c r="AY70" s="498"/>
      <c r="AZ70" s="498"/>
      <c r="BA70" s="498"/>
      <c r="BB70" s="498"/>
    </row>
    <row r="73" spans="3:54" ht="9" customHeight="1">
      <c r="C73" s="448" t="s">
        <v>59</v>
      </c>
      <c r="D73" s="448"/>
      <c r="E73" s="448"/>
      <c r="F73" s="448"/>
      <c r="G73" s="448"/>
      <c r="H73" s="448"/>
      <c r="I73" s="448"/>
      <c r="J73" s="448"/>
      <c r="K73" s="448"/>
      <c r="L73" s="448"/>
      <c r="M73" s="448"/>
      <c r="N73" s="448"/>
      <c r="O73" s="448"/>
      <c r="P73" s="448"/>
    </row>
    <row r="74" spans="3:54" ht="9" customHeight="1">
      <c r="C74" s="448"/>
      <c r="D74" s="448"/>
      <c r="E74" s="448"/>
      <c r="F74" s="448"/>
      <c r="G74" s="448"/>
      <c r="H74" s="448"/>
      <c r="I74" s="448"/>
      <c r="J74" s="448"/>
      <c r="K74" s="448"/>
      <c r="L74" s="448"/>
      <c r="M74" s="448"/>
      <c r="N74" s="448"/>
      <c r="O74" s="448"/>
      <c r="P74" s="448"/>
    </row>
    <row r="75" spans="3:54" ht="5.0999999999999996" customHeight="1"/>
    <row r="76" spans="3:54" ht="9" customHeight="1">
      <c r="E76" s="397" t="s">
        <v>469</v>
      </c>
      <c r="F76" s="397"/>
      <c r="G76" s="397"/>
      <c r="H76" s="497"/>
      <c r="I76" s="497"/>
      <c r="J76" s="497"/>
      <c r="K76" s="397" t="s">
        <v>3</v>
      </c>
      <c r="L76" s="397">
        <f>様式１号!K69</f>
        <v>0</v>
      </c>
      <c r="M76" s="497"/>
      <c r="N76" s="497"/>
      <c r="O76" s="397" t="s">
        <v>7</v>
      </c>
      <c r="P76" s="397"/>
      <c r="Q76" s="497"/>
      <c r="R76" s="497"/>
      <c r="S76" s="497"/>
      <c r="T76" s="397" t="s">
        <v>6</v>
      </c>
      <c r="U76" s="397"/>
      <c r="V76" s="448" t="s">
        <v>60</v>
      </c>
      <c r="W76" s="448"/>
      <c r="X76" s="448"/>
      <c r="Y76" s="448"/>
      <c r="Z76" s="448"/>
      <c r="AA76" s="448"/>
    </row>
    <row r="77" spans="3:54" ht="9" customHeight="1">
      <c r="E77" s="397"/>
      <c r="F77" s="397"/>
      <c r="G77" s="397"/>
      <c r="H77" s="497"/>
      <c r="I77" s="497"/>
      <c r="J77" s="497"/>
      <c r="K77" s="397"/>
      <c r="L77" s="397"/>
      <c r="M77" s="497"/>
      <c r="N77" s="497"/>
      <c r="O77" s="397"/>
      <c r="P77" s="397"/>
      <c r="Q77" s="497"/>
      <c r="R77" s="497"/>
      <c r="S77" s="497"/>
      <c r="T77" s="397"/>
      <c r="U77" s="397"/>
      <c r="V77" s="448"/>
      <c r="W77" s="448"/>
      <c r="X77" s="448"/>
      <c r="Y77" s="448"/>
      <c r="Z77" s="448"/>
      <c r="AA77" s="448"/>
    </row>
    <row r="78" spans="3:54" ht="3" customHeight="1"/>
    <row r="79" spans="3:54" ht="9" customHeight="1">
      <c r="E79" s="397" t="s">
        <v>470</v>
      </c>
      <c r="F79" s="397"/>
      <c r="G79" s="397"/>
      <c r="H79" s="497"/>
      <c r="I79" s="497"/>
      <c r="J79" s="497"/>
      <c r="K79" s="397" t="s">
        <v>3</v>
      </c>
      <c r="L79" s="397">
        <f>様式１号!K72</f>
        <v>0</v>
      </c>
      <c r="M79" s="497">
        <v>8</v>
      </c>
      <c r="N79" s="497"/>
      <c r="O79" s="397" t="s">
        <v>7</v>
      </c>
      <c r="P79" s="397"/>
      <c r="Q79" s="497">
        <v>31</v>
      </c>
      <c r="R79" s="497"/>
      <c r="S79" s="497"/>
      <c r="T79" s="397" t="s">
        <v>6</v>
      </c>
      <c r="U79" s="397"/>
      <c r="V79" s="448" t="s">
        <v>61</v>
      </c>
      <c r="W79" s="448"/>
      <c r="X79" s="448"/>
      <c r="Y79" s="448"/>
      <c r="Z79" s="448"/>
      <c r="AA79" s="448"/>
    </row>
    <row r="80" spans="3:54" ht="9" customHeight="1">
      <c r="E80" s="397"/>
      <c r="F80" s="397"/>
      <c r="G80" s="397"/>
      <c r="H80" s="497"/>
      <c r="I80" s="497"/>
      <c r="J80" s="497"/>
      <c r="K80" s="397"/>
      <c r="L80" s="397"/>
      <c r="M80" s="497"/>
      <c r="N80" s="497"/>
      <c r="O80" s="397"/>
      <c r="P80" s="397"/>
      <c r="Q80" s="497"/>
      <c r="R80" s="497"/>
      <c r="S80" s="497"/>
      <c r="T80" s="397"/>
      <c r="U80" s="397"/>
      <c r="V80" s="448"/>
      <c r="W80" s="448"/>
      <c r="X80" s="448"/>
      <c r="Y80" s="448"/>
      <c r="Z80" s="448"/>
      <c r="AA80" s="448"/>
    </row>
  </sheetData>
  <mergeCells count="46">
    <mergeCell ref="B18:J19"/>
    <mergeCell ref="U26:AC28"/>
    <mergeCell ref="U29:AC31"/>
    <mergeCell ref="A8:BD10"/>
    <mergeCell ref="AP15:AR16"/>
    <mergeCell ref="AS15:AT16"/>
    <mergeCell ref="AU15:AV16"/>
    <mergeCell ref="AW15:AX16"/>
    <mergeCell ref="AY15:AZ16"/>
    <mergeCell ref="BA15:BB16"/>
    <mergeCell ref="BC15:BD16"/>
    <mergeCell ref="AD26:BD28"/>
    <mergeCell ref="AD29:BD31"/>
    <mergeCell ref="N29:T31"/>
    <mergeCell ref="U32:AC34"/>
    <mergeCell ref="U49:AC51"/>
    <mergeCell ref="AD43:BD45"/>
    <mergeCell ref="U46:AC48"/>
    <mergeCell ref="AD46:BD48"/>
    <mergeCell ref="U43:AC45"/>
    <mergeCell ref="AD32:AX34"/>
    <mergeCell ref="AZ32:BB34"/>
    <mergeCell ref="AD49:AX51"/>
    <mergeCell ref="AZ49:BB51"/>
    <mergeCell ref="V79:AA80"/>
    <mergeCell ref="Q76:S77"/>
    <mergeCell ref="Q79:S80"/>
    <mergeCell ref="O79:P80"/>
    <mergeCell ref="T76:U77"/>
    <mergeCell ref="V76:AA77"/>
    <mergeCell ref="A1:L2"/>
    <mergeCell ref="E79:G80"/>
    <mergeCell ref="H79:J80"/>
    <mergeCell ref="K79:L80"/>
    <mergeCell ref="M79:N80"/>
    <mergeCell ref="H76:J77"/>
    <mergeCell ref="C58:BB70"/>
    <mergeCell ref="C55:P56"/>
    <mergeCell ref="C73:P74"/>
    <mergeCell ref="E76:G77"/>
    <mergeCell ref="K76:L77"/>
    <mergeCell ref="M76:N77"/>
    <mergeCell ref="O76:P77"/>
    <mergeCell ref="T79:U80"/>
    <mergeCell ref="B38:BD39"/>
    <mergeCell ref="N46:T48"/>
  </mergeCells>
  <phoneticPr fontId="2"/>
  <printOptions horizontalCentered="1" verticalCentered="1"/>
  <pageMargins left="0.78740157480314965" right="0.39370078740157483" top="0.59055118110236227" bottom="0.59055118110236227" header="0.31496062992125984" footer="0.31496062992125984"/>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0" id="{6039BA3B-87E9-4BA9-94D2-BC8DA3E355D1}">
            <xm:f>申請者回答シート!$I$5="委任しない"</xm:f>
            <x14:dxf>
              <fill>
                <patternFill>
                  <bgColor theme="0" tint="-0.34998626667073579"/>
                </patternFill>
              </fill>
            </x14:dxf>
          </x14:cfRule>
          <xm:sqref>A1:BD83</xm:sqref>
        </x14:conditionalFormatting>
        <x14:conditionalFormatting xmlns:xm="http://schemas.microsoft.com/office/excel/2006/main">
          <x14:cfRule type="expression" priority="2" id="{A486F1EC-6AAC-4A1D-866A-1902AC91C8B7}">
            <xm:f>申請者回答シート!$I$5="委任しない"</xm:f>
            <x14:dxf>
              <fill>
                <patternFill>
                  <bgColor theme="0" tint="-0.34998626667073579"/>
                </patternFill>
              </fill>
            </x14:dxf>
          </x14:cfRule>
          <xm:sqref>AZ32</xm:sqref>
        </x14:conditionalFormatting>
        <x14:conditionalFormatting xmlns:xm="http://schemas.microsoft.com/office/excel/2006/main">
          <x14:cfRule type="expression" priority="1" id="{9E94F324-29FD-4AC9-9B9F-08C830259393}">
            <xm:f>申請者回答シート!$I$5="委任しない"</xm:f>
            <x14:dxf>
              <fill>
                <patternFill>
                  <bgColor theme="0" tint="-0.34998626667073579"/>
                </patternFill>
              </fill>
            </x14:dxf>
          </x14:cfRule>
          <xm:sqref>AZ49</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85"/>
  <sheetViews>
    <sheetView showZeros="0" tabSelected="1" view="pageBreakPreview" topLeftCell="A7" zoomScaleNormal="100" zoomScaleSheetLayoutView="100" workbookViewId="0">
      <selection activeCell="Z77" sqref="Z77:BD79"/>
    </sheetView>
  </sheetViews>
  <sheetFormatPr defaultRowHeight="9" customHeight="1"/>
  <cols>
    <col min="1" max="256" width="1.625" style="1" customWidth="1"/>
    <col min="257" max="16384" width="9" style="1"/>
  </cols>
  <sheetData>
    <row r="1" spans="1:56" ht="9" customHeight="1">
      <c r="A1" s="475" t="s">
        <v>62</v>
      </c>
      <c r="B1" s="475"/>
      <c r="C1" s="475"/>
      <c r="D1" s="475"/>
      <c r="E1" s="475"/>
      <c r="F1" s="475"/>
      <c r="G1" s="475"/>
      <c r="H1" s="475"/>
      <c r="I1" s="475"/>
      <c r="J1" s="475"/>
    </row>
    <row r="2" spans="1:56" ht="9" customHeight="1">
      <c r="A2" s="475"/>
      <c r="B2" s="475"/>
      <c r="C2" s="475"/>
      <c r="D2" s="475"/>
      <c r="E2" s="475"/>
      <c r="F2" s="475"/>
      <c r="G2" s="475"/>
      <c r="H2" s="475"/>
      <c r="I2" s="475"/>
      <c r="J2" s="475"/>
    </row>
    <row r="3" spans="1:56" ht="9" customHeight="1">
      <c r="A3" s="138"/>
      <c r="B3" s="138"/>
      <c r="C3" s="138"/>
      <c r="D3" s="138"/>
      <c r="E3" s="138"/>
      <c r="F3" s="138"/>
      <c r="G3" s="138"/>
      <c r="H3" s="138"/>
    </row>
    <row r="4" spans="1:56" ht="9" customHeight="1">
      <c r="A4" s="138"/>
      <c r="B4" s="138"/>
      <c r="C4" s="138"/>
      <c r="D4" s="138"/>
      <c r="E4" s="138"/>
      <c r="F4" s="138"/>
      <c r="G4" s="138"/>
      <c r="H4" s="138"/>
    </row>
    <row r="5" spans="1:56" ht="9" customHeight="1">
      <c r="A5" s="138"/>
      <c r="B5" s="138"/>
      <c r="C5" s="138"/>
      <c r="D5" s="138"/>
      <c r="E5" s="138"/>
      <c r="F5" s="138"/>
      <c r="G5" s="138"/>
      <c r="H5" s="138"/>
    </row>
    <row r="6" spans="1:56" ht="9" customHeight="1">
      <c r="A6" s="138"/>
      <c r="B6" s="138"/>
      <c r="C6" s="138"/>
      <c r="D6" s="138"/>
      <c r="E6" s="138"/>
      <c r="F6" s="138"/>
      <c r="G6" s="138"/>
      <c r="H6" s="138"/>
    </row>
    <row r="12" spans="1:56" ht="9" customHeight="1">
      <c r="A12" s="476" t="s">
        <v>64</v>
      </c>
      <c r="B12" s="476"/>
      <c r="C12" s="476"/>
      <c r="D12" s="476"/>
      <c r="E12" s="476"/>
      <c r="F12" s="476"/>
      <c r="G12" s="476"/>
      <c r="H12" s="476"/>
      <c r="I12" s="476"/>
      <c r="J12" s="476"/>
      <c r="K12" s="476"/>
      <c r="L12" s="476"/>
      <c r="M12" s="476"/>
      <c r="N12" s="476"/>
      <c r="O12" s="476"/>
      <c r="P12" s="476"/>
      <c r="Q12" s="476"/>
      <c r="R12" s="476"/>
      <c r="S12" s="476"/>
      <c r="T12" s="476"/>
      <c r="U12" s="476"/>
      <c r="V12" s="476"/>
      <c r="W12" s="476"/>
      <c r="X12" s="476"/>
      <c r="Y12" s="476"/>
      <c r="Z12" s="476"/>
      <c r="AA12" s="476"/>
      <c r="AB12" s="476"/>
      <c r="AC12" s="476"/>
      <c r="AD12" s="476"/>
      <c r="AE12" s="476"/>
      <c r="AF12" s="476"/>
      <c r="AG12" s="476"/>
      <c r="AH12" s="476"/>
      <c r="AI12" s="476"/>
      <c r="AJ12" s="476"/>
      <c r="AK12" s="476"/>
      <c r="AL12" s="476"/>
      <c r="AM12" s="476"/>
      <c r="AN12" s="476"/>
      <c r="AO12" s="476"/>
      <c r="AP12" s="476"/>
      <c r="AQ12" s="476"/>
      <c r="AR12" s="476"/>
      <c r="AS12" s="476"/>
      <c r="AT12" s="476"/>
      <c r="AU12" s="476"/>
      <c r="AV12" s="476"/>
      <c r="AW12" s="476"/>
      <c r="AX12" s="476"/>
      <c r="AY12" s="476"/>
      <c r="AZ12" s="476"/>
      <c r="BA12" s="476"/>
      <c r="BB12" s="476"/>
      <c r="BC12" s="476"/>
      <c r="BD12" s="476"/>
    </row>
    <row r="13" spans="1:56" ht="9" customHeight="1">
      <c r="A13" s="476"/>
      <c r="B13" s="476"/>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c r="BB13" s="476"/>
      <c r="BC13" s="476"/>
      <c r="BD13" s="476"/>
    </row>
    <row r="14" spans="1:56" ht="9" customHeight="1">
      <c r="A14" s="476"/>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6"/>
      <c r="AT14" s="476"/>
      <c r="AU14" s="476"/>
      <c r="AV14" s="476"/>
      <c r="AW14" s="476"/>
      <c r="AX14" s="476"/>
      <c r="AY14" s="476"/>
      <c r="AZ14" s="476"/>
      <c r="BA14" s="476"/>
      <c r="BB14" s="476"/>
      <c r="BC14" s="476"/>
      <c r="BD14" s="476"/>
    </row>
    <row r="15" spans="1:56" ht="9" customHeight="1">
      <c r="P15" s="503" t="s">
        <v>65</v>
      </c>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2"/>
    </row>
    <row r="16" spans="1:56" ht="9" customHeight="1">
      <c r="P16" s="396"/>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8"/>
    </row>
    <row r="17" spans="16:41" ht="9" customHeight="1">
      <c r="P17" s="396"/>
      <c r="Q17" s="397"/>
      <c r="R17" s="397"/>
      <c r="S17" s="397"/>
      <c r="T17" s="397"/>
      <c r="U17" s="397"/>
      <c r="V17" s="397"/>
      <c r="W17" s="397"/>
      <c r="X17" s="397"/>
      <c r="Y17" s="397"/>
      <c r="Z17" s="397"/>
      <c r="AA17" s="397"/>
      <c r="AB17" s="397"/>
      <c r="AC17" s="397"/>
      <c r="AD17" s="397"/>
      <c r="AE17" s="397"/>
      <c r="AF17" s="397"/>
      <c r="AG17" s="397"/>
      <c r="AH17" s="397"/>
      <c r="AI17" s="397"/>
      <c r="AJ17" s="397"/>
      <c r="AK17" s="397"/>
      <c r="AL17" s="397"/>
      <c r="AM17" s="397"/>
      <c r="AN17" s="397"/>
      <c r="AO17" s="398"/>
    </row>
    <row r="18" spans="16:41" ht="9" customHeight="1">
      <c r="P18" s="504"/>
      <c r="Q18" s="505"/>
      <c r="R18" s="505"/>
      <c r="S18" s="505"/>
      <c r="T18" s="505"/>
      <c r="U18" s="505"/>
      <c r="V18" s="505"/>
      <c r="W18" s="505"/>
      <c r="X18" s="505"/>
      <c r="Y18" s="505"/>
      <c r="Z18" s="505"/>
      <c r="AA18" s="505"/>
      <c r="AB18" s="505"/>
      <c r="AC18" s="505"/>
      <c r="AD18" s="505"/>
      <c r="AE18" s="505"/>
      <c r="AF18" s="505"/>
      <c r="AG18" s="505"/>
      <c r="AH18" s="505"/>
      <c r="AI18" s="505"/>
      <c r="AJ18" s="505"/>
      <c r="AK18" s="505"/>
      <c r="AL18" s="505"/>
      <c r="AM18" s="505"/>
      <c r="AN18" s="505"/>
      <c r="AO18" s="506"/>
    </row>
    <row r="19" spans="16:41" ht="9" customHeight="1">
      <c r="P19" s="5"/>
      <c r="Q19" s="6"/>
      <c r="R19" s="6"/>
      <c r="S19" s="6"/>
      <c r="T19" s="6"/>
      <c r="U19" s="6"/>
      <c r="V19" s="6"/>
      <c r="W19" s="6"/>
      <c r="X19" s="6"/>
      <c r="Y19" s="6"/>
      <c r="Z19" s="6"/>
      <c r="AA19" s="6"/>
      <c r="AB19" s="6"/>
      <c r="AC19" s="6"/>
      <c r="AD19" s="6"/>
      <c r="AE19" s="6"/>
      <c r="AF19" s="6"/>
      <c r="AG19" s="6"/>
      <c r="AH19" s="6"/>
      <c r="AI19" s="6"/>
      <c r="AJ19" s="6"/>
      <c r="AK19" s="6"/>
      <c r="AL19" s="6"/>
      <c r="AM19" s="6"/>
      <c r="AN19" s="6"/>
      <c r="AO19" s="7"/>
    </row>
    <row r="20" spans="16:41" ht="9" customHeight="1">
      <c r="P20" s="5"/>
      <c r="Q20" s="6"/>
      <c r="R20" s="6"/>
      <c r="S20" s="6"/>
      <c r="T20" s="6"/>
      <c r="U20" s="6"/>
      <c r="V20" s="6"/>
      <c r="W20" s="6"/>
      <c r="X20" s="6"/>
      <c r="Y20" s="6"/>
      <c r="Z20" s="6"/>
      <c r="AA20" s="6"/>
      <c r="AB20" s="6"/>
      <c r="AC20" s="6"/>
      <c r="AD20" s="6"/>
      <c r="AE20" s="6"/>
      <c r="AF20" s="6"/>
      <c r="AG20" s="6"/>
      <c r="AH20" s="6"/>
      <c r="AI20" s="6"/>
      <c r="AJ20" s="6"/>
      <c r="AK20" s="6"/>
      <c r="AL20" s="6"/>
      <c r="AM20" s="6"/>
      <c r="AN20" s="6"/>
      <c r="AO20" s="7"/>
    </row>
    <row r="21" spans="16:41" ht="9" customHeight="1">
      <c r="P21" s="5"/>
      <c r="Q21" s="6"/>
      <c r="R21" s="6"/>
      <c r="S21" s="6"/>
      <c r="T21" s="6"/>
      <c r="U21" s="6"/>
      <c r="V21" s="6"/>
      <c r="W21" s="6"/>
      <c r="X21" s="6"/>
      <c r="Y21" s="6"/>
      <c r="Z21" s="6"/>
      <c r="AA21" s="6"/>
      <c r="AB21" s="6"/>
      <c r="AC21" s="6"/>
      <c r="AD21" s="6"/>
      <c r="AE21" s="6"/>
      <c r="AF21" s="6"/>
      <c r="AG21" s="6"/>
      <c r="AH21" s="6"/>
      <c r="AI21" s="6"/>
      <c r="AJ21" s="6"/>
      <c r="AK21" s="6"/>
      <c r="AL21" s="6"/>
      <c r="AM21" s="6"/>
      <c r="AN21" s="6"/>
      <c r="AO21" s="7"/>
    </row>
    <row r="22" spans="16:41" ht="9" customHeight="1">
      <c r="P22" s="5"/>
      <c r="Q22" s="6"/>
      <c r="R22" s="6"/>
      <c r="S22" s="6"/>
      <c r="T22" s="6"/>
      <c r="U22" s="6"/>
      <c r="V22" s="6"/>
      <c r="W22" s="6"/>
      <c r="X22" s="6"/>
      <c r="Y22" s="6"/>
      <c r="Z22" s="6"/>
      <c r="AA22" s="6"/>
      <c r="AB22" s="6"/>
      <c r="AC22" s="6"/>
      <c r="AD22" s="6"/>
      <c r="AE22" s="6"/>
      <c r="AF22" s="6"/>
      <c r="AG22" s="6"/>
      <c r="AH22" s="6"/>
      <c r="AI22" s="6"/>
      <c r="AJ22" s="6"/>
      <c r="AK22" s="6"/>
      <c r="AL22" s="6"/>
      <c r="AM22" s="6"/>
      <c r="AN22" s="6"/>
      <c r="AO22" s="7"/>
    </row>
    <row r="23" spans="16:41" ht="9" customHeight="1">
      <c r="P23" s="5"/>
      <c r="Q23" s="6"/>
      <c r="R23" s="6"/>
      <c r="S23" s="6"/>
      <c r="T23" s="6"/>
      <c r="U23" s="6"/>
      <c r="V23" s="6"/>
      <c r="W23" s="6"/>
      <c r="X23" s="6"/>
      <c r="Y23" s="6"/>
      <c r="Z23" s="6"/>
      <c r="AA23" s="6"/>
      <c r="AB23" s="6"/>
      <c r="AC23" s="6"/>
      <c r="AD23" s="6"/>
      <c r="AE23" s="6"/>
      <c r="AF23" s="6"/>
      <c r="AG23" s="6"/>
      <c r="AH23" s="6"/>
      <c r="AI23" s="6"/>
      <c r="AJ23" s="6"/>
      <c r="AK23" s="6"/>
      <c r="AL23" s="6"/>
      <c r="AM23" s="6"/>
      <c r="AN23" s="6"/>
      <c r="AO23" s="7"/>
    </row>
    <row r="24" spans="16:41" ht="9" customHeight="1">
      <c r="P24" s="5"/>
      <c r="Q24" s="6"/>
      <c r="R24" s="6"/>
      <c r="S24" s="6"/>
      <c r="T24" s="6"/>
      <c r="U24" s="6"/>
      <c r="V24" s="6"/>
      <c r="W24" s="6"/>
      <c r="X24" s="6"/>
      <c r="Y24" s="6"/>
      <c r="Z24" s="6"/>
      <c r="AA24" s="6"/>
      <c r="AB24" s="6"/>
      <c r="AC24" s="6"/>
      <c r="AD24" s="6"/>
      <c r="AE24" s="6"/>
      <c r="AF24" s="6"/>
      <c r="AG24" s="6"/>
      <c r="AH24" s="6"/>
      <c r="AI24" s="6"/>
      <c r="AJ24" s="6"/>
      <c r="AK24" s="6"/>
      <c r="AL24" s="6"/>
      <c r="AM24" s="6"/>
      <c r="AN24" s="6"/>
      <c r="AO24" s="7"/>
    </row>
    <row r="25" spans="16:41" ht="9" customHeight="1">
      <c r="P25" s="5"/>
      <c r="Q25" s="6"/>
      <c r="R25" s="6"/>
      <c r="S25" s="6"/>
      <c r="T25" s="6"/>
      <c r="U25" s="6"/>
      <c r="V25" s="6"/>
      <c r="W25" s="6"/>
      <c r="X25" s="6"/>
      <c r="Y25" s="6"/>
      <c r="Z25" s="6"/>
      <c r="AA25" s="6"/>
      <c r="AB25" s="6"/>
      <c r="AC25" s="6"/>
      <c r="AD25" s="6"/>
      <c r="AE25" s="6"/>
      <c r="AF25" s="6"/>
      <c r="AG25" s="6"/>
      <c r="AH25" s="6"/>
      <c r="AI25" s="6"/>
      <c r="AJ25" s="6"/>
      <c r="AK25" s="6"/>
      <c r="AL25" s="6"/>
      <c r="AM25" s="6"/>
      <c r="AN25" s="6"/>
      <c r="AO25" s="7"/>
    </row>
    <row r="26" spans="16:41" ht="9" customHeight="1">
      <c r="P26" s="5"/>
      <c r="Q26" s="6"/>
      <c r="R26" s="6"/>
      <c r="S26" s="6"/>
      <c r="T26" s="6"/>
      <c r="U26" s="6"/>
      <c r="V26" s="6"/>
      <c r="W26" s="6"/>
      <c r="X26" s="6"/>
      <c r="Y26" s="6"/>
      <c r="Z26" s="6"/>
      <c r="AA26" s="6"/>
      <c r="AB26" s="6"/>
      <c r="AC26" s="6"/>
      <c r="AD26" s="6"/>
      <c r="AE26" s="6"/>
      <c r="AF26" s="6"/>
      <c r="AG26" s="6"/>
      <c r="AH26" s="6"/>
      <c r="AI26" s="6"/>
      <c r="AJ26" s="6"/>
      <c r="AK26" s="6"/>
      <c r="AL26" s="6"/>
      <c r="AM26" s="6"/>
      <c r="AN26" s="6"/>
      <c r="AO26" s="7"/>
    </row>
    <row r="27" spans="16:41" ht="9" customHeight="1">
      <c r="P27" s="5"/>
      <c r="Q27" s="6"/>
      <c r="R27" s="6"/>
      <c r="S27" s="6"/>
      <c r="T27" s="6"/>
      <c r="U27" s="6"/>
      <c r="V27" s="6"/>
      <c r="W27" s="6"/>
      <c r="X27" s="6"/>
      <c r="Y27" s="6"/>
      <c r="Z27" s="6"/>
      <c r="AA27" s="6"/>
      <c r="AB27" s="6"/>
      <c r="AC27" s="6"/>
      <c r="AD27" s="6"/>
      <c r="AE27" s="6"/>
      <c r="AF27" s="6"/>
      <c r="AG27" s="6"/>
      <c r="AH27" s="6"/>
      <c r="AI27" s="6"/>
      <c r="AJ27" s="6"/>
      <c r="AK27" s="6"/>
      <c r="AL27" s="6"/>
      <c r="AM27" s="6"/>
      <c r="AN27" s="6"/>
      <c r="AO27" s="7"/>
    </row>
    <row r="28" spans="16:41" ht="9" customHeight="1">
      <c r="P28" s="5"/>
      <c r="Q28" s="6"/>
      <c r="R28" s="6"/>
      <c r="S28" s="6"/>
      <c r="T28" s="6"/>
      <c r="U28" s="6"/>
      <c r="V28" s="6"/>
      <c r="W28" s="6"/>
      <c r="X28" s="6"/>
      <c r="Y28" s="6"/>
      <c r="Z28" s="6"/>
      <c r="AA28" s="6"/>
      <c r="AB28" s="6"/>
      <c r="AC28" s="6"/>
      <c r="AD28" s="6"/>
      <c r="AE28" s="6"/>
      <c r="AF28" s="6"/>
      <c r="AG28" s="6"/>
      <c r="AH28" s="6"/>
      <c r="AI28" s="6"/>
      <c r="AJ28" s="6"/>
      <c r="AK28" s="6"/>
      <c r="AL28" s="6"/>
      <c r="AM28" s="6"/>
      <c r="AN28" s="6"/>
      <c r="AO28" s="7"/>
    </row>
    <row r="29" spans="16:41" ht="9" customHeight="1">
      <c r="P29" s="5"/>
      <c r="Q29" s="6"/>
      <c r="R29" s="6"/>
      <c r="S29" s="6"/>
      <c r="T29" s="6"/>
      <c r="U29" s="6"/>
      <c r="V29" s="6"/>
      <c r="W29" s="6"/>
      <c r="X29" s="6"/>
      <c r="Y29" s="6"/>
      <c r="Z29" s="6"/>
      <c r="AA29" s="6"/>
      <c r="AB29" s="6"/>
      <c r="AC29" s="6"/>
      <c r="AD29" s="6"/>
      <c r="AE29" s="6"/>
      <c r="AF29" s="6"/>
      <c r="AG29" s="6"/>
      <c r="AH29" s="6"/>
      <c r="AI29" s="6"/>
      <c r="AJ29" s="6"/>
      <c r="AK29" s="6"/>
      <c r="AL29" s="6"/>
      <c r="AM29" s="6"/>
      <c r="AN29" s="6"/>
      <c r="AO29" s="7"/>
    </row>
    <row r="30" spans="16:41" ht="9" customHeight="1">
      <c r="P30" s="5"/>
      <c r="Q30" s="6"/>
      <c r="R30" s="6"/>
      <c r="S30" s="6"/>
      <c r="T30" s="6"/>
      <c r="U30" s="6"/>
      <c r="V30" s="6"/>
      <c r="W30" s="6"/>
      <c r="X30" s="6"/>
      <c r="Y30" s="6"/>
      <c r="Z30" s="6"/>
      <c r="AA30" s="6"/>
      <c r="AB30" s="6"/>
      <c r="AC30" s="6"/>
      <c r="AD30" s="6"/>
      <c r="AE30" s="6"/>
      <c r="AF30" s="6"/>
      <c r="AG30" s="6"/>
      <c r="AH30" s="6"/>
      <c r="AI30" s="6"/>
      <c r="AJ30" s="6"/>
      <c r="AK30" s="6"/>
      <c r="AL30" s="6"/>
      <c r="AM30" s="6"/>
      <c r="AN30" s="6"/>
      <c r="AO30" s="7"/>
    </row>
    <row r="31" spans="16:41" ht="9" customHeight="1">
      <c r="P31" s="5"/>
      <c r="Q31" s="6"/>
      <c r="R31" s="6"/>
      <c r="S31" s="6"/>
      <c r="T31" s="6"/>
      <c r="U31" s="6"/>
      <c r="V31" s="6"/>
      <c r="W31" s="6"/>
      <c r="X31" s="6"/>
      <c r="Y31" s="6"/>
      <c r="Z31" s="6"/>
      <c r="AA31" s="6"/>
      <c r="AB31" s="6"/>
      <c r="AC31" s="6"/>
      <c r="AD31" s="6"/>
      <c r="AE31" s="6"/>
      <c r="AF31" s="6"/>
      <c r="AG31" s="6"/>
      <c r="AH31" s="6"/>
      <c r="AI31" s="6"/>
      <c r="AJ31" s="6"/>
      <c r="AK31" s="6"/>
      <c r="AL31" s="6"/>
      <c r="AM31" s="6"/>
      <c r="AN31" s="6"/>
      <c r="AO31" s="7"/>
    </row>
    <row r="32" spans="16:41" ht="9" customHeight="1">
      <c r="P32" s="5"/>
      <c r="Q32" s="6"/>
      <c r="R32" s="6"/>
      <c r="S32" s="6"/>
      <c r="T32" s="6"/>
      <c r="U32" s="6"/>
      <c r="V32" s="6"/>
      <c r="W32" s="6"/>
      <c r="X32" s="6"/>
      <c r="Y32" s="6"/>
      <c r="Z32" s="6"/>
      <c r="AA32" s="6"/>
      <c r="AB32" s="6"/>
      <c r="AC32" s="6"/>
      <c r="AD32" s="6"/>
      <c r="AE32" s="6"/>
      <c r="AF32" s="6"/>
      <c r="AG32" s="6"/>
      <c r="AH32" s="6"/>
      <c r="AI32" s="6"/>
      <c r="AJ32" s="6"/>
      <c r="AK32" s="6"/>
      <c r="AL32" s="6"/>
      <c r="AM32" s="6"/>
      <c r="AN32" s="6"/>
      <c r="AO32" s="7"/>
    </row>
    <row r="33" spans="2:55" ht="9" customHeight="1">
      <c r="P33" s="5"/>
      <c r="Q33" s="6"/>
      <c r="R33" s="6"/>
      <c r="S33" s="6"/>
      <c r="T33" s="6"/>
      <c r="U33" s="6"/>
      <c r="V33" s="6"/>
      <c r="W33" s="6"/>
      <c r="X33" s="6"/>
      <c r="Y33" s="6"/>
      <c r="Z33" s="6"/>
      <c r="AA33" s="6"/>
      <c r="AB33" s="6"/>
      <c r="AC33" s="6"/>
      <c r="AD33" s="6"/>
      <c r="AE33" s="6"/>
      <c r="AF33" s="6"/>
      <c r="AG33" s="6"/>
      <c r="AH33" s="6"/>
      <c r="AI33" s="6"/>
      <c r="AJ33" s="6"/>
      <c r="AK33" s="6"/>
      <c r="AL33" s="6"/>
      <c r="AM33" s="6"/>
      <c r="AN33" s="6"/>
      <c r="AO33" s="7"/>
    </row>
    <row r="34" spans="2:55" ht="9" customHeight="1">
      <c r="P34" s="5"/>
      <c r="Q34" s="6"/>
      <c r="R34" s="6"/>
      <c r="S34" s="6"/>
      <c r="T34" s="6"/>
      <c r="U34" s="6"/>
      <c r="V34" s="6"/>
      <c r="W34" s="6"/>
      <c r="X34" s="6"/>
      <c r="Y34" s="6"/>
      <c r="Z34" s="6"/>
      <c r="AA34" s="6"/>
      <c r="AB34" s="6"/>
      <c r="AC34" s="6"/>
      <c r="AD34" s="6"/>
      <c r="AE34" s="6"/>
      <c r="AF34" s="6"/>
      <c r="AG34" s="6"/>
      <c r="AH34" s="6"/>
      <c r="AI34" s="6"/>
      <c r="AJ34" s="6"/>
      <c r="AK34" s="6"/>
      <c r="AL34" s="6"/>
      <c r="AM34" s="6"/>
      <c r="AN34" s="6"/>
      <c r="AO34" s="7"/>
    </row>
    <row r="35" spans="2:55" ht="9" customHeight="1">
      <c r="P35" s="5"/>
      <c r="Q35" s="6"/>
      <c r="R35" s="6"/>
      <c r="S35" s="6"/>
      <c r="T35" s="6"/>
      <c r="U35" s="6"/>
      <c r="V35" s="6"/>
      <c r="W35" s="6"/>
      <c r="X35" s="6"/>
      <c r="Y35" s="6"/>
      <c r="Z35" s="6"/>
      <c r="AA35" s="6"/>
      <c r="AB35" s="6"/>
      <c r="AC35" s="6"/>
      <c r="AD35" s="6"/>
      <c r="AE35" s="6"/>
      <c r="AF35" s="6"/>
      <c r="AG35" s="6"/>
      <c r="AH35" s="6"/>
      <c r="AI35" s="6"/>
      <c r="AJ35" s="6"/>
      <c r="AK35" s="6"/>
      <c r="AL35" s="6"/>
      <c r="AM35" s="6"/>
      <c r="AN35" s="6"/>
      <c r="AO35" s="7"/>
    </row>
    <row r="36" spans="2:55" ht="9" customHeight="1">
      <c r="P36" s="51"/>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3"/>
    </row>
    <row r="40" spans="2:55" ht="9" customHeight="1">
      <c r="B40" s="448" t="s">
        <v>67</v>
      </c>
      <c r="C40" s="448"/>
      <c r="D40" s="448"/>
      <c r="E40" s="448"/>
      <c r="F40" s="448"/>
      <c r="G40" s="448"/>
      <c r="H40" s="448"/>
      <c r="I40" s="448"/>
      <c r="J40" s="448"/>
      <c r="K40" s="448"/>
      <c r="L40" s="448"/>
      <c r="M40" s="448"/>
      <c r="N40" s="448"/>
      <c r="O40" s="448"/>
      <c r="P40" s="448"/>
      <c r="Q40" s="448"/>
      <c r="R40" s="448"/>
      <c r="S40" s="448"/>
      <c r="T40" s="448"/>
      <c r="U40" s="448"/>
      <c r="V40" s="448"/>
      <c r="W40" s="448"/>
      <c r="X40" s="448"/>
      <c r="Y40" s="448"/>
      <c r="Z40" s="448"/>
      <c r="AA40" s="448"/>
      <c r="AB40" s="448"/>
      <c r="AC40" s="448"/>
      <c r="AD40" s="448"/>
      <c r="AE40" s="448"/>
      <c r="AF40" s="448"/>
      <c r="AG40" s="44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row>
    <row r="41" spans="2:55" ht="9" customHeight="1">
      <c r="B41" s="448"/>
      <c r="C41" s="448"/>
      <c r="D41" s="448"/>
      <c r="E41" s="448"/>
      <c r="F41" s="448"/>
      <c r="G41" s="448"/>
      <c r="H41" s="448"/>
      <c r="I41" s="448"/>
      <c r="J41" s="448"/>
      <c r="K41" s="448"/>
      <c r="L41" s="448"/>
      <c r="M41" s="448"/>
      <c r="N41" s="448"/>
      <c r="O41" s="448"/>
      <c r="P41" s="448"/>
      <c r="Q41" s="448"/>
      <c r="R41" s="448"/>
      <c r="S41" s="448"/>
      <c r="T41" s="448"/>
      <c r="U41" s="448"/>
      <c r="V41" s="448"/>
      <c r="W41" s="448"/>
      <c r="X41" s="448"/>
      <c r="Y41" s="448"/>
      <c r="Z41" s="448"/>
      <c r="AA41" s="448"/>
      <c r="AB41" s="448"/>
      <c r="AC41" s="448"/>
      <c r="AD41" s="448"/>
      <c r="AE41" s="448"/>
      <c r="AF41" s="448"/>
      <c r="AG41" s="44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row>
    <row r="42" spans="2:55" ht="9" customHeight="1">
      <c r="B42" s="448" t="s">
        <v>66</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448"/>
      <c r="AC42" s="448"/>
      <c r="AD42" s="448"/>
      <c r="AE42" s="448"/>
      <c r="AF42" s="448"/>
      <c r="AG42" s="44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row>
    <row r="43" spans="2:55" ht="9" customHeight="1">
      <c r="B43" s="448"/>
      <c r="C43" s="448"/>
      <c r="D43" s="448"/>
      <c r="E43" s="448"/>
      <c r="F43" s="448"/>
      <c r="G43" s="448"/>
      <c r="H43" s="448"/>
      <c r="I43" s="448"/>
      <c r="J43" s="448"/>
      <c r="K43" s="448"/>
      <c r="L43" s="448"/>
      <c r="M43" s="448"/>
      <c r="N43" s="448"/>
      <c r="O43" s="448"/>
      <c r="P43" s="448"/>
      <c r="Q43" s="448"/>
      <c r="R43" s="448"/>
      <c r="S43" s="448"/>
      <c r="T43" s="448"/>
      <c r="U43" s="448"/>
      <c r="V43" s="448"/>
      <c r="W43" s="448"/>
      <c r="X43" s="448"/>
      <c r="Y43" s="448"/>
      <c r="Z43" s="448"/>
      <c r="AA43" s="448"/>
      <c r="AB43" s="448"/>
      <c r="AC43" s="448"/>
      <c r="AD43" s="448"/>
      <c r="AE43" s="448"/>
      <c r="AF43" s="448"/>
      <c r="AG43" s="44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row>
    <row r="44" spans="2:55" ht="9" customHeight="1">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row>
    <row r="45" spans="2:55" ht="9" customHeight="1">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row>
    <row r="52" spans="2:55" ht="9" customHeight="1">
      <c r="B52" s="507" t="s">
        <v>68</v>
      </c>
      <c r="C52" s="507"/>
      <c r="D52" s="507"/>
      <c r="E52" s="507"/>
      <c r="F52" s="507"/>
      <c r="G52" s="507"/>
      <c r="H52" s="507"/>
      <c r="I52" s="507"/>
      <c r="J52" s="507"/>
      <c r="K52" s="507"/>
      <c r="L52" s="507"/>
      <c r="M52" s="507"/>
      <c r="N52" s="507"/>
      <c r="O52" s="507"/>
      <c r="P52" s="507"/>
      <c r="Q52" s="507"/>
      <c r="R52" s="507"/>
      <c r="S52" s="507"/>
      <c r="T52" s="507"/>
      <c r="U52" s="507"/>
      <c r="V52" s="507"/>
      <c r="W52" s="507"/>
      <c r="X52" s="507"/>
      <c r="Y52" s="507"/>
      <c r="Z52" s="507"/>
      <c r="AA52" s="507"/>
      <c r="AB52" s="507"/>
      <c r="AC52" s="507"/>
      <c r="AD52" s="507"/>
      <c r="AE52" s="507"/>
      <c r="AF52" s="507"/>
      <c r="AG52" s="507"/>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row>
    <row r="53" spans="2:55" ht="9" customHeight="1">
      <c r="B53" s="507"/>
      <c r="C53" s="507"/>
      <c r="D53" s="507"/>
      <c r="E53" s="507"/>
      <c r="F53" s="507"/>
      <c r="G53" s="507"/>
      <c r="H53" s="507"/>
      <c r="I53" s="507"/>
      <c r="J53" s="507"/>
      <c r="K53" s="507"/>
      <c r="L53" s="507"/>
      <c r="M53" s="507"/>
      <c r="N53" s="507"/>
      <c r="O53" s="507"/>
      <c r="P53" s="507"/>
      <c r="Q53" s="507"/>
      <c r="R53" s="507"/>
      <c r="S53" s="507"/>
      <c r="T53" s="507"/>
      <c r="U53" s="507"/>
      <c r="V53" s="507"/>
      <c r="W53" s="507"/>
      <c r="X53" s="507"/>
      <c r="Y53" s="507"/>
      <c r="Z53" s="507"/>
      <c r="AA53" s="507"/>
      <c r="AB53" s="507"/>
      <c r="AC53" s="507"/>
      <c r="AD53" s="507"/>
      <c r="AE53" s="507"/>
      <c r="AF53" s="507"/>
      <c r="AG53" s="507"/>
      <c r="AH53" s="507"/>
      <c r="AI53" s="507"/>
      <c r="AJ53" s="507"/>
      <c r="AK53" s="507"/>
      <c r="AL53" s="507"/>
      <c r="AM53" s="507"/>
      <c r="AN53" s="507"/>
      <c r="AO53" s="507"/>
      <c r="AP53" s="507"/>
      <c r="AQ53" s="507"/>
      <c r="AR53" s="507"/>
      <c r="AS53" s="507"/>
      <c r="AT53" s="507"/>
      <c r="AU53" s="507"/>
      <c r="AV53" s="507"/>
      <c r="AW53" s="507"/>
      <c r="AX53" s="507"/>
      <c r="AY53" s="507"/>
      <c r="AZ53" s="507"/>
      <c r="BA53" s="507"/>
      <c r="BB53" s="507"/>
      <c r="BC53" s="507"/>
    </row>
    <row r="54" spans="2:55" ht="9" customHeight="1">
      <c r="B54" s="507"/>
      <c r="C54" s="507"/>
      <c r="D54" s="507"/>
      <c r="E54" s="507"/>
      <c r="F54" s="507"/>
      <c r="G54" s="507"/>
      <c r="H54" s="507"/>
      <c r="I54" s="507"/>
      <c r="J54" s="507"/>
      <c r="K54" s="507"/>
      <c r="L54" s="507"/>
      <c r="M54" s="507"/>
      <c r="N54" s="507"/>
      <c r="O54" s="507"/>
      <c r="P54" s="507"/>
      <c r="Q54" s="507"/>
      <c r="R54" s="507"/>
      <c r="S54" s="507"/>
      <c r="T54" s="507"/>
      <c r="U54" s="507"/>
      <c r="V54" s="507"/>
      <c r="W54" s="507"/>
      <c r="X54" s="507"/>
      <c r="Y54" s="507"/>
      <c r="Z54" s="507"/>
      <c r="AA54" s="507"/>
      <c r="AB54" s="507"/>
      <c r="AC54" s="507"/>
      <c r="AD54" s="507"/>
      <c r="AE54" s="507"/>
      <c r="AF54" s="507"/>
      <c r="AG54" s="507"/>
      <c r="AH54" s="507"/>
      <c r="AI54" s="507"/>
      <c r="AJ54" s="507"/>
      <c r="AK54" s="507"/>
      <c r="AL54" s="507"/>
      <c r="AM54" s="507"/>
      <c r="AN54" s="507"/>
      <c r="AO54" s="507"/>
      <c r="AP54" s="507"/>
      <c r="AQ54" s="507"/>
      <c r="AR54" s="507"/>
      <c r="AS54" s="507"/>
      <c r="AT54" s="507"/>
      <c r="AU54" s="507"/>
      <c r="AV54" s="507"/>
      <c r="AW54" s="507"/>
      <c r="AX54" s="507"/>
      <c r="AY54" s="507"/>
      <c r="AZ54" s="507"/>
      <c r="BA54" s="507"/>
      <c r="BB54" s="507"/>
      <c r="BC54" s="507"/>
    </row>
    <row r="55" spans="2:55" ht="9" customHeight="1">
      <c r="B55" s="507"/>
      <c r="C55" s="507"/>
      <c r="D55" s="507"/>
      <c r="E55" s="507"/>
      <c r="F55" s="507"/>
      <c r="G55" s="507"/>
      <c r="H55" s="507"/>
      <c r="I55" s="507"/>
      <c r="J55" s="507"/>
      <c r="K55" s="507"/>
      <c r="L55" s="507"/>
      <c r="M55" s="507"/>
      <c r="N55" s="507"/>
      <c r="O55" s="507"/>
      <c r="P55" s="507"/>
      <c r="Q55" s="507"/>
      <c r="R55" s="507"/>
      <c r="S55" s="507"/>
      <c r="T55" s="507"/>
      <c r="U55" s="507"/>
      <c r="V55" s="507"/>
      <c r="W55" s="507"/>
      <c r="X55" s="507"/>
      <c r="Y55" s="507"/>
      <c r="Z55" s="507"/>
      <c r="AA55" s="507"/>
      <c r="AB55" s="507"/>
      <c r="AC55" s="507"/>
      <c r="AD55" s="507"/>
      <c r="AE55" s="507"/>
      <c r="AF55" s="507"/>
      <c r="AG55" s="507"/>
      <c r="AH55" s="507"/>
      <c r="AI55" s="507"/>
      <c r="AJ55" s="507"/>
      <c r="AK55" s="507"/>
      <c r="AL55" s="507"/>
      <c r="AM55" s="507"/>
      <c r="AN55" s="507"/>
      <c r="AO55" s="507"/>
      <c r="AP55" s="507"/>
      <c r="AQ55" s="507"/>
      <c r="AR55" s="507"/>
      <c r="AS55" s="507"/>
      <c r="AT55" s="507"/>
      <c r="AU55" s="507"/>
      <c r="AV55" s="507"/>
      <c r="AW55" s="507"/>
      <c r="AX55" s="507"/>
      <c r="AY55" s="507"/>
      <c r="AZ55" s="507"/>
      <c r="BA55" s="507"/>
      <c r="BB55" s="507"/>
      <c r="BC55" s="507"/>
    </row>
    <row r="56" spans="2:55" ht="9" customHeight="1">
      <c r="B56" s="507"/>
      <c r="C56" s="507"/>
      <c r="D56" s="507"/>
      <c r="E56" s="507"/>
      <c r="F56" s="507"/>
      <c r="G56" s="507"/>
      <c r="H56" s="507"/>
      <c r="I56" s="507"/>
      <c r="J56" s="507"/>
      <c r="K56" s="507"/>
      <c r="L56" s="507"/>
      <c r="M56" s="507"/>
      <c r="N56" s="507"/>
      <c r="O56" s="507"/>
      <c r="P56" s="507"/>
      <c r="Q56" s="507"/>
      <c r="R56" s="507"/>
      <c r="S56" s="507"/>
      <c r="T56" s="507"/>
      <c r="U56" s="507"/>
      <c r="V56" s="507"/>
      <c r="W56" s="507"/>
      <c r="X56" s="507"/>
      <c r="Y56" s="507"/>
      <c r="Z56" s="507"/>
      <c r="AA56" s="507"/>
      <c r="AB56" s="507"/>
      <c r="AC56" s="507"/>
      <c r="AD56" s="507"/>
      <c r="AE56" s="507"/>
      <c r="AF56" s="507"/>
      <c r="AG56" s="507"/>
      <c r="AH56" s="507"/>
      <c r="AI56" s="507"/>
      <c r="AJ56" s="507"/>
      <c r="AK56" s="507"/>
      <c r="AL56" s="507"/>
      <c r="AM56" s="507"/>
      <c r="AN56" s="507"/>
      <c r="AO56" s="507"/>
      <c r="AP56" s="507"/>
      <c r="AQ56" s="507"/>
      <c r="AR56" s="507"/>
      <c r="AS56" s="507"/>
      <c r="AT56" s="507"/>
      <c r="AU56" s="507"/>
      <c r="AV56" s="507"/>
      <c r="AW56" s="507"/>
      <c r="AX56" s="507"/>
      <c r="AY56" s="507"/>
      <c r="AZ56" s="507"/>
      <c r="BA56" s="507"/>
      <c r="BB56" s="507"/>
      <c r="BC56" s="507"/>
    </row>
    <row r="74" spans="9:56" ht="9" customHeight="1">
      <c r="I74" s="336" t="s">
        <v>471</v>
      </c>
      <c r="J74" s="336"/>
      <c r="K74" s="336"/>
      <c r="L74" s="336"/>
      <c r="M74" s="336"/>
      <c r="N74" s="336" t="s">
        <v>3</v>
      </c>
      <c r="O74" s="336">
        <f>様式１号!AV8</f>
        <v>0</v>
      </c>
      <c r="P74" s="336"/>
      <c r="Q74" s="336"/>
      <c r="R74" s="336" t="s">
        <v>7</v>
      </c>
      <c r="S74" s="336"/>
      <c r="T74" s="336"/>
      <c r="U74" s="336"/>
      <c r="V74" s="336" t="s">
        <v>6</v>
      </c>
      <c r="W74" s="336"/>
    </row>
    <row r="75" spans="9:56" ht="9" customHeight="1">
      <c r="I75" s="336"/>
      <c r="J75" s="336"/>
      <c r="K75" s="336"/>
      <c r="L75" s="336"/>
      <c r="M75" s="336"/>
      <c r="N75" s="336"/>
      <c r="O75" s="336"/>
      <c r="P75" s="336"/>
      <c r="Q75" s="336"/>
      <c r="R75" s="336"/>
      <c r="S75" s="336"/>
      <c r="T75" s="336"/>
      <c r="U75" s="336"/>
      <c r="V75" s="336"/>
      <c r="W75" s="336"/>
      <c r="X75" s="138"/>
      <c r="Y75" s="138"/>
      <c r="Z75" s="138"/>
    </row>
    <row r="76" spans="9:56" ht="9" customHeight="1">
      <c r="I76" s="138"/>
      <c r="J76" s="138"/>
      <c r="K76" s="138"/>
      <c r="L76" s="138"/>
      <c r="M76" s="138"/>
      <c r="N76" s="138"/>
      <c r="O76" s="138"/>
      <c r="P76" s="138"/>
      <c r="Q76" s="138"/>
      <c r="R76" s="138"/>
      <c r="S76" s="138"/>
      <c r="T76" s="138"/>
      <c r="U76" s="138"/>
      <c r="V76" s="138"/>
    </row>
    <row r="77" spans="9:56" ht="9" customHeight="1">
      <c r="Q77" s="500" t="s">
        <v>13</v>
      </c>
      <c r="R77" s="500"/>
      <c r="S77" s="500"/>
      <c r="T77" s="500"/>
      <c r="U77" s="500"/>
      <c r="V77" s="500"/>
      <c r="W77" s="500"/>
      <c r="X77" s="500"/>
      <c r="Y77" s="500"/>
      <c r="Z77" s="501"/>
      <c r="AA77" s="501"/>
      <c r="AB77" s="501"/>
      <c r="AC77" s="501"/>
      <c r="AD77" s="501"/>
      <c r="AE77" s="501"/>
      <c r="AF77" s="501"/>
      <c r="AG77" s="501"/>
      <c r="AH77" s="501"/>
      <c r="AI77" s="501"/>
      <c r="AJ77" s="501"/>
      <c r="AK77" s="501"/>
      <c r="AL77" s="501"/>
      <c r="AM77" s="501"/>
      <c r="AN77" s="501"/>
      <c r="AO77" s="501"/>
      <c r="AP77" s="501"/>
      <c r="AQ77" s="501"/>
      <c r="AR77" s="501"/>
      <c r="AS77" s="501"/>
      <c r="AT77" s="501"/>
      <c r="AU77" s="501"/>
      <c r="AV77" s="501"/>
      <c r="AW77" s="501"/>
      <c r="AX77" s="501"/>
      <c r="AY77" s="501"/>
      <c r="AZ77" s="501"/>
      <c r="BA77" s="501"/>
      <c r="BB77" s="501"/>
      <c r="BC77" s="501"/>
      <c r="BD77" s="501"/>
    </row>
    <row r="78" spans="9:56" ht="9" customHeight="1">
      <c r="Q78" s="500"/>
      <c r="R78" s="500"/>
      <c r="S78" s="500"/>
      <c r="T78" s="500"/>
      <c r="U78" s="500"/>
      <c r="V78" s="500"/>
      <c r="W78" s="500"/>
      <c r="X78" s="500"/>
      <c r="Y78" s="500"/>
      <c r="Z78" s="501"/>
      <c r="AA78" s="501"/>
      <c r="AB78" s="501"/>
      <c r="AC78" s="501"/>
      <c r="AD78" s="501"/>
      <c r="AE78" s="501"/>
      <c r="AF78" s="501"/>
      <c r="AG78" s="501"/>
      <c r="AH78" s="501"/>
      <c r="AI78" s="501"/>
      <c r="AJ78" s="501"/>
      <c r="AK78" s="501"/>
      <c r="AL78" s="501"/>
      <c r="AM78" s="501"/>
      <c r="AN78" s="501"/>
      <c r="AO78" s="501"/>
      <c r="AP78" s="501"/>
      <c r="AQ78" s="501"/>
      <c r="AR78" s="501"/>
      <c r="AS78" s="501"/>
      <c r="AT78" s="501"/>
      <c r="AU78" s="501"/>
      <c r="AV78" s="501"/>
      <c r="AW78" s="501"/>
      <c r="AX78" s="501"/>
      <c r="AY78" s="501"/>
      <c r="AZ78" s="501"/>
      <c r="BA78" s="501"/>
      <c r="BB78" s="501"/>
      <c r="BC78" s="501"/>
      <c r="BD78" s="501"/>
    </row>
    <row r="79" spans="9:56" ht="9" customHeight="1">
      <c r="Q79" s="500"/>
      <c r="R79" s="500"/>
      <c r="S79" s="500"/>
      <c r="T79" s="500"/>
      <c r="U79" s="500"/>
      <c r="V79" s="500"/>
      <c r="W79" s="500"/>
      <c r="X79" s="500"/>
      <c r="Y79" s="500"/>
      <c r="Z79" s="501"/>
      <c r="AA79" s="501"/>
      <c r="AB79" s="501"/>
      <c r="AC79" s="501"/>
      <c r="AD79" s="501"/>
      <c r="AE79" s="501"/>
      <c r="AF79" s="501"/>
      <c r="AG79" s="501"/>
      <c r="AH79" s="501"/>
      <c r="AI79" s="501"/>
      <c r="AJ79" s="501"/>
      <c r="AK79" s="501"/>
      <c r="AL79" s="501"/>
      <c r="AM79" s="501"/>
      <c r="AN79" s="501"/>
      <c r="AO79" s="501"/>
      <c r="AP79" s="501"/>
      <c r="AQ79" s="501"/>
      <c r="AR79" s="501"/>
      <c r="AS79" s="501"/>
      <c r="AT79" s="501"/>
      <c r="AU79" s="501"/>
      <c r="AV79" s="501"/>
      <c r="AW79" s="501"/>
      <c r="AX79" s="501"/>
      <c r="AY79" s="501"/>
      <c r="AZ79" s="501"/>
      <c r="BA79" s="501"/>
      <c r="BB79" s="501"/>
      <c r="BC79" s="501"/>
      <c r="BD79" s="501"/>
    </row>
    <row r="80" spans="9:56" ht="9" customHeight="1">
      <c r="J80" s="499" t="s">
        <v>63</v>
      </c>
      <c r="K80" s="499"/>
      <c r="L80" s="499"/>
      <c r="M80" s="499"/>
      <c r="N80" s="499"/>
      <c r="O80" s="499"/>
      <c r="P80" s="499"/>
      <c r="Q80" s="500" t="s">
        <v>14</v>
      </c>
      <c r="R80" s="500"/>
      <c r="S80" s="500"/>
      <c r="T80" s="500"/>
      <c r="U80" s="500"/>
      <c r="V80" s="500"/>
      <c r="W80" s="500"/>
      <c r="X80" s="500"/>
      <c r="Y80" s="500"/>
      <c r="Z80" s="501"/>
      <c r="AA80" s="501"/>
      <c r="AB80" s="501"/>
      <c r="AC80" s="501"/>
      <c r="AD80" s="501"/>
      <c r="AE80" s="501"/>
      <c r="AF80" s="501"/>
      <c r="AG80" s="501"/>
      <c r="AH80" s="501"/>
      <c r="AI80" s="501"/>
      <c r="AJ80" s="501"/>
      <c r="AK80" s="501"/>
      <c r="AL80" s="501"/>
      <c r="AM80" s="501"/>
      <c r="AN80" s="501"/>
      <c r="AO80" s="501"/>
      <c r="AP80" s="501"/>
      <c r="AQ80" s="501"/>
      <c r="AR80" s="501"/>
      <c r="AS80" s="501"/>
      <c r="AT80" s="501"/>
      <c r="AU80" s="501"/>
      <c r="AV80" s="501"/>
      <c r="AW80" s="501"/>
      <c r="AX80" s="501"/>
      <c r="AY80" s="501"/>
      <c r="AZ80" s="501"/>
      <c r="BA80" s="501"/>
      <c r="BB80" s="501"/>
      <c r="BC80" s="501"/>
      <c r="BD80" s="501"/>
    </row>
    <row r="81" spans="10:56" ht="9" customHeight="1">
      <c r="J81" s="499"/>
      <c r="K81" s="499"/>
      <c r="L81" s="499"/>
      <c r="M81" s="499"/>
      <c r="N81" s="499"/>
      <c r="O81" s="499"/>
      <c r="P81" s="499"/>
      <c r="Q81" s="500"/>
      <c r="R81" s="500"/>
      <c r="S81" s="500"/>
      <c r="T81" s="500"/>
      <c r="U81" s="500"/>
      <c r="V81" s="500"/>
      <c r="W81" s="500"/>
      <c r="X81" s="500"/>
      <c r="Y81" s="500"/>
      <c r="Z81" s="501"/>
      <c r="AA81" s="501"/>
      <c r="AB81" s="501"/>
      <c r="AC81" s="501"/>
      <c r="AD81" s="501"/>
      <c r="AE81" s="501"/>
      <c r="AF81" s="501"/>
      <c r="AG81" s="501"/>
      <c r="AH81" s="501"/>
      <c r="AI81" s="501"/>
      <c r="AJ81" s="501"/>
      <c r="AK81" s="501"/>
      <c r="AL81" s="501"/>
      <c r="AM81" s="501"/>
      <c r="AN81" s="501"/>
      <c r="AO81" s="501"/>
      <c r="AP81" s="501"/>
      <c r="AQ81" s="501"/>
      <c r="AR81" s="501"/>
      <c r="AS81" s="501"/>
      <c r="AT81" s="501"/>
      <c r="AU81" s="501"/>
      <c r="AV81" s="501"/>
      <c r="AW81" s="501"/>
      <c r="AX81" s="501"/>
      <c r="AY81" s="501"/>
      <c r="AZ81" s="501"/>
      <c r="BA81" s="501"/>
      <c r="BB81" s="501"/>
      <c r="BC81" s="501"/>
      <c r="BD81" s="501"/>
    </row>
    <row r="82" spans="10:56" ht="9" customHeight="1">
      <c r="J82" s="499"/>
      <c r="K82" s="499"/>
      <c r="L82" s="499"/>
      <c r="M82" s="499"/>
      <c r="N82" s="499"/>
      <c r="O82" s="499"/>
      <c r="P82" s="499"/>
      <c r="Q82" s="500"/>
      <c r="R82" s="500"/>
      <c r="S82" s="500"/>
      <c r="T82" s="500"/>
      <c r="U82" s="500"/>
      <c r="V82" s="500"/>
      <c r="W82" s="500"/>
      <c r="X82" s="500"/>
      <c r="Y82" s="500"/>
      <c r="Z82" s="501"/>
      <c r="AA82" s="501"/>
      <c r="AB82" s="501"/>
      <c r="AC82" s="501"/>
      <c r="AD82" s="501"/>
      <c r="AE82" s="501"/>
      <c r="AF82" s="501"/>
      <c r="AG82" s="501"/>
      <c r="AH82" s="501"/>
      <c r="AI82" s="501"/>
      <c r="AJ82" s="501"/>
      <c r="AK82" s="501"/>
      <c r="AL82" s="501"/>
      <c r="AM82" s="501"/>
      <c r="AN82" s="501"/>
      <c r="AO82" s="501"/>
      <c r="AP82" s="501"/>
      <c r="AQ82" s="501"/>
      <c r="AR82" s="501"/>
      <c r="AS82" s="501"/>
      <c r="AT82" s="501"/>
      <c r="AU82" s="501"/>
      <c r="AV82" s="501"/>
      <c r="AW82" s="501"/>
      <c r="AX82" s="501"/>
      <c r="AY82" s="501"/>
      <c r="AZ82" s="501"/>
      <c r="BA82" s="501"/>
      <c r="BB82" s="501"/>
      <c r="BC82" s="501"/>
      <c r="BD82" s="501"/>
    </row>
    <row r="83" spans="10:56" ht="9" customHeight="1">
      <c r="Q83" s="500" t="s">
        <v>53</v>
      </c>
      <c r="R83" s="500"/>
      <c r="S83" s="500"/>
      <c r="T83" s="500"/>
      <c r="U83" s="500"/>
      <c r="V83" s="500"/>
      <c r="W83" s="500"/>
      <c r="X83" s="500"/>
      <c r="Y83" s="500"/>
      <c r="Z83" s="501"/>
      <c r="AA83" s="501"/>
      <c r="AB83" s="501"/>
      <c r="AC83" s="501"/>
      <c r="AD83" s="501"/>
      <c r="AE83" s="501"/>
      <c r="AF83" s="501"/>
      <c r="AG83" s="501"/>
      <c r="AH83" s="501"/>
      <c r="AI83" s="501"/>
      <c r="AJ83" s="501"/>
      <c r="AK83" s="501"/>
      <c r="AL83" s="501"/>
      <c r="AM83" s="501"/>
      <c r="AN83" s="501"/>
      <c r="AO83" s="501"/>
      <c r="AP83" s="501"/>
      <c r="AQ83" s="501"/>
      <c r="AR83" s="501"/>
      <c r="AS83" s="501"/>
      <c r="AT83" s="501"/>
      <c r="AU83" s="501"/>
      <c r="AV83" s="501"/>
      <c r="AW83" s="501"/>
      <c r="AX83" s="501"/>
      <c r="AY83" s="501"/>
      <c r="AZ83" s="502" t="s">
        <v>318</v>
      </c>
      <c r="BA83" s="502"/>
      <c r="BB83" s="502"/>
    </row>
    <row r="84" spans="10:56" ht="9" customHeight="1">
      <c r="Q84" s="500"/>
      <c r="R84" s="500"/>
      <c r="S84" s="500"/>
      <c r="T84" s="500"/>
      <c r="U84" s="500"/>
      <c r="V84" s="500"/>
      <c r="W84" s="500"/>
      <c r="X84" s="500"/>
      <c r="Y84" s="500"/>
      <c r="Z84" s="501"/>
      <c r="AA84" s="501"/>
      <c r="AB84" s="501"/>
      <c r="AC84" s="501"/>
      <c r="AD84" s="501"/>
      <c r="AE84" s="501"/>
      <c r="AF84" s="501"/>
      <c r="AG84" s="501"/>
      <c r="AH84" s="501"/>
      <c r="AI84" s="501"/>
      <c r="AJ84" s="501"/>
      <c r="AK84" s="501"/>
      <c r="AL84" s="501"/>
      <c r="AM84" s="501"/>
      <c r="AN84" s="501"/>
      <c r="AO84" s="501"/>
      <c r="AP84" s="501"/>
      <c r="AQ84" s="501"/>
      <c r="AR84" s="501"/>
      <c r="AS84" s="501"/>
      <c r="AT84" s="501"/>
      <c r="AU84" s="501"/>
      <c r="AV84" s="501"/>
      <c r="AW84" s="501"/>
      <c r="AX84" s="501"/>
      <c r="AY84" s="501"/>
      <c r="AZ84" s="502"/>
      <c r="BA84" s="502"/>
      <c r="BB84" s="502"/>
    </row>
    <row r="85" spans="10:56" ht="9" customHeight="1">
      <c r="Q85" s="500"/>
      <c r="R85" s="500"/>
      <c r="S85" s="500"/>
      <c r="T85" s="500"/>
      <c r="U85" s="500"/>
      <c r="V85" s="500"/>
      <c r="W85" s="500"/>
      <c r="X85" s="500"/>
      <c r="Y85" s="500"/>
      <c r="Z85" s="501"/>
      <c r="AA85" s="501"/>
      <c r="AB85" s="501"/>
      <c r="AC85" s="501"/>
      <c r="AD85" s="501"/>
      <c r="AE85" s="501"/>
      <c r="AF85" s="501"/>
      <c r="AG85" s="501"/>
      <c r="AH85" s="501"/>
      <c r="AI85" s="501"/>
      <c r="AJ85" s="501"/>
      <c r="AK85" s="501"/>
      <c r="AL85" s="501"/>
      <c r="AM85" s="501"/>
      <c r="AN85" s="501"/>
      <c r="AO85" s="501"/>
      <c r="AP85" s="501"/>
      <c r="AQ85" s="501"/>
      <c r="AR85" s="501"/>
      <c r="AS85" s="501"/>
      <c r="AT85" s="501"/>
      <c r="AU85" s="501"/>
      <c r="AV85" s="501"/>
      <c r="AW85" s="501"/>
      <c r="AX85" s="501"/>
      <c r="AY85" s="501"/>
      <c r="AZ85" s="502"/>
      <c r="BA85" s="502"/>
      <c r="BB85" s="502"/>
    </row>
  </sheetData>
  <mergeCells count="21">
    <mergeCell ref="A1:J2"/>
    <mergeCell ref="A12:BD14"/>
    <mergeCell ref="I74:K75"/>
    <mergeCell ref="L74:M75"/>
    <mergeCell ref="N74:O75"/>
    <mergeCell ref="P74:Q75"/>
    <mergeCell ref="R74:S75"/>
    <mergeCell ref="T74:U75"/>
    <mergeCell ref="V74:W75"/>
    <mergeCell ref="P15:AO18"/>
    <mergeCell ref="B40:BC41"/>
    <mergeCell ref="B42:BC43"/>
    <mergeCell ref="B52:BC56"/>
    <mergeCell ref="Q83:Y85"/>
    <mergeCell ref="Q77:Y79"/>
    <mergeCell ref="J80:P82"/>
    <mergeCell ref="Q80:Y82"/>
    <mergeCell ref="AZ83:BB85"/>
    <mergeCell ref="Z83:AY85"/>
    <mergeCell ref="Z77:BD79"/>
    <mergeCell ref="Z80:BD82"/>
  </mergeCells>
  <phoneticPr fontId="2"/>
  <printOptions horizontalCentered="1" verticalCentered="1"/>
  <pageMargins left="0.78740157480314965" right="0.39370078740157483" top="0.59055118110236227" bottom="0.59055118110236227" header="0.31496062992125984" footer="0.31496062992125984"/>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X344"/>
  <sheetViews>
    <sheetView showZeros="0" view="pageBreakPreview" zoomScaleNormal="100" zoomScaleSheetLayoutView="100" workbookViewId="0">
      <selection sqref="A1:V6"/>
    </sheetView>
  </sheetViews>
  <sheetFormatPr defaultRowHeight="9" customHeight="1"/>
  <cols>
    <col min="1" max="92" width="1.625" style="1" customWidth="1"/>
    <col min="93" max="101" width="1.625" style="6" customWidth="1"/>
    <col min="102" max="227" width="1.625" style="1" customWidth="1"/>
    <col min="228" max="16384" width="9" style="1"/>
  </cols>
  <sheetData>
    <row r="1" spans="1:101" ht="9" customHeight="1">
      <c r="A1" s="475" t="s">
        <v>70</v>
      </c>
      <c r="B1" s="475"/>
      <c r="C1" s="475"/>
      <c r="D1" s="475"/>
      <c r="E1" s="475"/>
      <c r="F1" s="475"/>
      <c r="G1" s="475"/>
      <c r="H1" s="475"/>
      <c r="I1" s="475"/>
      <c r="J1" s="475"/>
      <c r="K1" s="147"/>
      <c r="L1" s="14"/>
      <c r="M1" s="14"/>
      <c r="BZ1" s="475"/>
      <c r="CA1" s="475"/>
      <c r="CB1" s="475"/>
      <c r="CC1" s="475"/>
      <c r="CD1" s="475"/>
      <c r="CE1" s="475"/>
      <c r="CF1" s="475"/>
      <c r="CG1" s="475"/>
      <c r="CH1" s="475"/>
      <c r="CI1" s="475"/>
    </row>
    <row r="2" spans="1:101" ht="9" customHeight="1">
      <c r="A2" s="475"/>
      <c r="B2" s="475"/>
      <c r="C2" s="475"/>
      <c r="D2" s="475"/>
      <c r="E2" s="475"/>
      <c r="F2" s="475"/>
      <c r="G2" s="475"/>
      <c r="H2" s="475"/>
      <c r="I2" s="475"/>
      <c r="J2" s="475"/>
      <c r="K2" s="374" t="s">
        <v>325</v>
      </c>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c r="AQ2" s="374"/>
      <c r="AR2" s="374"/>
      <c r="AS2" s="374"/>
      <c r="AT2" s="374"/>
      <c r="AU2" s="374"/>
      <c r="AV2" s="374"/>
      <c r="AW2" s="374"/>
      <c r="AX2" s="374"/>
      <c r="AY2" s="374"/>
      <c r="AZ2" s="374"/>
      <c r="BA2" s="374"/>
      <c r="BB2" s="374"/>
      <c r="BC2" s="374"/>
      <c r="BD2" s="374"/>
      <c r="BE2" s="374"/>
      <c r="BF2" s="374"/>
      <c r="BG2" s="374"/>
      <c r="BH2" s="374"/>
      <c r="BI2" s="374"/>
      <c r="BJ2" s="374"/>
      <c r="BK2" s="374"/>
      <c r="BL2" s="374"/>
      <c r="BM2" s="374"/>
      <c r="BN2" s="374"/>
      <c r="BO2" s="374"/>
      <c r="BP2" s="374"/>
      <c r="BQ2" s="374"/>
      <c r="BR2" s="374"/>
      <c r="BS2" s="374"/>
      <c r="BT2" s="374"/>
      <c r="BU2" s="374"/>
      <c r="BV2" s="374"/>
      <c r="BW2" s="374"/>
      <c r="BX2" s="374"/>
      <c r="BY2" s="374"/>
      <c r="BZ2" s="475"/>
      <c r="CA2" s="475"/>
      <c r="CB2" s="475"/>
      <c r="CC2" s="475"/>
      <c r="CD2" s="475"/>
      <c r="CE2" s="475"/>
      <c r="CF2" s="475"/>
      <c r="CG2" s="475"/>
      <c r="CH2" s="475"/>
      <c r="CI2" s="475"/>
    </row>
    <row r="3" spans="1:101" ht="9" customHeight="1">
      <c r="A3" s="57"/>
      <c r="B3" s="57"/>
      <c r="C3" s="57"/>
      <c r="D3" s="57"/>
      <c r="E3" s="57"/>
      <c r="F3" s="57"/>
      <c r="G3" s="57"/>
      <c r="H3" s="57"/>
      <c r="I3" s="57"/>
      <c r="J3" s="57"/>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4"/>
      <c r="AR3" s="374"/>
      <c r="AS3" s="374"/>
      <c r="AT3" s="374"/>
      <c r="AU3" s="374"/>
      <c r="AV3" s="374"/>
      <c r="AW3" s="374"/>
      <c r="AX3" s="374"/>
      <c r="AY3" s="374"/>
      <c r="AZ3" s="374"/>
      <c r="BA3" s="374"/>
      <c r="BB3" s="374"/>
      <c r="BC3" s="374"/>
      <c r="BD3" s="374"/>
      <c r="BE3" s="374"/>
      <c r="BF3" s="374"/>
      <c r="BG3" s="374"/>
      <c r="BH3" s="374"/>
      <c r="BI3" s="374"/>
      <c r="BJ3" s="374"/>
      <c r="BK3" s="374"/>
      <c r="BL3" s="374"/>
      <c r="BM3" s="374"/>
      <c r="BN3" s="374"/>
      <c r="BO3" s="374"/>
      <c r="BP3" s="374"/>
      <c r="BQ3" s="374"/>
      <c r="BR3" s="374"/>
      <c r="BS3" s="374"/>
      <c r="BT3" s="374"/>
      <c r="BU3" s="374"/>
      <c r="BV3" s="374"/>
      <c r="BW3" s="374"/>
      <c r="BX3" s="374"/>
      <c r="BY3" s="374"/>
      <c r="CO3" s="58"/>
      <c r="CP3" s="58"/>
      <c r="CQ3" s="58"/>
      <c r="CR3" s="58"/>
      <c r="CS3" s="58"/>
      <c r="CT3" s="58"/>
      <c r="CU3" s="58"/>
      <c r="CV3" s="58"/>
      <c r="CW3" s="58"/>
    </row>
    <row r="4" spans="1:101" ht="9" customHeight="1">
      <c r="A4" s="57"/>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CO4" s="58"/>
      <c r="CP4" s="58"/>
      <c r="CQ4" s="58"/>
      <c r="CR4" s="58"/>
      <c r="CS4" s="58"/>
      <c r="CT4" s="58"/>
      <c r="CU4" s="58"/>
      <c r="CV4" s="58"/>
      <c r="CW4" s="58"/>
    </row>
    <row r="5" spans="1:101" ht="9" customHeight="1">
      <c r="A5" s="530" t="s">
        <v>71</v>
      </c>
      <c r="B5" s="530"/>
      <c r="C5" s="530"/>
      <c r="D5" s="530"/>
      <c r="E5" s="530"/>
      <c r="F5" s="530"/>
      <c r="G5" s="530"/>
      <c r="H5" s="530"/>
      <c r="I5" s="530"/>
      <c r="J5" s="530"/>
      <c r="K5" s="530"/>
      <c r="L5" s="530"/>
      <c r="M5" s="530"/>
      <c r="N5" s="530"/>
      <c r="O5" s="530"/>
      <c r="P5" s="530"/>
      <c r="Q5" s="530"/>
      <c r="R5" s="530"/>
      <c r="S5" s="530"/>
      <c r="T5" s="530"/>
      <c r="U5" s="530"/>
      <c r="V5" s="530"/>
      <c r="BA5" s="530" t="s">
        <v>47</v>
      </c>
      <c r="BB5" s="530"/>
      <c r="BC5" s="530"/>
      <c r="BD5" s="530"/>
      <c r="BE5" s="530"/>
      <c r="BF5" s="530"/>
      <c r="BG5" s="530"/>
      <c r="BH5" s="530"/>
      <c r="BI5" s="530"/>
      <c r="BJ5" s="530"/>
      <c r="BK5" s="565">
        <f>様式１号!$O$36</f>
        <v>0</v>
      </c>
      <c r="BL5" s="565"/>
      <c r="BM5" s="565"/>
      <c r="BN5" s="565"/>
      <c r="BO5" s="565"/>
      <c r="BP5" s="565"/>
      <c r="BQ5" s="565"/>
      <c r="BR5" s="565"/>
      <c r="BS5" s="565"/>
      <c r="BT5" s="565"/>
      <c r="BU5" s="565"/>
      <c r="BV5" s="565"/>
      <c r="BW5" s="565"/>
      <c r="BX5" s="565"/>
      <c r="BY5" s="565"/>
      <c r="BZ5" s="565"/>
      <c r="CA5" s="565"/>
      <c r="CB5" s="565"/>
      <c r="CC5" s="565"/>
      <c r="CD5" s="565"/>
      <c r="CE5" s="565"/>
      <c r="CF5" s="565"/>
      <c r="CG5" s="565"/>
      <c r="CH5" s="565"/>
      <c r="CI5" s="565"/>
      <c r="CO5" s="530"/>
      <c r="CP5" s="530"/>
      <c r="CQ5" s="530"/>
      <c r="CR5" s="530"/>
    </row>
    <row r="6" spans="1:101" ht="9" customHeight="1">
      <c r="A6" s="564"/>
      <c r="B6" s="564"/>
      <c r="C6" s="564"/>
      <c r="D6" s="564"/>
      <c r="E6" s="564"/>
      <c r="F6" s="564"/>
      <c r="G6" s="564"/>
      <c r="H6" s="564"/>
      <c r="I6" s="564"/>
      <c r="J6" s="564"/>
      <c r="K6" s="564"/>
      <c r="L6" s="564"/>
      <c r="M6" s="564"/>
      <c r="N6" s="564"/>
      <c r="O6" s="564"/>
      <c r="P6" s="564"/>
      <c r="Q6" s="564"/>
      <c r="R6" s="564"/>
      <c r="S6" s="564"/>
      <c r="T6" s="564"/>
      <c r="U6" s="564"/>
      <c r="V6" s="564"/>
      <c r="BA6" s="564"/>
      <c r="BB6" s="564"/>
      <c r="BC6" s="564"/>
      <c r="BD6" s="564"/>
      <c r="BE6" s="564"/>
      <c r="BF6" s="564"/>
      <c r="BG6" s="564"/>
      <c r="BH6" s="564"/>
      <c r="BI6" s="564"/>
      <c r="BJ6" s="564"/>
      <c r="BK6" s="566"/>
      <c r="BL6" s="566"/>
      <c r="BM6" s="566"/>
      <c r="BN6" s="566"/>
      <c r="BO6" s="566"/>
      <c r="BP6" s="566"/>
      <c r="BQ6" s="566"/>
      <c r="BR6" s="566"/>
      <c r="BS6" s="566"/>
      <c r="BT6" s="566"/>
      <c r="BU6" s="566"/>
      <c r="BV6" s="566"/>
      <c r="BW6" s="566"/>
      <c r="BX6" s="566"/>
      <c r="BY6" s="566"/>
      <c r="BZ6" s="566"/>
      <c r="CA6" s="566"/>
      <c r="CB6" s="566"/>
      <c r="CC6" s="566"/>
      <c r="CD6" s="566"/>
      <c r="CE6" s="566"/>
      <c r="CF6" s="566"/>
      <c r="CG6" s="566"/>
      <c r="CH6" s="566"/>
      <c r="CI6" s="566"/>
      <c r="CO6" s="530"/>
      <c r="CP6" s="530"/>
      <c r="CQ6" s="530"/>
      <c r="CR6" s="530"/>
    </row>
    <row r="8" spans="1:101" s="55" customFormat="1" ht="9" customHeight="1">
      <c r="A8" s="567" t="s">
        <v>26</v>
      </c>
      <c r="B8" s="568"/>
      <c r="C8" s="568"/>
      <c r="D8" s="568"/>
      <c r="E8" s="568"/>
      <c r="F8" s="568"/>
      <c r="G8" s="568"/>
      <c r="H8" s="568"/>
      <c r="I8" s="568"/>
      <c r="J8" s="568"/>
      <c r="K8" s="568"/>
      <c r="L8" s="568"/>
      <c r="M8" s="568" t="s">
        <v>69</v>
      </c>
      <c r="N8" s="568"/>
      <c r="O8" s="568"/>
      <c r="P8" s="568"/>
      <c r="Q8" s="568"/>
      <c r="R8" s="568"/>
      <c r="S8" s="568" t="s">
        <v>76</v>
      </c>
      <c r="T8" s="568"/>
      <c r="U8" s="568"/>
      <c r="V8" s="568"/>
      <c r="W8" s="568"/>
      <c r="X8" s="568"/>
      <c r="Y8" s="568"/>
      <c r="Z8" s="568"/>
      <c r="AA8" s="568" t="s">
        <v>77</v>
      </c>
      <c r="AB8" s="568"/>
      <c r="AC8" s="568"/>
      <c r="AD8" s="568"/>
      <c r="AE8" s="568"/>
      <c r="AF8" s="568"/>
      <c r="AG8" s="568"/>
      <c r="AH8" s="568"/>
      <c r="AI8" s="568"/>
      <c r="AJ8" s="568"/>
      <c r="AK8" s="568"/>
      <c r="AL8" s="568"/>
      <c r="AM8" s="568"/>
      <c r="AN8" s="568"/>
      <c r="AO8" s="568"/>
      <c r="AP8" s="568"/>
      <c r="AQ8" s="568"/>
      <c r="AR8" s="568"/>
      <c r="AS8" s="568"/>
      <c r="AT8" s="568"/>
      <c r="AU8" s="571" t="s">
        <v>89</v>
      </c>
      <c r="AV8" s="568"/>
      <c r="AW8" s="568"/>
      <c r="AX8" s="568"/>
      <c r="AY8" s="568"/>
      <c r="AZ8" s="568"/>
      <c r="BA8" s="568" t="s">
        <v>78</v>
      </c>
      <c r="BB8" s="568"/>
      <c r="BC8" s="568"/>
      <c r="BD8" s="568"/>
      <c r="BE8" s="568"/>
      <c r="BF8" s="568"/>
      <c r="BG8" s="568"/>
      <c r="BH8" s="568"/>
      <c r="BI8" s="568" t="s">
        <v>88</v>
      </c>
      <c r="BJ8" s="568"/>
      <c r="BK8" s="568"/>
      <c r="BL8" s="568"/>
      <c r="BM8" s="568"/>
      <c r="BN8" s="568"/>
      <c r="BO8" s="568"/>
      <c r="BP8" s="568"/>
      <c r="BQ8" s="568"/>
      <c r="BR8" s="568"/>
      <c r="BS8" s="568"/>
      <c r="BT8" s="568"/>
      <c r="BU8" s="568"/>
      <c r="BV8" s="568"/>
      <c r="BW8" s="568"/>
      <c r="BX8" s="568"/>
      <c r="BY8" s="568"/>
      <c r="BZ8" s="568"/>
      <c r="CA8" s="568"/>
      <c r="CB8" s="568"/>
      <c r="CC8" s="568"/>
      <c r="CD8" s="568"/>
      <c r="CE8" s="568"/>
      <c r="CF8" s="568"/>
      <c r="CG8" s="571" t="s">
        <v>79</v>
      </c>
      <c r="CH8" s="568"/>
      <c r="CI8" s="568"/>
      <c r="CO8" s="513"/>
      <c r="CP8" s="513"/>
      <c r="CQ8" s="513"/>
      <c r="CR8" s="513"/>
      <c r="CS8" s="513"/>
      <c r="CT8" s="513"/>
      <c r="CU8" s="513"/>
      <c r="CV8" s="513"/>
      <c r="CW8" s="513"/>
    </row>
    <row r="9" spans="1:101" s="55" customFormat="1" ht="9" customHeight="1">
      <c r="A9" s="569"/>
      <c r="B9" s="570"/>
      <c r="C9" s="570"/>
      <c r="D9" s="570"/>
      <c r="E9" s="570"/>
      <c r="F9" s="570"/>
      <c r="G9" s="570"/>
      <c r="H9" s="570"/>
      <c r="I9" s="570"/>
      <c r="J9" s="570"/>
      <c r="K9" s="570"/>
      <c r="L9" s="570"/>
      <c r="M9" s="570"/>
      <c r="N9" s="570"/>
      <c r="O9" s="570"/>
      <c r="P9" s="570"/>
      <c r="Q9" s="570"/>
      <c r="R9" s="570"/>
      <c r="S9" s="570"/>
      <c r="T9" s="570"/>
      <c r="U9" s="570"/>
      <c r="V9" s="570"/>
      <c r="W9" s="570"/>
      <c r="X9" s="570"/>
      <c r="Y9" s="570"/>
      <c r="Z9" s="570"/>
      <c r="AA9" s="570"/>
      <c r="AB9" s="570"/>
      <c r="AC9" s="570"/>
      <c r="AD9" s="570"/>
      <c r="AE9" s="570"/>
      <c r="AF9" s="570"/>
      <c r="AG9" s="570"/>
      <c r="AH9" s="570"/>
      <c r="AI9" s="570"/>
      <c r="AJ9" s="570"/>
      <c r="AK9" s="570"/>
      <c r="AL9" s="570"/>
      <c r="AM9" s="570"/>
      <c r="AN9" s="570"/>
      <c r="AO9" s="570"/>
      <c r="AP9" s="570"/>
      <c r="AQ9" s="570"/>
      <c r="AR9" s="570"/>
      <c r="AS9" s="570"/>
      <c r="AT9" s="570"/>
      <c r="AU9" s="570"/>
      <c r="AV9" s="570"/>
      <c r="AW9" s="570"/>
      <c r="AX9" s="570"/>
      <c r="AY9" s="570"/>
      <c r="AZ9" s="570"/>
      <c r="BA9" s="570"/>
      <c r="BB9" s="570"/>
      <c r="BC9" s="570"/>
      <c r="BD9" s="570"/>
      <c r="BE9" s="570"/>
      <c r="BF9" s="570"/>
      <c r="BG9" s="570"/>
      <c r="BH9" s="570"/>
      <c r="BI9" s="570"/>
      <c r="BJ9" s="570"/>
      <c r="BK9" s="570"/>
      <c r="BL9" s="570"/>
      <c r="BM9" s="570"/>
      <c r="BN9" s="570"/>
      <c r="BO9" s="570"/>
      <c r="BP9" s="570"/>
      <c r="BQ9" s="570"/>
      <c r="BR9" s="570"/>
      <c r="BS9" s="570"/>
      <c r="BT9" s="570"/>
      <c r="BU9" s="570"/>
      <c r="BV9" s="570"/>
      <c r="BW9" s="570"/>
      <c r="BX9" s="570"/>
      <c r="BY9" s="570"/>
      <c r="BZ9" s="570"/>
      <c r="CA9" s="570"/>
      <c r="CB9" s="570"/>
      <c r="CC9" s="570"/>
      <c r="CD9" s="570"/>
      <c r="CE9" s="570"/>
      <c r="CF9" s="570"/>
      <c r="CG9" s="570"/>
      <c r="CH9" s="570"/>
      <c r="CI9" s="570"/>
      <c r="CO9" s="513"/>
      <c r="CP9" s="513"/>
      <c r="CQ9" s="513"/>
      <c r="CR9" s="513"/>
      <c r="CS9" s="513"/>
      <c r="CT9" s="513"/>
      <c r="CU9" s="513"/>
      <c r="CV9" s="513"/>
      <c r="CW9" s="513"/>
    </row>
    <row r="10" spans="1:101" s="55" customFormat="1" ht="9" customHeight="1">
      <c r="A10" s="569"/>
      <c r="B10" s="570"/>
      <c r="C10" s="570"/>
      <c r="D10" s="570"/>
      <c r="E10" s="570"/>
      <c r="F10" s="570"/>
      <c r="G10" s="570"/>
      <c r="H10" s="570"/>
      <c r="I10" s="570"/>
      <c r="J10" s="570"/>
      <c r="K10" s="570"/>
      <c r="L10" s="570"/>
      <c r="M10" s="570"/>
      <c r="N10" s="570"/>
      <c r="O10" s="570"/>
      <c r="P10" s="570"/>
      <c r="Q10" s="570"/>
      <c r="R10" s="570"/>
      <c r="S10" s="570" t="s">
        <v>74</v>
      </c>
      <c r="T10" s="570"/>
      <c r="U10" s="570"/>
      <c r="V10" s="570"/>
      <c r="W10" s="570" t="s">
        <v>80</v>
      </c>
      <c r="X10" s="570"/>
      <c r="Y10" s="570"/>
      <c r="Z10" s="570"/>
      <c r="AA10" s="570"/>
      <c r="AB10" s="570"/>
      <c r="AC10" s="570"/>
      <c r="AD10" s="570"/>
      <c r="AE10" s="570"/>
      <c r="AF10" s="570"/>
      <c r="AG10" s="570"/>
      <c r="AH10" s="570"/>
      <c r="AI10" s="570"/>
      <c r="AJ10" s="570"/>
      <c r="AK10" s="570"/>
      <c r="AL10" s="570"/>
      <c r="AM10" s="570"/>
      <c r="AN10" s="570"/>
      <c r="AO10" s="570"/>
      <c r="AP10" s="570"/>
      <c r="AQ10" s="570"/>
      <c r="AR10" s="570"/>
      <c r="AS10" s="570"/>
      <c r="AT10" s="570"/>
      <c r="AU10" s="570"/>
      <c r="AV10" s="570"/>
      <c r="AW10" s="570"/>
      <c r="AX10" s="570"/>
      <c r="AY10" s="570"/>
      <c r="AZ10" s="570"/>
      <c r="BA10" s="570"/>
      <c r="BB10" s="570"/>
      <c r="BC10" s="570"/>
      <c r="BD10" s="570"/>
      <c r="BE10" s="570"/>
      <c r="BF10" s="570"/>
      <c r="BG10" s="570"/>
      <c r="BH10" s="570"/>
      <c r="BI10" s="570"/>
      <c r="BJ10" s="570"/>
      <c r="BK10" s="570"/>
      <c r="BL10" s="570"/>
      <c r="BM10" s="570"/>
      <c r="BN10" s="570"/>
      <c r="BO10" s="570"/>
      <c r="BP10" s="570"/>
      <c r="BQ10" s="570"/>
      <c r="BR10" s="570"/>
      <c r="BS10" s="570"/>
      <c r="BT10" s="570"/>
      <c r="BU10" s="570"/>
      <c r="BV10" s="570"/>
      <c r="BW10" s="570"/>
      <c r="BX10" s="570"/>
      <c r="BY10" s="570"/>
      <c r="BZ10" s="570"/>
      <c r="CA10" s="570"/>
      <c r="CB10" s="570"/>
      <c r="CC10" s="570"/>
      <c r="CD10" s="570"/>
      <c r="CE10" s="570"/>
      <c r="CF10" s="570"/>
      <c r="CG10" s="570"/>
      <c r="CH10" s="570"/>
      <c r="CI10" s="570"/>
      <c r="CO10" s="513"/>
      <c r="CP10" s="513"/>
      <c r="CQ10" s="513"/>
      <c r="CR10" s="513"/>
      <c r="CS10" s="513"/>
      <c r="CT10" s="513"/>
      <c r="CU10" s="513"/>
      <c r="CV10" s="513"/>
      <c r="CW10" s="513"/>
    </row>
    <row r="11" spans="1:101" s="55" customFormat="1" ht="9" customHeight="1">
      <c r="A11" s="569"/>
      <c r="B11" s="570"/>
      <c r="C11" s="570"/>
      <c r="D11" s="570"/>
      <c r="E11" s="570"/>
      <c r="F11" s="570"/>
      <c r="G11" s="570"/>
      <c r="H11" s="570"/>
      <c r="I11" s="570"/>
      <c r="J11" s="570"/>
      <c r="K11" s="570"/>
      <c r="L11" s="570"/>
      <c r="M11" s="570"/>
      <c r="N11" s="570"/>
      <c r="O11" s="570"/>
      <c r="P11" s="570"/>
      <c r="Q11" s="570"/>
      <c r="R11" s="570"/>
      <c r="S11" s="570"/>
      <c r="T11" s="570"/>
      <c r="U11" s="570"/>
      <c r="V11" s="570"/>
      <c r="W11" s="570"/>
      <c r="X11" s="570"/>
      <c r="Y11" s="570"/>
      <c r="Z11" s="570"/>
      <c r="AA11" s="570"/>
      <c r="AB11" s="570"/>
      <c r="AC11" s="570"/>
      <c r="AD11" s="570"/>
      <c r="AE11" s="570"/>
      <c r="AF11" s="570"/>
      <c r="AG11" s="570"/>
      <c r="AH11" s="570"/>
      <c r="AI11" s="570"/>
      <c r="AJ11" s="570"/>
      <c r="AK11" s="570"/>
      <c r="AL11" s="570"/>
      <c r="AM11" s="570"/>
      <c r="AN11" s="570"/>
      <c r="AO11" s="570"/>
      <c r="AP11" s="570"/>
      <c r="AQ11" s="570"/>
      <c r="AR11" s="570"/>
      <c r="AS11" s="570"/>
      <c r="AT11" s="570"/>
      <c r="AU11" s="570"/>
      <c r="AV11" s="570"/>
      <c r="AW11" s="570"/>
      <c r="AX11" s="570"/>
      <c r="AY11" s="570"/>
      <c r="AZ11" s="570"/>
      <c r="BA11" s="570"/>
      <c r="BB11" s="570"/>
      <c r="BC11" s="570"/>
      <c r="BD11" s="570"/>
      <c r="BE11" s="570"/>
      <c r="BF11" s="570"/>
      <c r="BG11" s="570"/>
      <c r="BH11" s="570"/>
      <c r="BI11" s="570"/>
      <c r="BJ11" s="570"/>
      <c r="BK11" s="570"/>
      <c r="BL11" s="570"/>
      <c r="BM11" s="570"/>
      <c r="BN11" s="570"/>
      <c r="BO11" s="570"/>
      <c r="BP11" s="570"/>
      <c r="BQ11" s="570"/>
      <c r="BR11" s="570"/>
      <c r="BS11" s="570"/>
      <c r="BT11" s="570"/>
      <c r="BU11" s="570"/>
      <c r="BV11" s="570"/>
      <c r="BW11" s="570"/>
      <c r="BX11" s="570"/>
      <c r="BY11" s="570"/>
      <c r="BZ11" s="570"/>
      <c r="CA11" s="570"/>
      <c r="CB11" s="570"/>
      <c r="CC11" s="570"/>
      <c r="CD11" s="570"/>
      <c r="CE11" s="570"/>
      <c r="CF11" s="570"/>
      <c r="CG11" s="570"/>
      <c r="CH11" s="570"/>
      <c r="CI11" s="570"/>
      <c r="CO11" s="513"/>
      <c r="CP11" s="513"/>
      <c r="CQ11" s="513"/>
      <c r="CR11" s="513"/>
      <c r="CS11" s="513"/>
      <c r="CT11" s="513"/>
      <c r="CU11" s="513"/>
      <c r="CV11" s="513"/>
      <c r="CW11" s="513"/>
    </row>
    <row r="12" spans="1:101" s="55" customFormat="1" ht="14.85" customHeight="1">
      <c r="A12" s="533"/>
      <c r="B12" s="534"/>
      <c r="C12" s="534"/>
      <c r="D12" s="534"/>
      <c r="E12" s="534"/>
      <c r="F12" s="534"/>
      <c r="G12" s="534"/>
      <c r="H12" s="534"/>
      <c r="I12" s="534"/>
      <c r="J12" s="534"/>
      <c r="K12" s="534"/>
      <c r="L12" s="534"/>
      <c r="M12" s="537"/>
      <c r="N12" s="537"/>
      <c r="O12" s="537"/>
      <c r="P12" s="537"/>
      <c r="Q12" s="537"/>
      <c r="R12" s="537"/>
      <c r="S12" s="539"/>
      <c r="T12" s="539"/>
      <c r="U12" s="539"/>
      <c r="V12" s="539"/>
      <c r="W12" s="539"/>
      <c r="X12" s="539"/>
      <c r="Y12" s="539"/>
      <c r="Z12" s="539"/>
      <c r="AA12" s="541"/>
      <c r="AB12" s="541"/>
      <c r="AC12" s="541"/>
      <c r="AD12" s="541"/>
      <c r="AE12" s="541"/>
      <c r="AF12" s="541"/>
      <c r="AG12" s="541"/>
      <c r="AH12" s="541"/>
      <c r="AI12" s="541"/>
      <c r="AJ12" s="541"/>
      <c r="AK12" s="541"/>
      <c r="AL12" s="541"/>
      <c r="AM12" s="541"/>
      <c r="AN12" s="541"/>
      <c r="AO12" s="541"/>
      <c r="AP12" s="541"/>
      <c r="AQ12" s="541"/>
      <c r="AR12" s="541"/>
      <c r="AS12" s="541"/>
      <c r="AT12" s="541"/>
      <c r="AU12" s="538"/>
      <c r="AV12" s="538"/>
      <c r="AW12" s="538"/>
      <c r="AX12" s="538"/>
      <c r="AY12" s="538"/>
      <c r="AZ12" s="538"/>
      <c r="BA12" s="515"/>
      <c r="BB12" s="515"/>
      <c r="BC12" s="515"/>
      <c r="BD12" s="515"/>
      <c r="BE12" s="515"/>
      <c r="BF12" s="515"/>
      <c r="BG12" s="515"/>
      <c r="BH12" s="515"/>
      <c r="BI12" s="516"/>
      <c r="BJ12" s="516"/>
      <c r="BK12" s="516"/>
      <c r="BL12" s="516"/>
      <c r="BM12" s="516"/>
      <c r="BN12" s="516"/>
      <c r="BO12" s="516"/>
      <c r="BP12" s="516"/>
      <c r="BQ12" s="516"/>
      <c r="BR12" s="516"/>
      <c r="BS12" s="516"/>
      <c r="BT12" s="516"/>
      <c r="BU12" s="516"/>
      <c r="BV12" s="516"/>
      <c r="BW12" s="516"/>
      <c r="BX12" s="516"/>
      <c r="BY12" s="516"/>
      <c r="BZ12" s="516"/>
      <c r="CA12" s="516"/>
      <c r="CB12" s="516"/>
      <c r="CC12" s="516"/>
      <c r="CD12" s="516"/>
      <c r="CE12" s="516"/>
      <c r="CF12" s="516"/>
      <c r="CG12" s="517"/>
      <c r="CH12" s="517"/>
      <c r="CI12" s="517"/>
      <c r="CO12" s="508"/>
      <c r="CP12" s="508"/>
      <c r="CQ12" s="508"/>
      <c r="CR12" s="508"/>
      <c r="CS12" s="508"/>
      <c r="CT12" s="508"/>
      <c r="CU12" s="508"/>
      <c r="CV12" s="508"/>
      <c r="CW12" s="508"/>
    </row>
    <row r="13" spans="1:101" s="55" customFormat="1" ht="14.85" customHeight="1">
      <c r="A13" s="533"/>
      <c r="B13" s="534"/>
      <c r="C13" s="534"/>
      <c r="D13" s="534"/>
      <c r="E13" s="534"/>
      <c r="F13" s="534"/>
      <c r="G13" s="534"/>
      <c r="H13" s="534"/>
      <c r="I13" s="534"/>
      <c r="J13" s="534"/>
      <c r="K13" s="534"/>
      <c r="L13" s="534"/>
      <c r="M13" s="537"/>
      <c r="N13" s="537"/>
      <c r="O13" s="537"/>
      <c r="P13" s="537"/>
      <c r="Q13" s="537"/>
      <c r="R13" s="537"/>
      <c r="S13" s="539"/>
      <c r="T13" s="539"/>
      <c r="U13" s="539"/>
      <c r="V13" s="539"/>
      <c r="W13" s="539"/>
      <c r="X13" s="539"/>
      <c r="Y13" s="539"/>
      <c r="Z13" s="539"/>
      <c r="AA13" s="518"/>
      <c r="AB13" s="519"/>
      <c r="AC13" s="519"/>
      <c r="AD13" s="519"/>
      <c r="AE13" s="519"/>
      <c r="AF13" s="519"/>
      <c r="AG13" s="519"/>
      <c r="AH13" s="519"/>
      <c r="AI13" s="519"/>
      <c r="AJ13" s="519"/>
      <c r="AK13" s="519"/>
      <c r="AL13" s="519"/>
      <c r="AM13" s="519"/>
      <c r="AN13" s="519"/>
      <c r="AO13" s="519"/>
      <c r="AP13" s="519"/>
      <c r="AQ13" s="519"/>
      <c r="AR13" s="519"/>
      <c r="AS13" s="519"/>
      <c r="AT13" s="520"/>
      <c r="AU13" s="521"/>
      <c r="AV13" s="522"/>
      <c r="AW13" s="522"/>
      <c r="AX13" s="522"/>
      <c r="AY13" s="522"/>
      <c r="AZ13" s="523"/>
      <c r="BA13" s="512"/>
      <c r="BB13" s="513"/>
      <c r="BC13" s="513"/>
      <c r="BD13" s="513"/>
      <c r="BE13" s="513"/>
      <c r="BF13" s="513"/>
      <c r="BG13" s="513"/>
      <c r="BH13" s="514"/>
      <c r="BI13" s="516"/>
      <c r="BJ13" s="516"/>
      <c r="BK13" s="516"/>
      <c r="BL13" s="516"/>
      <c r="BM13" s="516"/>
      <c r="BN13" s="516"/>
      <c r="BO13" s="516"/>
      <c r="BP13" s="516"/>
      <c r="BQ13" s="516"/>
      <c r="BR13" s="516"/>
      <c r="BS13" s="516"/>
      <c r="BT13" s="516"/>
      <c r="BU13" s="516"/>
      <c r="BV13" s="516"/>
      <c r="BW13" s="516"/>
      <c r="BX13" s="516"/>
      <c r="BY13" s="516"/>
      <c r="BZ13" s="516"/>
      <c r="CA13" s="516"/>
      <c r="CB13" s="516"/>
      <c r="CC13" s="516"/>
      <c r="CD13" s="516"/>
      <c r="CE13" s="516"/>
      <c r="CF13" s="516"/>
      <c r="CG13" s="517"/>
      <c r="CH13" s="517"/>
      <c r="CI13" s="517"/>
      <c r="CO13" s="508"/>
      <c r="CP13" s="508"/>
      <c r="CQ13" s="508"/>
      <c r="CR13" s="508"/>
      <c r="CS13" s="508"/>
      <c r="CT13" s="508"/>
      <c r="CU13" s="508"/>
      <c r="CV13" s="508"/>
      <c r="CW13" s="508"/>
    </row>
    <row r="14" spans="1:101" s="55" customFormat="1" ht="14.85" customHeight="1">
      <c r="A14" s="533"/>
      <c r="B14" s="534"/>
      <c r="C14" s="534"/>
      <c r="D14" s="534"/>
      <c r="E14" s="534"/>
      <c r="F14" s="534"/>
      <c r="G14" s="534"/>
      <c r="H14" s="534"/>
      <c r="I14" s="534"/>
      <c r="J14" s="534"/>
      <c r="K14" s="534"/>
      <c r="L14" s="534"/>
      <c r="M14" s="537"/>
      <c r="N14" s="537"/>
      <c r="O14" s="537"/>
      <c r="P14" s="537"/>
      <c r="Q14" s="537"/>
      <c r="R14" s="537"/>
      <c r="S14" s="539"/>
      <c r="T14" s="539"/>
      <c r="U14" s="539"/>
      <c r="V14" s="539"/>
      <c r="W14" s="539"/>
      <c r="X14" s="539"/>
      <c r="Y14" s="539"/>
      <c r="Z14" s="539"/>
      <c r="AA14" s="524"/>
      <c r="AB14" s="525"/>
      <c r="AC14" s="525"/>
      <c r="AD14" s="525"/>
      <c r="AE14" s="525"/>
      <c r="AF14" s="525"/>
      <c r="AG14" s="525"/>
      <c r="AH14" s="525"/>
      <c r="AI14" s="525"/>
      <c r="AJ14" s="525"/>
      <c r="AK14" s="525"/>
      <c r="AL14" s="525"/>
      <c r="AM14" s="525"/>
      <c r="AN14" s="525"/>
      <c r="AO14" s="525"/>
      <c r="AP14" s="525"/>
      <c r="AQ14" s="525"/>
      <c r="AR14" s="525"/>
      <c r="AS14" s="525"/>
      <c r="AT14" s="526"/>
      <c r="AU14" s="527"/>
      <c r="AV14" s="528"/>
      <c r="AW14" s="528"/>
      <c r="AX14" s="528"/>
      <c r="AY14" s="528"/>
      <c r="AZ14" s="529"/>
      <c r="BA14" s="509"/>
      <c r="BB14" s="510"/>
      <c r="BC14" s="510"/>
      <c r="BD14" s="510"/>
      <c r="BE14" s="510"/>
      <c r="BF14" s="510"/>
      <c r="BG14" s="510"/>
      <c r="BH14" s="511"/>
      <c r="BI14" s="516"/>
      <c r="BJ14" s="516"/>
      <c r="BK14" s="516"/>
      <c r="BL14" s="516"/>
      <c r="BM14" s="516"/>
      <c r="BN14" s="516"/>
      <c r="BO14" s="516"/>
      <c r="BP14" s="516"/>
      <c r="BQ14" s="516"/>
      <c r="BR14" s="516"/>
      <c r="BS14" s="516"/>
      <c r="BT14" s="516"/>
      <c r="BU14" s="516"/>
      <c r="BV14" s="516"/>
      <c r="BW14" s="516"/>
      <c r="BX14" s="516"/>
      <c r="BY14" s="516"/>
      <c r="BZ14" s="516"/>
      <c r="CA14" s="516"/>
      <c r="CB14" s="516"/>
      <c r="CC14" s="516"/>
      <c r="CD14" s="516"/>
      <c r="CE14" s="516"/>
      <c r="CF14" s="516"/>
      <c r="CG14" s="517"/>
      <c r="CH14" s="517"/>
      <c r="CI14" s="517"/>
      <c r="CO14" s="508"/>
      <c r="CP14" s="508"/>
      <c r="CQ14" s="508"/>
      <c r="CR14" s="508"/>
      <c r="CS14" s="508"/>
      <c r="CT14" s="508"/>
      <c r="CU14" s="508"/>
      <c r="CV14" s="508"/>
      <c r="CW14" s="508"/>
    </row>
    <row r="15" spans="1:101" s="55" customFormat="1" ht="14.85" customHeight="1">
      <c r="A15" s="533"/>
      <c r="B15" s="534"/>
      <c r="C15" s="534"/>
      <c r="D15" s="534"/>
      <c r="E15" s="534"/>
      <c r="F15" s="534"/>
      <c r="G15" s="534"/>
      <c r="H15" s="534"/>
      <c r="I15" s="534"/>
      <c r="J15" s="534"/>
      <c r="K15" s="534"/>
      <c r="L15" s="534"/>
      <c r="M15" s="537"/>
      <c r="N15" s="537"/>
      <c r="O15" s="537"/>
      <c r="P15" s="537"/>
      <c r="Q15" s="537"/>
      <c r="R15" s="537"/>
      <c r="S15" s="539"/>
      <c r="T15" s="539"/>
      <c r="U15" s="539"/>
      <c r="V15" s="539"/>
      <c r="W15" s="539"/>
      <c r="X15" s="539"/>
      <c r="Y15" s="539"/>
      <c r="Z15" s="539"/>
      <c r="AA15" s="541"/>
      <c r="AB15" s="541"/>
      <c r="AC15" s="541"/>
      <c r="AD15" s="541"/>
      <c r="AE15" s="541"/>
      <c r="AF15" s="541"/>
      <c r="AG15" s="541"/>
      <c r="AH15" s="541"/>
      <c r="AI15" s="541"/>
      <c r="AJ15" s="541"/>
      <c r="AK15" s="541"/>
      <c r="AL15" s="541"/>
      <c r="AM15" s="541"/>
      <c r="AN15" s="541"/>
      <c r="AO15" s="541"/>
      <c r="AP15" s="541"/>
      <c r="AQ15" s="541"/>
      <c r="AR15" s="541"/>
      <c r="AS15" s="541"/>
      <c r="AT15" s="541"/>
      <c r="AU15" s="538"/>
      <c r="AV15" s="538"/>
      <c r="AW15" s="538"/>
      <c r="AX15" s="538"/>
      <c r="AY15" s="538"/>
      <c r="AZ15" s="538"/>
      <c r="BA15" s="515"/>
      <c r="BB15" s="515"/>
      <c r="BC15" s="515"/>
      <c r="BD15" s="515"/>
      <c r="BE15" s="515"/>
      <c r="BF15" s="515"/>
      <c r="BG15" s="515"/>
      <c r="BH15" s="515"/>
      <c r="BI15" s="516"/>
      <c r="BJ15" s="516"/>
      <c r="BK15" s="516"/>
      <c r="BL15" s="516"/>
      <c r="BM15" s="516"/>
      <c r="BN15" s="516"/>
      <c r="BO15" s="516"/>
      <c r="BP15" s="516"/>
      <c r="BQ15" s="516"/>
      <c r="BR15" s="516"/>
      <c r="BS15" s="516"/>
      <c r="BT15" s="516"/>
      <c r="BU15" s="516"/>
      <c r="BV15" s="516"/>
      <c r="BW15" s="516"/>
      <c r="BX15" s="516"/>
      <c r="BY15" s="516"/>
      <c r="BZ15" s="516"/>
      <c r="CA15" s="516"/>
      <c r="CB15" s="516"/>
      <c r="CC15" s="516"/>
      <c r="CD15" s="516"/>
      <c r="CE15" s="516"/>
      <c r="CF15" s="516"/>
      <c r="CG15" s="517"/>
      <c r="CH15" s="517"/>
      <c r="CI15" s="517"/>
      <c r="CO15" s="508"/>
      <c r="CP15" s="508"/>
      <c r="CQ15" s="508"/>
      <c r="CR15" s="508"/>
      <c r="CS15" s="508"/>
      <c r="CT15" s="508"/>
      <c r="CU15" s="508"/>
      <c r="CV15" s="508"/>
      <c r="CW15" s="508"/>
    </row>
    <row r="16" spans="1:101" s="55" customFormat="1" ht="14.85" customHeight="1">
      <c r="A16" s="533"/>
      <c r="B16" s="534"/>
      <c r="C16" s="534"/>
      <c r="D16" s="534"/>
      <c r="E16" s="534"/>
      <c r="F16" s="534"/>
      <c r="G16" s="534"/>
      <c r="H16" s="534"/>
      <c r="I16" s="534"/>
      <c r="J16" s="534"/>
      <c r="K16" s="534"/>
      <c r="L16" s="534"/>
      <c r="M16" s="537"/>
      <c r="N16" s="537"/>
      <c r="O16" s="537"/>
      <c r="P16" s="537"/>
      <c r="Q16" s="537"/>
      <c r="R16" s="537"/>
      <c r="S16" s="539"/>
      <c r="T16" s="539"/>
      <c r="U16" s="539"/>
      <c r="V16" s="539"/>
      <c r="W16" s="539"/>
      <c r="X16" s="539"/>
      <c r="Y16" s="539"/>
      <c r="Z16" s="539"/>
      <c r="AA16" s="518"/>
      <c r="AB16" s="519"/>
      <c r="AC16" s="519"/>
      <c r="AD16" s="519"/>
      <c r="AE16" s="519"/>
      <c r="AF16" s="519"/>
      <c r="AG16" s="519"/>
      <c r="AH16" s="519"/>
      <c r="AI16" s="519"/>
      <c r="AJ16" s="519"/>
      <c r="AK16" s="519"/>
      <c r="AL16" s="519"/>
      <c r="AM16" s="519"/>
      <c r="AN16" s="519"/>
      <c r="AO16" s="519"/>
      <c r="AP16" s="519"/>
      <c r="AQ16" s="519"/>
      <c r="AR16" s="519"/>
      <c r="AS16" s="519"/>
      <c r="AT16" s="520"/>
      <c r="AU16" s="521"/>
      <c r="AV16" s="522"/>
      <c r="AW16" s="522"/>
      <c r="AX16" s="522"/>
      <c r="AY16" s="522"/>
      <c r="AZ16" s="523"/>
      <c r="BA16" s="512"/>
      <c r="BB16" s="513"/>
      <c r="BC16" s="513"/>
      <c r="BD16" s="513"/>
      <c r="BE16" s="513"/>
      <c r="BF16" s="513"/>
      <c r="BG16" s="513"/>
      <c r="BH16" s="514"/>
      <c r="BI16" s="516"/>
      <c r="BJ16" s="516"/>
      <c r="BK16" s="516"/>
      <c r="BL16" s="516"/>
      <c r="BM16" s="516"/>
      <c r="BN16" s="516"/>
      <c r="BO16" s="516"/>
      <c r="BP16" s="516"/>
      <c r="BQ16" s="516"/>
      <c r="BR16" s="516"/>
      <c r="BS16" s="516"/>
      <c r="BT16" s="516"/>
      <c r="BU16" s="516"/>
      <c r="BV16" s="516"/>
      <c r="BW16" s="516"/>
      <c r="BX16" s="516"/>
      <c r="BY16" s="516"/>
      <c r="BZ16" s="516"/>
      <c r="CA16" s="516"/>
      <c r="CB16" s="516"/>
      <c r="CC16" s="516"/>
      <c r="CD16" s="516"/>
      <c r="CE16" s="516"/>
      <c r="CF16" s="516"/>
      <c r="CG16" s="517"/>
      <c r="CH16" s="517"/>
      <c r="CI16" s="517"/>
      <c r="CO16" s="508"/>
      <c r="CP16" s="508"/>
      <c r="CQ16" s="508"/>
      <c r="CR16" s="508"/>
      <c r="CS16" s="508"/>
      <c r="CT16" s="508"/>
      <c r="CU16" s="508"/>
      <c r="CV16" s="508"/>
      <c r="CW16" s="508"/>
    </row>
    <row r="17" spans="1:101" s="55" customFormat="1" ht="14.85" customHeight="1">
      <c r="A17" s="533"/>
      <c r="B17" s="534"/>
      <c r="C17" s="534"/>
      <c r="D17" s="534"/>
      <c r="E17" s="534"/>
      <c r="F17" s="534"/>
      <c r="G17" s="534"/>
      <c r="H17" s="534"/>
      <c r="I17" s="534"/>
      <c r="J17" s="534"/>
      <c r="K17" s="534"/>
      <c r="L17" s="534"/>
      <c r="M17" s="537"/>
      <c r="N17" s="537"/>
      <c r="O17" s="537"/>
      <c r="P17" s="537"/>
      <c r="Q17" s="537"/>
      <c r="R17" s="537"/>
      <c r="S17" s="539"/>
      <c r="T17" s="539"/>
      <c r="U17" s="539"/>
      <c r="V17" s="539"/>
      <c r="W17" s="539"/>
      <c r="X17" s="539"/>
      <c r="Y17" s="539"/>
      <c r="Z17" s="539"/>
      <c r="AA17" s="524"/>
      <c r="AB17" s="525"/>
      <c r="AC17" s="525"/>
      <c r="AD17" s="525"/>
      <c r="AE17" s="525"/>
      <c r="AF17" s="525"/>
      <c r="AG17" s="525"/>
      <c r="AH17" s="525"/>
      <c r="AI17" s="525"/>
      <c r="AJ17" s="525"/>
      <c r="AK17" s="525"/>
      <c r="AL17" s="525"/>
      <c r="AM17" s="525"/>
      <c r="AN17" s="525"/>
      <c r="AO17" s="525"/>
      <c r="AP17" s="525"/>
      <c r="AQ17" s="525"/>
      <c r="AR17" s="525"/>
      <c r="AS17" s="525"/>
      <c r="AT17" s="526"/>
      <c r="AU17" s="527"/>
      <c r="AV17" s="528"/>
      <c r="AW17" s="528"/>
      <c r="AX17" s="528"/>
      <c r="AY17" s="528"/>
      <c r="AZ17" s="529"/>
      <c r="BA17" s="509"/>
      <c r="BB17" s="510"/>
      <c r="BC17" s="510"/>
      <c r="BD17" s="510"/>
      <c r="BE17" s="510"/>
      <c r="BF17" s="510"/>
      <c r="BG17" s="510"/>
      <c r="BH17" s="511"/>
      <c r="BI17" s="516"/>
      <c r="BJ17" s="516"/>
      <c r="BK17" s="516"/>
      <c r="BL17" s="516"/>
      <c r="BM17" s="516"/>
      <c r="BN17" s="516"/>
      <c r="BO17" s="516"/>
      <c r="BP17" s="516"/>
      <c r="BQ17" s="516"/>
      <c r="BR17" s="516"/>
      <c r="BS17" s="516"/>
      <c r="BT17" s="516"/>
      <c r="BU17" s="516"/>
      <c r="BV17" s="516"/>
      <c r="BW17" s="516"/>
      <c r="BX17" s="516"/>
      <c r="BY17" s="516"/>
      <c r="BZ17" s="516"/>
      <c r="CA17" s="516"/>
      <c r="CB17" s="516"/>
      <c r="CC17" s="516"/>
      <c r="CD17" s="516"/>
      <c r="CE17" s="516"/>
      <c r="CF17" s="516"/>
      <c r="CG17" s="517"/>
      <c r="CH17" s="517"/>
      <c r="CI17" s="517"/>
      <c r="CO17" s="508"/>
      <c r="CP17" s="508"/>
      <c r="CQ17" s="508"/>
      <c r="CR17" s="508"/>
      <c r="CS17" s="508"/>
      <c r="CT17" s="508"/>
      <c r="CU17" s="508"/>
      <c r="CV17" s="508"/>
      <c r="CW17" s="508"/>
    </row>
    <row r="18" spans="1:101" s="55" customFormat="1" ht="14.85" customHeight="1">
      <c r="A18" s="533"/>
      <c r="B18" s="534"/>
      <c r="C18" s="534"/>
      <c r="D18" s="534"/>
      <c r="E18" s="534"/>
      <c r="F18" s="534"/>
      <c r="G18" s="534"/>
      <c r="H18" s="534"/>
      <c r="I18" s="534"/>
      <c r="J18" s="534"/>
      <c r="K18" s="534"/>
      <c r="L18" s="534"/>
      <c r="M18" s="537"/>
      <c r="N18" s="537"/>
      <c r="O18" s="537"/>
      <c r="P18" s="537"/>
      <c r="Q18" s="537"/>
      <c r="R18" s="537"/>
      <c r="S18" s="539"/>
      <c r="T18" s="539"/>
      <c r="U18" s="539"/>
      <c r="V18" s="539"/>
      <c r="W18" s="539"/>
      <c r="X18" s="539"/>
      <c r="Y18" s="539"/>
      <c r="Z18" s="539"/>
      <c r="AA18" s="541"/>
      <c r="AB18" s="541"/>
      <c r="AC18" s="541"/>
      <c r="AD18" s="541"/>
      <c r="AE18" s="541"/>
      <c r="AF18" s="541"/>
      <c r="AG18" s="541"/>
      <c r="AH18" s="541"/>
      <c r="AI18" s="541"/>
      <c r="AJ18" s="541"/>
      <c r="AK18" s="541"/>
      <c r="AL18" s="541"/>
      <c r="AM18" s="541"/>
      <c r="AN18" s="541"/>
      <c r="AO18" s="541"/>
      <c r="AP18" s="541"/>
      <c r="AQ18" s="541"/>
      <c r="AR18" s="541"/>
      <c r="AS18" s="541"/>
      <c r="AT18" s="541"/>
      <c r="AU18" s="538"/>
      <c r="AV18" s="538"/>
      <c r="AW18" s="538"/>
      <c r="AX18" s="538"/>
      <c r="AY18" s="538"/>
      <c r="AZ18" s="538"/>
      <c r="BA18" s="515"/>
      <c r="BB18" s="515"/>
      <c r="BC18" s="515"/>
      <c r="BD18" s="515"/>
      <c r="BE18" s="515"/>
      <c r="BF18" s="515"/>
      <c r="BG18" s="515"/>
      <c r="BH18" s="515"/>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516"/>
      <c r="CG18" s="517"/>
      <c r="CH18" s="517"/>
      <c r="CI18" s="517"/>
      <c r="CO18" s="508"/>
      <c r="CP18" s="508"/>
      <c r="CQ18" s="508"/>
      <c r="CR18" s="508"/>
      <c r="CS18" s="508"/>
      <c r="CT18" s="508"/>
      <c r="CU18" s="508"/>
      <c r="CV18" s="508"/>
      <c r="CW18" s="508"/>
    </row>
    <row r="19" spans="1:101" s="55" customFormat="1" ht="14.85" customHeight="1">
      <c r="A19" s="533"/>
      <c r="B19" s="534"/>
      <c r="C19" s="534"/>
      <c r="D19" s="534"/>
      <c r="E19" s="534"/>
      <c r="F19" s="534"/>
      <c r="G19" s="534"/>
      <c r="H19" s="534"/>
      <c r="I19" s="534"/>
      <c r="J19" s="534"/>
      <c r="K19" s="534"/>
      <c r="L19" s="534"/>
      <c r="M19" s="537"/>
      <c r="N19" s="537"/>
      <c r="O19" s="537"/>
      <c r="P19" s="537"/>
      <c r="Q19" s="537"/>
      <c r="R19" s="537"/>
      <c r="S19" s="539"/>
      <c r="T19" s="539"/>
      <c r="U19" s="539"/>
      <c r="V19" s="539"/>
      <c r="W19" s="539"/>
      <c r="X19" s="539"/>
      <c r="Y19" s="539"/>
      <c r="Z19" s="539"/>
      <c r="AA19" s="518"/>
      <c r="AB19" s="519"/>
      <c r="AC19" s="519"/>
      <c r="AD19" s="519"/>
      <c r="AE19" s="519"/>
      <c r="AF19" s="519"/>
      <c r="AG19" s="519"/>
      <c r="AH19" s="519"/>
      <c r="AI19" s="519"/>
      <c r="AJ19" s="519"/>
      <c r="AK19" s="519"/>
      <c r="AL19" s="519"/>
      <c r="AM19" s="519"/>
      <c r="AN19" s="519"/>
      <c r="AO19" s="519"/>
      <c r="AP19" s="519"/>
      <c r="AQ19" s="519"/>
      <c r="AR19" s="519"/>
      <c r="AS19" s="519"/>
      <c r="AT19" s="520"/>
      <c r="AU19" s="521"/>
      <c r="AV19" s="522"/>
      <c r="AW19" s="522"/>
      <c r="AX19" s="522"/>
      <c r="AY19" s="522"/>
      <c r="AZ19" s="523"/>
      <c r="BA19" s="512"/>
      <c r="BB19" s="513"/>
      <c r="BC19" s="513"/>
      <c r="BD19" s="513"/>
      <c r="BE19" s="513"/>
      <c r="BF19" s="513"/>
      <c r="BG19" s="513"/>
      <c r="BH19" s="514"/>
      <c r="BI19" s="516"/>
      <c r="BJ19" s="516"/>
      <c r="BK19" s="516"/>
      <c r="BL19" s="516"/>
      <c r="BM19" s="516"/>
      <c r="BN19" s="516"/>
      <c r="BO19" s="516"/>
      <c r="BP19" s="516"/>
      <c r="BQ19" s="516"/>
      <c r="BR19" s="516"/>
      <c r="BS19" s="516"/>
      <c r="BT19" s="516"/>
      <c r="BU19" s="516"/>
      <c r="BV19" s="516"/>
      <c r="BW19" s="516"/>
      <c r="BX19" s="516"/>
      <c r="BY19" s="516"/>
      <c r="BZ19" s="516"/>
      <c r="CA19" s="516"/>
      <c r="CB19" s="516"/>
      <c r="CC19" s="516"/>
      <c r="CD19" s="516"/>
      <c r="CE19" s="516"/>
      <c r="CF19" s="516"/>
      <c r="CG19" s="517"/>
      <c r="CH19" s="517"/>
      <c r="CI19" s="517"/>
      <c r="CO19" s="508"/>
      <c r="CP19" s="508"/>
      <c r="CQ19" s="508"/>
      <c r="CR19" s="508"/>
      <c r="CS19" s="508"/>
      <c r="CT19" s="508"/>
      <c r="CU19" s="508"/>
      <c r="CV19" s="508"/>
      <c r="CW19" s="508"/>
    </row>
    <row r="20" spans="1:101" s="55" customFormat="1" ht="14.85" customHeight="1">
      <c r="A20" s="533"/>
      <c r="B20" s="534"/>
      <c r="C20" s="534"/>
      <c r="D20" s="534"/>
      <c r="E20" s="534"/>
      <c r="F20" s="534"/>
      <c r="G20" s="534"/>
      <c r="H20" s="534"/>
      <c r="I20" s="534"/>
      <c r="J20" s="534"/>
      <c r="K20" s="534"/>
      <c r="L20" s="534"/>
      <c r="M20" s="537"/>
      <c r="N20" s="537"/>
      <c r="O20" s="537"/>
      <c r="P20" s="537"/>
      <c r="Q20" s="537"/>
      <c r="R20" s="537"/>
      <c r="S20" s="539"/>
      <c r="T20" s="539"/>
      <c r="U20" s="539"/>
      <c r="V20" s="539"/>
      <c r="W20" s="539"/>
      <c r="X20" s="539"/>
      <c r="Y20" s="539"/>
      <c r="Z20" s="539"/>
      <c r="AA20" s="524"/>
      <c r="AB20" s="525"/>
      <c r="AC20" s="525"/>
      <c r="AD20" s="525"/>
      <c r="AE20" s="525"/>
      <c r="AF20" s="525"/>
      <c r="AG20" s="525"/>
      <c r="AH20" s="525"/>
      <c r="AI20" s="525"/>
      <c r="AJ20" s="525"/>
      <c r="AK20" s="525"/>
      <c r="AL20" s="525"/>
      <c r="AM20" s="525"/>
      <c r="AN20" s="525"/>
      <c r="AO20" s="525"/>
      <c r="AP20" s="525"/>
      <c r="AQ20" s="525"/>
      <c r="AR20" s="525"/>
      <c r="AS20" s="525"/>
      <c r="AT20" s="526"/>
      <c r="AU20" s="527"/>
      <c r="AV20" s="528"/>
      <c r="AW20" s="528"/>
      <c r="AX20" s="528"/>
      <c r="AY20" s="528"/>
      <c r="AZ20" s="529"/>
      <c r="BA20" s="509"/>
      <c r="BB20" s="510"/>
      <c r="BC20" s="510"/>
      <c r="BD20" s="510"/>
      <c r="BE20" s="510"/>
      <c r="BF20" s="510"/>
      <c r="BG20" s="510"/>
      <c r="BH20" s="511"/>
      <c r="BI20" s="516"/>
      <c r="BJ20" s="516"/>
      <c r="BK20" s="516"/>
      <c r="BL20" s="516"/>
      <c r="BM20" s="516"/>
      <c r="BN20" s="516"/>
      <c r="BO20" s="516"/>
      <c r="BP20" s="516"/>
      <c r="BQ20" s="516"/>
      <c r="BR20" s="516"/>
      <c r="BS20" s="516"/>
      <c r="BT20" s="516"/>
      <c r="BU20" s="516"/>
      <c r="BV20" s="516"/>
      <c r="BW20" s="516"/>
      <c r="BX20" s="516"/>
      <c r="BY20" s="516"/>
      <c r="BZ20" s="516"/>
      <c r="CA20" s="516"/>
      <c r="CB20" s="516"/>
      <c r="CC20" s="516"/>
      <c r="CD20" s="516"/>
      <c r="CE20" s="516"/>
      <c r="CF20" s="516"/>
      <c r="CG20" s="517"/>
      <c r="CH20" s="517"/>
      <c r="CI20" s="517"/>
      <c r="CO20" s="508"/>
      <c r="CP20" s="508"/>
      <c r="CQ20" s="508"/>
      <c r="CR20" s="508"/>
      <c r="CS20" s="508"/>
      <c r="CT20" s="508"/>
      <c r="CU20" s="508"/>
      <c r="CV20" s="508"/>
      <c r="CW20" s="508"/>
    </row>
    <row r="21" spans="1:101" s="55" customFormat="1" ht="14.85" customHeight="1">
      <c r="A21" s="533"/>
      <c r="B21" s="534"/>
      <c r="C21" s="534"/>
      <c r="D21" s="534"/>
      <c r="E21" s="534"/>
      <c r="F21" s="534"/>
      <c r="G21" s="534"/>
      <c r="H21" s="534"/>
      <c r="I21" s="534"/>
      <c r="J21" s="534"/>
      <c r="K21" s="534"/>
      <c r="L21" s="534"/>
      <c r="M21" s="537"/>
      <c r="N21" s="537"/>
      <c r="O21" s="537"/>
      <c r="P21" s="537"/>
      <c r="Q21" s="537"/>
      <c r="R21" s="537"/>
      <c r="S21" s="539"/>
      <c r="T21" s="539"/>
      <c r="U21" s="539"/>
      <c r="V21" s="539"/>
      <c r="W21" s="539"/>
      <c r="X21" s="539"/>
      <c r="Y21" s="539"/>
      <c r="Z21" s="539"/>
      <c r="AA21" s="541"/>
      <c r="AB21" s="541"/>
      <c r="AC21" s="541"/>
      <c r="AD21" s="541"/>
      <c r="AE21" s="541"/>
      <c r="AF21" s="541"/>
      <c r="AG21" s="541"/>
      <c r="AH21" s="541"/>
      <c r="AI21" s="541"/>
      <c r="AJ21" s="541"/>
      <c r="AK21" s="541"/>
      <c r="AL21" s="541"/>
      <c r="AM21" s="541"/>
      <c r="AN21" s="541"/>
      <c r="AO21" s="541"/>
      <c r="AP21" s="541"/>
      <c r="AQ21" s="541"/>
      <c r="AR21" s="541"/>
      <c r="AS21" s="541"/>
      <c r="AT21" s="541"/>
      <c r="AU21" s="538"/>
      <c r="AV21" s="538"/>
      <c r="AW21" s="538"/>
      <c r="AX21" s="538"/>
      <c r="AY21" s="538"/>
      <c r="AZ21" s="538"/>
      <c r="BA21" s="515"/>
      <c r="BB21" s="515"/>
      <c r="BC21" s="515"/>
      <c r="BD21" s="515"/>
      <c r="BE21" s="515"/>
      <c r="BF21" s="515"/>
      <c r="BG21" s="515"/>
      <c r="BH21" s="515"/>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516"/>
      <c r="CG21" s="517"/>
      <c r="CH21" s="517"/>
      <c r="CI21" s="517"/>
      <c r="CO21" s="508"/>
      <c r="CP21" s="508"/>
      <c r="CQ21" s="508"/>
      <c r="CR21" s="508"/>
      <c r="CS21" s="508"/>
      <c r="CT21" s="508"/>
      <c r="CU21" s="508"/>
      <c r="CV21" s="508"/>
      <c r="CW21" s="508"/>
    </row>
    <row r="22" spans="1:101" s="55" customFormat="1" ht="14.85" customHeight="1">
      <c r="A22" s="533"/>
      <c r="B22" s="534"/>
      <c r="C22" s="534"/>
      <c r="D22" s="534"/>
      <c r="E22" s="534"/>
      <c r="F22" s="534"/>
      <c r="G22" s="534"/>
      <c r="H22" s="534"/>
      <c r="I22" s="534"/>
      <c r="J22" s="534"/>
      <c r="K22" s="534"/>
      <c r="L22" s="534"/>
      <c r="M22" s="537"/>
      <c r="N22" s="537"/>
      <c r="O22" s="537"/>
      <c r="P22" s="537"/>
      <c r="Q22" s="537"/>
      <c r="R22" s="537"/>
      <c r="S22" s="539"/>
      <c r="T22" s="539"/>
      <c r="U22" s="539"/>
      <c r="V22" s="539"/>
      <c r="W22" s="539"/>
      <c r="X22" s="539"/>
      <c r="Y22" s="539"/>
      <c r="Z22" s="539"/>
      <c r="AA22" s="518"/>
      <c r="AB22" s="519"/>
      <c r="AC22" s="519"/>
      <c r="AD22" s="519"/>
      <c r="AE22" s="519"/>
      <c r="AF22" s="519"/>
      <c r="AG22" s="519"/>
      <c r="AH22" s="519"/>
      <c r="AI22" s="519"/>
      <c r="AJ22" s="519"/>
      <c r="AK22" s="519"/>
      <c r="AL22" s="519"/>
      <c r="AM22" s="519"/>
      <c r="AN22" s="519"/>
      <c r="AO22" s="519"/>
      <c r="AP22" s="519"/>
      <c r="AQ22" s="519"/>
      <c r="AR22" s="519"/>
      <c r="AS22" s="519"/>
      <c r="AT22" s="520"/>
      <c r="AU22" s="521"/>
      <c r="AV22" s="522"/>
      <c r="AW22" s="522"/>
      <c r="AX22" s="522"/>
      <c r="AY22" s="522"/>
      <c r="AZ22" s="523"/>
      <c r="BA22" s="512"/>
      <c r="BB22" s="513"/>
      <c r="BC22" s="513"/>
      <c r="BD22" s="513"/>
      <c r="BE22" s="513"/>
      <c r="BF22" s="513"/>
      <c r="BG22" s="513"/>
      <c r="BH22" s="514"/>
      <c r="BI22" s="516"/>
      <c r="BJ22" s="516"/>
      <c r="BK22" s="516"/>
      <c r="BL22" s="516"/>
      <c r="BM22" s="516"/>
      <c r="BN22" s="516"/>
      <c r="BO22" s="516"/>
      <c r="BP22" s="516"/>
      <c r="BQ22" s="516"/>
      <c r="BR22" s="516"/>
      <c r="BS22" s="516"/>
      <c r="BT22" s="516"/>
      <c r="BU22" s="516"/>
      <c r="BV22" s="516"/>
      <c r="BW22" s="516"/>
      <c r="BX22" s="516"/>
      <c r="BY22" s="516"/>
      <c r="BZ22" s="516"/>
      <c r="CA22" s="516"/>
      <c r="CB22" s="516"/>
      <c r="CC22" s="516"/>
      <c r="CD22" s="516"/>
      <c r="CE22" s="516"/>
      <c r="CF22" s="516"/>
      <c r="CG22" s="517"/>
      <c r="CH22" s="517"/>
      <c r="CI22" s="517"/>
      <c r="CO22" s="508"/>
      <c r="CP22" s="508"/>
      <c r="CQ22" s="508"/>
      <c r="CR22" s="508"/>
      <c r="CS22" s="508"/>
      <c r="CT22" s="508"/>
      <c r="CU22" s="508"/>
      <c r="CV22" s="508"/>
      <c r="CW22" s="508"/>
    </row>
    <row r="23" spans="1:101" s="55" customFormat="1" ht="14.85" customHeight="1">
      <c r="A23" s="533"/>
      <c r="B23" s="534"/>
      <c r="C23" s="534"/>
      <c r="D23" s="534"/>
      <c r="E23" s="534"/>
      <c r="F23" s="534"/>
      <c r="G23" s="534"/>
      <c r="H23" s="534"/>
      <c r="I23" s="534"/>
      <c r="J23" s="534"/>
      <c r="K23" s="534"/>
      <c r="L23" s="534"/>
      <c r="M23" s="537"/>
      <c r="N23" s="537"/>
      <c r="O23" s="537"/>
      <c r="P23" s="537"/>
      <c r="Q23" s="537"/>
      <c r="R23" s="537"/>
      <c r="S23" s="539"/>
      <c r="T23" s="539"/>
      <c r="U23" s="539"/>
      <c r="V23" s="539"/>
      <c r="W23" s="539"/>
      <c r="X23" s="539"/>
      <c r="Y23" s="539"/>
      <c r="Z23" s="539"/>
      <c r="AA23" s="524"/>
      <c r="AB23" s="525"/>
      <c r="AC23" s="525"/>
      <c r="AD23" s="525"/>
      <c r="AE23" s="525"/>
      <c r="AF23" s="525"/>
      <c r="AG23" s="525"/>
      <c r="AH23" s="525"/>
      <c r="AI23" s="525"/>
      <c r="AJ23" s="525"/>
      <c r="AK23" s="525"/>
      <c r="AL23" s="525"/>
      <c r="AM23" s="525"/>
      <c r="AN23" s="525"/>
      <c r="AO23" s="525"/>
      <c r="AP23" s="525"/>
      <c r="AQ23" s="525"/>
      <c r="AR23" s="525"/>
      <c r="AS23" s="525"/>
      <c r="AT23" s="526"/>
      <c r="AU23" s="527"/>
      <c r="AV23" s="528"/>
      <c r="AW23" s="528"/>
      <c r="AX23" s="528"/>
      <c r="AY23" s="528"/>
      <c r="AZ23" s="529"/>
      <c r="BA23" s="509"/>
      <c r="BB23" s="510"/>
      <c r="BC23" s="510"/>
      <c r="BD23" s="510"/>
      <c r="BE23" s="510"/>
      <c r="BF23" s="510"/>
      <c r="BG23" s="510"/>
      <c r="BH23" s="511"/>
      <c r="BI23" s="516"/>
      <c r="BJ23" s="516"/>
      <c r="BK23" s="516"/>
      <c r="BL23" s="516"/>
      <c r="BM23" s="516"/>
      <c r="BN23" s="516"/>
      <c r="BO23" s="516"/>
      <c r="BP23" s="516"/>
      <c r="BQ23" s="516"/>
      <c r="BR23" s="516"/>
      <c r="BS23" s="516"/>
      <c r="BT23" s="516"/>
      <c r="BU23" s="516"/>
      <c r="BV23" s="516"/>
      <c r="BW23" s="516"/>
      <c r="BX23" s="516"/>
      <c r="BY23" s="516"/>
      <c r="BZ23" s="516"/>
      <c r="CA23" s="516"/>
      <c r="CB23" s="516"/>
      <c r="CC23" s="516"/>
      <c r="CD23" s="516"/>
      <c r="CE23" s="516"/>
      <c r="CF23" s="516"/>
      <c r="CG23" s="517"/>
      <c r="CH23" s="517"/>
      <c r="CI23" s="517"/>
      <c r="CO23" s="508"/>
      <c r="CP23" s="508"/>
      <c r="CQ23" s="508"/>
      <c r="CR23" s="508"/>
      <c r="CS23" s="508"/>
      <c r="CT23" s="508"/>
      <c r="CU23" s="508"/>
      <c r="CV23" s="508"/>
      <c r="CW23" s="508"/>
    </row>
    <row r="24" spans="1:101" s="55" customFormat="1" ht="14.85" customHeight="1">
      <c r="A24" s="533"/>
      <c r="B24" s="534"/>
      <c r="C24" s="534"/>
      <c r="D24" s="534"/>
      <c r="E24" s="534"/>
      <c r="F24" s="534"/>
      <c r="G24" s="534"/>
      <c r="H24" s="534"/>
      <c r="I24" s="534"/>
      <c r="J24" s="534"/>
      <c r="K24" s="534"/>
      <c r="L24" s="534"/>
      <c r="M24" s="537"/>
      <c r="N24" s="537"/>
      <c r="O24" s="537"/>
      <c r="P24" s="537"/>
      <c r="Q24" s="537"/>
      <c r="R24" s="537"/>
      <c r="S24" s="539"/>
      <c r="T24" s="539"/>
      <c r="U24" s="539"/>
      <c r="V24" s="539"/>
      <c r="W24" s="539"/>
      <c r="X24" s="539"/>
      <c r="Y24" s="539"/>
      <c r="Z24" s="539"/>
      <c r="AA24" s="541"/>
      <c r="AB24" s="541"/>
      <c r="AC24" s="541"/>
      <c r="AD24" s="541"/>
      <c r="AE24" s="541"/>
      <c r="AF24" s="541"/>
      <c r="AG24" s="541"/>
      <c r="AH24" s="541"/>
      <c r="AI24" s="541"/>
      <c r="AJ24" s="541"/>
      <c r="AK24" s="541"/>
      <c r="AL24" s="541"/>
      <c r="AM24" s="541"/>
      <c r="AN24" s="541"/>
      <c r="AO24" s="541"/>
      <c r="AP24" s="541"/>
      <c r="AQ24" s="541"/>
      <c r="AR24" s="541"/>
      <c r="AS24" s="541"/>
      <c r="AT24" s="541"/>
      <c r="AU24" s="538"/>
      <c r="AV24" s="538"/>
      <c r="AW24" s="538"/>
      <c r="AX24" s="538"/>
      <c r="AY24" s="538"/>
      <c r="AZ24" s="538"/>
      <c r="BA24" s="515"/>
      <c r="BB24" s="515"/>
      <c r="BC24" s="515"/>
      <c r="BD24" s="515"/>
      <c r="BE24" s="515"/>
      <c r="BF24" s="515"/>
      <c r="BG24" s="515"/>
      <c r="BH24" s="515"/>
      <c r="BI24" s="516"/>
      <c r="BJ24" s="516"/>
      <c r="BK24" s="516"/>
      <c r="BL24" s="516"/>
      <c r="BM24" s="516"/>
      <c r="BN24" s="516"/>
      <c r="BO24" s="516"/>
      <c r="BP24" s="516"/>
      <c r="BQ24" s="516"/>
      <c r="BR24" s="516"/>
      <c r="BS24" s="516"/>
      <c r="BT24" s="516"/>
      <c r="BU24" s="516"/>
      <c r="BV24" s="516"/>
      <c r="BW24" s="516"/>
      <c r="BX24" s="516"/>
      <c r="BY24" s="516"/>
      <c r="BZ24" s="516"/>
      <c r="CA24" s="516"/>
      <c r="CB24" s="516"/>
      <c r="CC24" s="516"/>
      <c r="CD24" s="516"/>
      <c r="CE24" s="516"/>
      <c r="CF24" s="516"/>
      <c r="CG24" s="517"/>
      <c r="CH24" s="517"/>
      <c r="CI24" s="517"/>
      <c r="CO24" s="508"/>
      <c r="CP24" s="508"/>
      <c r="CQ24" s="508"/>
      <c r="CR24" s="508"/>
      <c r="CS24" s="508"/>
      <c r="CT24" s="508"/>
      <c r="CU24" s="508"/>
      <c r="CV24" s="508"/>
      <c r="CW24" s="508"/>
    </row>
    <row r="25" spans="1:101" s="55" customFormat="1" ht="14.85" customHeight="1">
      <c r="A25" s="533"/>
      <c r="B25" s="534"/>
      <c r="C25" s="534"/>
      <c r="D25" s="534"/>
      <c r="E25" s="534"/>
      <c r="F25" s="534"/>
      <c r="G25" s="534"/>
      <c r="H25" s="534"/>
      <c r="I25" s="534"/>
      <c r="J25" s="534"/>
      <c r="K25" s="534"/>
      <c r="L25" s="534"/>
      <c r="M25" s="537"/>
      <c r="N25" s="537"/>
      <c r="O25" s="537"/>
      <c r="P25" s="537"/>
      <c r="Q25" s="537"/>
      <c r="R25" s="537"/>
      <c r="S25" s="539"/>
      <c r="T25" s="539"/>
      <c r="U25" s="539"/>
      <c r="V25" s="539"/>
      <c r="W25" s="539"/>
      <c r="X25" s="539"/>
      <c r="Y25" s="539"/>
      <c r="Z25" s="539"/>
      <c r="AA25" s="518"/>
      <c r="AB25" s="519"/>
      <c r="AC25" s="519"/>
      <c r="AD25" s="519"/>
      <c r="AE25" s="519"/>
      <c r="AF25" s="519"/>
      <c r="AG25" s="519"/>
      <c r="AH25" s="519"/>
      <c r="AI25" s="519"/>
      <c r="AJ25" s="519"/>
      <c r="AK25" s="519"/>
      <c r="AL25" s="519"/>
      <c r="AM25" s="519"/>
      <c r="AN25" s="519"/>
      <c r="AO25" s="519"/>
      <c r="AP25" s="519"/>
      <c r="AQ25" s="519"/>
      <c r="AR25" s="519"/>
      <c r="AS25" s="519"/>
      <c r="AT25" s="520"/>
      <c r="AU25" s="521"/>
      <c r="AV25" s="522"/>
      <c r="AW25" s="522"/>
      <c r="AX25" s="522"/>
      <c r="AY25" s="522"/>
      <c r="AZ25" s="523"/>
      <c r="BA25" s="512"/>
      <c r="BB25" s="513"/>
      <c r="BC25" s="513"/>
      <c r="BD25" s="513"/>
      <c r="BE25" s="513"/>
      <c r="BF25" s="513"/>
      <c r="BG25" s="513"/>
      <c r="BH25" s="514"/>
      <c r="BI25" s="516"/>
      <c r="BJ25" s="516"/>
      <c r="BK25" s="516"/>
      <c r="BL25" s="516"/>
      <c r="BM25" s="516"/>
      <c r="BN25" s="516"/>
      <c r="BO25" s="516"/>
      <c r="BP25" s="516"/>
      <c r="BQ25" s="516"/>
      <c r="BR25" s="516"/>
      <c r="BS25" s="516"/>
      <c r="BT25" s="516"/>
      <c r="BU25" s="516"/>
      <c r="BV25" s="516"/>
      <c r="BW25" s="516"/>
      <c r="BX25" s="516"/>
      <c r="BY25" s="516"/>
      <c r="BZ25" s="516"/>
      <c r="CA25" s="516"/>
      <c r="CB25" s="516"/>
      <c r="CC25" s="516"/>
      <c r="CD25" s="516"/>
      <c r="CE25" s="516"/>
      <c r="CF25" s="516"/>
      <c r="CG25" s="517"/>
      <c r="CH25" s="517"/>
      <c r="CI25" s="517"/>
      <c r="CO25" s="508"/>
      <c r="CP25" s="508"/>
      <c r="CQ25" s="508"/>
      <c r="CR25" s="508"/>
      <c r="CS25" s="508"/>
      <c r="CT25" s="508"/>
      <c r="CU25" s="508"/>
      <c r="CV25" s="508"/>
      <c r="CW25" s="508"/>
    </row>
    <row r="26" spans="1:101" s="55" customFormat="1" ht="14.85" customHeight="1">
      <c r="A26" s="533"/>
      <c r="B26" s="534"/>
      <c r="C26" s="534"/>
      <c r="D26" s="534"/>
      <c r="E26" s="534"/>
      <c r="F26" s="534"/>
      <c r="G26" s="534"/>
      <c r="H26" s="534"/>
      <c r="I26" s="534"/>
      <c r="J26" s="534"/>
      <c r="K26" s="534"/>
      <c r="L26" s="534"/>
      <c r="M26" s="537"/>
      <c r="N26" s="537"/>
      <c r="O26" s="537"/>
      <c r="P26" s="537"/>
      <c r="Q26" s="537"/>
      <c r="R26" s="537"/>
      <c r="S26" s="539"/>
      <c r="T26" s="539"/>
      <c r="U26" s="539"/>
      <c r="V26" s="539"/>
      <c r="W26" s="539"/>
      <c r="X26" s="539"/>
      <c r="Y26" s="539"/>
      <c r="Z26" s="539"/>
      <c r="AA26" s="524"/>
      <c r="AB26" s="525"/>
      <c r="AC26" s="525"/>
      <c r="AD26" s="525"/>
      <c r="AE26" s="525"/>
      <c r="AF26" s="525"/>
      <c r="AG26" s="525"/>
      <c r="AH26" s="525"/>
      <c r="AI26" s="525"/>
      <c r="AJ26" s="525"/>
      <c r="AK26" s="525"/>
      <c r="AL26" s="525"/>
      <c r="AM26" s="525"/>
      <c r="AN26" s="525"/>
      <c r="AO26" s="525"/>
      <c r="AP26" s="525"/>
      <c r="AQ26" s="525"/>
      <c r="AR26" s="525"/>
      <c r="AS26" s="525"/>
      <c r="AT26" s="526"/>
      <c r="AU26" s="527"/>
      <c r="AV26" s="528"/>
      <c r="AW26" s="528"/>
      <c r="AX26" s="528"/>
      <c r="AY26" s="528"/>
      <c r="AZ26" s="529"/>
      <c r="BA26" s="509"/>
      <c r="BB26" s="510"/>
      <c r="BC26" s="510"/>
      <c r="BD26" s="510"/>
      <c r="BE26" s="510"/>
      <c r="BF26" s="510"/>
      <c r="BG26" s="510"/>
      <c r="BH26" s="511"/>
      <c r="BI26" s="516"/>
      <c r="BJ26" s="516"/>
      <c r="BK26" s="516"/>
      <c r="BL26" s="516"/>
      <c r="BM26" s="516"/>
      <c r="BN26" s="516"/>
      <c r="BO26" s="516"/>
      <c r="BP26" s="516"/>
      <c r="BQ26" s="516"/>
      <c r="BR26" s="516"/>
      <c r="BS26" s="516"/>
      <c r="BT26" s="516"/>
      <c r="BU26" s="516"/>
      <c r="BV26" s="516"/>
      <c r="BW26" s="516"/>
      <c r="BX26" s="516"/>
      <c r="BY26" s="516"/>
      <c r="BZ26" s="516"/>
      <c r="CA26" s="516"/>
      <c r="CB26" s="516"/>
      <c r="CC26" s="516"/>
      <c r="CD26" s="516"/>
      <c r="CE26" s="516"/>
      <c r="CF26" s="516"/>
      <c r="CG26" s="517"/>
      <c r="CH26" s="517"/>
      <c r="CI26" s="517"/>
      <c r="CO26" s="508"/>
      <c r="CP26" s="508"/>
      <c r="CQ26" s="508"/>
      <c r="CR26" s="508"/>
      <c r="CS26" s="508"/>
      <c r="CT26" s="508"/>
      <c r="CU26" s="508"/>
      <c r="CV26" s="508"/>
      <c r="CW26" s="508"/>
    </row>
    <row r="27" spans="1:101" s="55" customFormat="1" ht="14.85" customHeight="1">
      <c r="A27" s="533"/>
      <c r="B27" s="534"/>
      <c r="C27" s="534"/>
      <c r="D27" s="534"/>
      <c r="E27" s="534"/>
      <c r="F27" s="534"/>
      <c r="G27" s="534"/>
      <c r="H27" s="534"/>
      <c r="I27" s="534"/>
      <c r="J27" s="534"/>
      <c r="K27" s="534"/>
      <c r="L27" s="534"/>
      <c r="M27" s="537"/>
      <c r="N27" s="537"/>
      <c r="O27" s="537"/>
      <c r="P27" s="537"/>
      <c r="Q27" s="537"/>
      <c r="R27" s="537"/>
      <c r="S27" s="539"/>
      <c r="T27" s="539"/>
      <c r="U27" s="539"/>
      <c r="V27" s="539"/>
      <c r="W27" s="539"/>
      <c r="X27" s="539"/>
      <c r="Y27" s="539"/>
      <c r="Z27" s="539"/>
      <c r="AA27" s="541"/>
      <c r="AB27" s="541"/>
      <c r="AC27" s="541"/>
      <c r="AD27" s="541"/>
      <c r="AE27" s="541"/>
      <c r="AF27" s="541"/>
      <c r="AG27" s="541"/>
      <c r="AH27" s="541"/>
      <c r="AI27" s="541"/>
      <c r="AJ27" s="541"/>
      <c r="AK27" s="541"/>
      <c r="AL27" s="541"/>
      <c r="AM27" s="541"/>
      <c r="AN27" s="541"/>
      <c r="AO27" s="541"/>
      <c r="AP27" s="541"/>
      <c r="AQ27" s="541"/>
      <c r="AR27" s="541"/>
      <c r="AS27" s="541"/>
      <c r="AT27" s="541"/>
      <c r="AU27" s="538"/>
      <c r="AV27" s="538"/>
      <c r="AW27" s="538"/>
      <c r="AX27" s="538"/>
      <c r="AY27" s="538"/>
      <c r="AZ27" s="538"/>
      <c r="BA27" s="515"/>
      <c r="BB27" s="515"/>
      <c r="BC27" s="515"/>
      <c r="BD27" s="515"/>
      <c r="BE27" s="515"/>
      <c r="BF27" s="515"/>
      <c r="BG27" s="515"/>
      <c r="BH27" s="515"/>
      <c r="BI27" s="516"/>
      <c r="BJ27" s="516"/>
      <c r="BK27" s="516"/>
      <c r="BL27" s="516"/>
      <c r="BM27" s="516"/>
      <c r="BN27" s="516"/>
      <c r="BO27" s="516"/>
      <c r="BP27" s="516"/>
      <c r="BQ27" s="516"/>
      <c r="BR27" s="516"/>
      <c r="BS27" s="516"/>
      <c r="BT27" s="516"/>
      <c r="BU27" s="516"/>
      <c r="BV27" s="516"/>
      <c r="BW27" s="516"/>
      <c r="BX27" s="516"/>
      <c r="BY27" s="516"/>
      <c r="BZ27" s="516"/>
      <c r="CA27" s="516"/>
      <c r="CB27" s="516"/>
      <c r="CC27" s="516"/>
      <c r="CD27" s="516"/>
      <c r="CE27" s="516"/>
      <c r="CF27" s="516"/>
      <c r="CG27" s="517"/>
      <c r="CH27" s="517"/>
      <c r="CI27" s="517"/>
      <c r="CO27" s="508"/>
      <c r="CP27" s="508"/>
      <c r="CQ27" s="508"/>
      <c r="CR27" s="508"/>
      <c r="CS27" s="508"/>
      <c r="CT27" s="508"/>
      <c r="CU27" s="508"/>
      <c r="CV27" s="508"/>
      <c r="CW27" s="508"/>
    </row>
    <row r="28" spans="1:101" s="55" customFormat="1" ht="14.85" customHeight="1">
      <c r="A28" s="533"/>
      <c r="B28" s="534"/>
      <c r="C28" s="534"/>
      <c r="D28" s="534"/>
      <c r="E28" s="534"/>
      <c r="F28" s="534"/>
      <c r="G28" s="534"/>
      <c r="H28" s="534"/>
      <c r="I28" s="534"/>
      <c r="J28" s="534"/>
      <c r="K28" s="534"/>
      <c r="L28" s="534"/>
      <c r="M28" s="537"/>
      <c r="N28" s="537"/>
      <c r="O28" s="537"/>
      <c r="P28" s="537"/>
      <c r="Q28" s="537"/>
      <c r="R28" s="537"/>
      <c r="S28" s="539"/>
      <c r="T28" s="539"/>
      <c r="U28" s="539"/>
      <c r="V28" s="539"/>
      <c r="W28" s="539"/>
      <c r="X28" s="539"/>
      <c r="Y28" s="539"/>
      <c r="Z28" s="539"/>
      <c r="AA28" s="518"/>
      <c r="AB28" s="519"/>
      <c r="AC28" s="519"/>
      <c r="AD28" s="519"/>
      <c r="AE28" s="519"/>
      <c r="AF28" s="519"/>
      <c r="AG28" s="519"/>
      <c r="AH28" s="519"/>
      <c r="AI28" s="519"/>
      <c r="AJ28" s="519"/>
      <c r="AK28" s="519"/>
      <c r="AL28" s="519"/>
      <c r="AM28" s="519"/>
      <c r="AN28" s="519"/>
      <c r="AO28" s="519"/>
      <c r="AP28" s="519"/>
      <c r="AQ28" s="519"/>
      <c r="AR28" s="519"/>
      <c r="AS28" s="519"/>
      <c r="AT28" s="520"/>
      <c r="AU28" s="521"/>
      <c r="AV28" s="522"/>
      <c r="AW28" s="522"/>
      <c r="AX28" s="522"/>
      <c r="AY28" s="522"/>
      <c r="AZ28" s="523"/>
      <c r="BA28" s="512"/>
      <c r="BB28" s="513"/>
      <c r="BC28" s="513"/>
      <c r="BD28" s="513"/>
      <c r="BE28" s="513"/>
      <c r="BF28" s="513"/>
      <c r="BG28" s="513"/>
      <c r="BH28" s="514"/>
      <c r="BI28" s="516"/>
      <c r="BJ28" s="516"/>
      <c r="BK28" s="516"/>
      <c r="BL28" s="516"/>
      <c r="BM28" s="516"/>
      <c r="BN28" s="516"/>
      <c r="BO28" s="516"/>
      <c r="BP28" s="516"/>
      <c r="BQ28" s="516"/>
      <c r="BR28" s="516"/>
      <c r="BS28" s="516"/>
      <c r="BT28" s="516"/>
      <c r="BU28" s="516"/>
      <c r="BV28" s="516"/>
      <c r="BW28" s="516"/>
      <c r="BX28" s="516"/>
      <c r="BY28" s="516"/>
      <c r="BZ28" s="516"/>
      <c r="CA28" s="516"/>
      <c r="CB28" s="516"/>
      <c r="CC28" s="516"/>
      <c r="CD28" s="516"/>
      <c r="CE28" s="516"/>
      <c r="CF28" s="516"/>
      <c r="CG28" s="517"/>
      <c r="CH28" s="517"/>
      <c r="CI28" s="517"/>
      <c r="CO28" s="508"/>
      <c r="CP28" s="508"/>
      <c r="CQ28" s="508"/>
      <c r="CR28" s="508"/>
      <c r="CS28" s="508"/>
      <c r="CT28" s="508"/>
      <c r="CU28" s="508"/>
      <c r="CV28" s="508"/>
      <c r="CW28" s="508"/>
    </row>
    <row r="29" spans="1:101" s="55" customFormat="1" ht="14.85" customHeight="1">
      <c r="A29" s="533"/>
      <c r="B29" s="534"/>
      <c r="C29" s="534"/>
      <c r="D29" s="534"/>
      <c r="E29" s="534"/>
      <c r="F29" s="534"/>
      <c r="G29" s="534"/>
      <c r="H29" s="534"/>
      <c r="I29" s="534"/>
      <c r="J29" s="534"/>
      <c r="K29" s="534"/>
      <c r="L29" s="534"/>
      <c r="M29" s="537"/>
      <c r="N29" s="537"/>
      <c r="O29" s="537"/>
      <c r="P29" s="537"/>
      <c r="Q29" s="537"/>
      <c r="R29" s="537"/>
      <c r="S29" s="539"/>
      <c r="T29" s="539"/>
      <c r="U29" s="539"/>
      <c r="V29" s="539"/>
      <c r="W29" s="539"/>
      <c r="X29" s="539"/>
      <c r="Y29" s="539"/>
      <c r="Z29" s="539"/>
      <c r="AA29" s="524"/>
      <c r="AB29" s="525"/>
      <c r="AC29" s="525"/>
      <c r="AD29" s="525"/>
      <c r="AE29" s="525"/>
      <c r="AF29" s="525"/>
      <c r="AG29" s="525"/>
      <c r="AH29" s="525"/>
      <c r="AI29" s="525"/>
      <c r="AJ29" s="525"/>
      <c r="AK29" s="525"/>
      <c r="AL29" s="525"/>
      <c r="AM29" s="525"/>
      <c r="AN29" s="525"/>
      <c r="AO29" s="525"/>
      <c r="AP29" s="525"/>
      <c r="AQ29" s="525"/>
      <c r="AR29" s="525"/>
      <c r="AS29" s="525"/>
      <c r="AT29" s="526"/>
      <c r="AU29" s="527"/>
      <c r="AV29" s="528"/>
      <c r="AW29" s="528"/>
      <c r="AX29" s="528"/>
      <c r="AY29" s="528"/>
      <c r="AZ29" s="529"/>
      <c r="BA29" s="509"/>
      <c r="BB29" s="510"/>
      <c r="BC29" s="510"/>
      <c r="BD29" s="510"/>
      <c r="BE29" s="510"/>
      <c r="BF29" s="510"/>
      <c r="BG29" s="510"/>
      <c r="BH29" s="511"/>
      <c r="BI29" s="516"/>
      <c r="BJ29" s="516"/>
      <c r="BK29" s="516"/>
      <c r="BL29" s="516"/>
      <c r="BM29" s="516"/>
      <c r="BN29" s="516"/>
      <c r="BO29" s="516"/>
      <c r="BP29" s="516"/>
      <c r="BQ29" s="516"/>
      <c r="BR29" s="516"/>
      <c r="BS29" s="516"/>
      <c r="BT29" s="516"/>
      <c r="BU29" s="516"/>
      <c r="BV29" s="516"/>
      <c r="BW29" s="516"/>
      <c r="BX29" s="516"/>
      <c r="BY29" s="516"/>
      <c r="BZ29" s="516"/>
      <c r="CA29" s="516"/>
      <c r="CB29" s="516"/>
      <c r="CC29" s="516"/>
      <c r="CD29" s="516"/>
      <c r="CE29" s="516"/>
      <c r="CF29" s="516"/>
      <c r="CG29" s="517"/>
      <c r="CH29" s="517"/>
      <c r="CI29" s="517"/>
      <c r="CO29" s="508"/>
      <c r="CP29" s="508"/>
      <c r="CQ29" s="508"/>
      <c r="CR29" s="508"/>
      <c r="CS29" s="508"/>
      <c r="CT29" s="508"/>
      <c r="CU29" s="508"/>
      <c r="CV29" s="508"/>
      <c r="CW29" s="508"/>
    </row>
    <row r="30" spans="1:101" s="55" customFormat="1" ht="14.85" customHeight="1">
      <c r="A30" s="533"/>
      <c r="B30" s="534"/>
      <c r="C30" s="534"/>
      <c r="D30" s="534"/>
      <c r="E30" s="534"/>
      <c r="F30" s="534"/>
      <c r="G30" s="534"/>
      <c r="H30" s="534"/>
      <c r="I30" s="534"/>
      <c r="J30" s="534"/>
      <c r="K30" s="534"/>
      <c r="L30" s="534"/>
      <c r="M30" s="537"/>
      <c r="N30" s="537"/>
      <c r="O30" s="537"/>
      <c r="P30" s="537"/>
      <c r="Q30" s="537"/>
      <c r="R30" s="537"/>
      <c r="S30" s="539"/>
      <c r="T30" s="539"/>
      <c r="U30" s="539"/>
      <c r="V30" s="539"/>
      <c r="W30" s="539"/>
      <c r="X30" s="539"/>
      <c r="Y30" s="539"/>
      <c r="Z30" s="539"/>
      <c r="AA30" s="541"/>
      <c r="AB30" s="541"/>
      <c r="AC30" s="541"/>
      <c r="AD30" s="541"/>
      <c r="AE30" s="541"/>
      <c r="AF30" s="541"/>
      <c r="AG30" s="541"/>
      <c r="AH30" s="541"/>
      <c r="AI30" s="541"/>
      <c r="AJ30" s="541"/>
      <c r="AK30" s="541"/>
      <c r="AL30" s="541"/>
      <c r="AM30" s="541"/>
      <c r="AN30" s="541"/>
      <c r="AO30" s="541"/>
      <c r="AP30" s="541"/>
      <c r="AQ30" s="541"/>
      <c r="AR30" s="541"/>
      <c r="AS30" s="541"/>
      <c r="AT30" s="541"/>
      <c r="AU30" s="538"/>
      <c r="AV30" s="538"/>
      <c r="AW30" s="538"/>
      <c r="AX30" s="538"/>
      <c r="AY30" s="538"/>
      <c r="AZ30" s="538"/>
      <c r="BA30" s="515"/>
      <c r="BB30" s="515"/>
      <c r="BC30" s="515"/>
      <c r="BD30" s="515"/>
      <c r="BE30" s="515"/>
      <c r="BF30" s="515"/>
      <c r="BG30" s="515"/>
      <c r="BH30" s="515"/>
      <c r="BI30" s="516"/>
      <c r="BJ30" s="516"/>
      <c r="BK30" s="516"/>
      <c r="BL30" s="516"/>
      <c r="BM30" s="516"/>
      <c r="BN30" s="516"/>
      <c r="BO30" s="516"/>
      <c r="BP30" s="516"/>
      <c r="BQ30" s="516"/>
      <c r="BR30" s="516"/>
      <c r="BS30" s="516"/>
      <c r="BT30" s="516"/>
      <c r="BU30" s="516"/>
      <c r="BV30" s="516"/>
      <c r="BW30" s="516"/>
      <c r="BX30" s="516"/>
      <c r="BY30" s="516"/>
      <c r="BZ30" s="516"/>
      <c r="CA30" s="516"/>
      <c r="CB30" s="516"/>
      <c r="CC30" s="516"/>
      <c r="CD30" s="516"/>
      <c r="CE30" s="516"/>
      <c r="CF30" s="516"/>
      <c r="CG30" s="517"/>
      <c r="CH30" s="517"/>
      <c r="CI30" s="517"/>
      <c r="CO30" s="508"/>
      <c r="CP30" s="508"/>
      <c r="CQ30" s="508"/>
      <c r="CR30" s="508"/>
      <c r="CS30" s="508"/>
      <c r="CT30" s="508"/>
      <c r="CU30" s="508"/>
      <c r="CV30" s="508"/>
      <c r="CW30" s="508"/>
    </row>
    <row r="31" spans="1:101" s="55" customFormat="1" ht="14.85" customHeight="1">
      <c r="A31" s="533"/>
      <c r="B31" s="534"/>
      <c r="C31" s="534"/>
      <c r="D31" s="534"/>
      <c r="E31" s="534"/>
      <c r="F31" s="534"/>
      <c r="G31" s="534"/>
      <c r="H31" s="534"/>
      <c r="I31" s="534"/>
      <c r="J31" s="534"/>
      <c r="K31" s="534"/>
      <c r="L31" s="534"/>
      <c r="M31" s="537"/>
      <c r="N31" s="537"/>
      <c r="O31" s="537"/>
      <c r="P31" s="537"/>
      <c r="Q31" s="537"/>
      <c r="R31" s="537"/>
      <c r="S31" s="539"/>
      <c r="T31" s="539"/>
      <c r="U31" s="539"/>
      <c r="V31" s="539"/>
      <c r="W31" s="539"/>
      <c r="X31" s="539"/>
      <c r="Y31" s="539"/>
      <c r="Z31" s="539"/>
      <c r="AA31" s="518"/>
      <c r="AB31" s="519"/>
      <c r="AC31" s="519"/>
      <c r="AD31" s="519"/>
      <c r="AE31" s="519"/>
      <c r="AF31" s="519"/>
      <c r="AG31" s="519"/>
      <c r="AH31" s="519"/>
      <c r="AI31" s="519"/>
      <c r="AJ31" s="519"/>
      <c r="AK31" s="519"/>
      <c r="AL31" s="519"/>
      <c r="AM31" s="519"/>
      <c r="AN31" s="519"/>
      <c r="AO31" s="519"/>
      <c r="AP31" s="519"/>
      <c r="AQ31" s="519"/>
      <c r="AR31" s="519"/>
      <c r="AS31" s="519"/>
      <c r="AT31" s="520"/>
      <c r="AU31" s="521"/>
      <c r="AV31" s="522"/>
      <c r="AW31" s="522"/>
      <c r="AX31" s="522"/>
      <c r="AY31" s="522"/>
      <c r="AZ31" s="523"/>
      <c r="BA31" s="512"/>
      <c r="BB31" s="513"/>
      <c r="BC31" s="513"/>
      <c r="BD31" s="513"/>
      <c r="BE31" s="513"/>
      <c r="BF31" s="513"/>
      <c r="BG31" s="513"/>
      <c r="BH31" s="514"/>
      <c r="BI31" s="516"/>
      <c r="BJ31" s="516"/>
      <c r="BK31" s="516"/>
      <c r="BL31" s="516"/>
      <c r="BM31" s="516"/>
      <c r="BN31" s="516"/>
      <c r="BO31" s="516"/>
      <c r="BP31" s="516"/>
      <c r="BQ31" s="516"/>
      <c r="BR31" s="516"/>
      <c r="BS31" s="516"/>
      <c r="BT31" s="516"/>
      <c r="BU31" s="516"/>
      <c r="BV31" s="516"/>
      <c r="BW31" s="516"/>
      <c r="BX31" s="516"/>
      <c r="BY31" s="516"/>
      <c r="BZ31" s="516"/>
      <c r="CA31" s="516"/>
      <c r="CB31" s="516"/>
      <c r="CC31" s="516"/>
      <c r="CD31" s="516"/>
      <c r="CE31" s="516"/>
      <c r="CF31" s="516"/>
      <c r="CG31" s="517"/>
      <c r="CH31" s="517"/>
      <c r="CI31" s="517"/>
      <c r="CO31" s="508"/>
      <c r="CP31" s="508"/>
      <c r="CQ31" s="508"/>
      <c r="CR31" s="508"/>
      <c r="CS31" s="508"/>
      <c r="CT31" s="508"/>
      <c r="CU31" s="508"/>
      <c r="CV31" s="508"/>
      <c r="CW31" s="508"/>
    </row>
    <row r="32" spans="1:101" s="55" customFormat="1" ht="14.85" customHeight="1">
      <c r="A32" s="533"/>
      <c r="B32" s="534"/>
      <c r="C32" s="534"/>
      <c r="D32" s="534"/>
      <c r="E32" s="534"/>
      <c r="F32" s="534"/>
      <c r="G32" s="534"/>
      <c r="H32" s="534"/>
      <c r="I32" s="534"/>
      <c r="J32" s="534"/>
      <c r="K32" s="534"/>
      <c r="L32" s="534"/>
      <c r="M32" s="537"/>
      <c r="N32" s="537"/>
      <c r="O32" s="537"/>
      <c r="P32" s="537"/>
      <c r="Q32" s="537"/>
      <c r="R32" s="537"/>
      <c r="S32" s="539"/>
      <c r="T32" s="539"/>
      <c r="U32" s="539"/>
      <c r="V32" s="539"/>
      <c r="W32" s="539"/>
      <c r="X32" s="539"/>
      <c r="Y32" s="539"/>
      <c r="Z32" s="539"/>
      <c r="AA32" s="524"/>
      <c r="AB32" s="525"/>
      <c r="AC32" s="525"/>
      <c r="AD32" s="525"/>
      <c r="AE32" s="525"/>
      <c r="AF32" s="525"/>
      <c r="AG32" s="525"/>
      <c r="AH32" s="525"/>
      <c r="AI32" s="525"/>
      <c r="AJ32" s="525"/>
      <c r="AK32" s="525"/>
      <c r="AL32" s="525"/>
      <c r="AM32" s="525"/>
      <c r="AN32" s="525"/>
      <c r="AO32" s="525"/>
      <c r="AP32" s="525"/>
      <c r="AQ32" s="525"/>
      <c r="AR32" s="525"/>
      <c r="AS32" s="525"/>
      <c r="AT32" s="526"/>
      <c r="AU32" s="527"/>
      <c r="AV32" s="528"/>
      <c r="AW32" s="528"/>
      <c r="AX32" s="528"/>
      <c r="AY32" s="528"/>
      <c r="AZ32" s="529"/>
      <c r="BA32" s="509"/>
      <c r="BB32" s="510"/>
      <c r="BC32" s="510"/>
      <c r="BD32" s="510"/>
      <c r="BE32" s="510"/>
      <c r="BF32" s="510"/>
      <c r="BG32" s="510"/>
      <c r="BH32" s="511"/>
      <c r="BI32" s="516"/>
      <c r="BJ32" s="516"/>
      <c r="BK32" s="516"/>
      <c r="BL32" s="516"/>
      <c r="BM32" s="516"/>
      <c r="BN32" s="516"/>
      <c r="BO32" s="516"/>
      <c r="BP32" s="516"/>
      <c r="BQ32" s="516"/>
      <c r="BR32" s="516"/>
      <c r="BS32" s="516"/>
      <c r="BT32" s="516"/>
      <c r="BU32" s="516"/>
      <c r="BV32" s="516"/>
      <c r="BW32" s="516"/>
      <c r="BX32" s="516"/>
      <c r="BY32" s="516"/>
      <c r="BZ32" s="516"/>
      <c r="CA32" s="516"/>
      <c r="CB32" s="516"/>
      <c r="CC32" s="516"/>
      <c r="CD32" s="516"/>
      <c r="CE32" s="516"/>
      <c r="CF32" s="516"/>
      <c r="CG32" s="517"/>
      <c r="CH32" s="517"/>
      <c r="CI32" s="517"/>
      <c r="CO32" s="508"/>
      <c r="CP32" s="508"/>
      <c r="CQ32" s="508"/>
      <c r="CR32" s="508"/>
      <c r="CS32" s="508"/>
      <c r="CT32" s="508"/>
      <c r="CU32" s="508"/>
      <c r="CV32" s="508"/>
      <c r="CW32" s="508"/>
    </row>
    <row r="33" spans="1:102" s="55" customFormat="1" ht="14.85" customHeight="1">
      <c r="A33" s="533"/>
      <c r="B33" s="534"/>
      <c r="C33" s="534"/>
      <c r="D33" s="534"/>
      <c r="E33" s="534"/>
      <c r="F33" s="534"/>
      <c r="G33" s="534"/>
      <c r="H33" s="534"/>
      <c r="I33" s="534"/>
      <c r="J33" s="534"/>
      <c r="K33" s="534"/>
      <c r="L33" s="534"/>
      <c r="M33" s="537"/>
      <c r="N33" s="537"/>
      <c r="O33" s="537"/>
      <c r="P33" s="537"/>
      <c r="Q33" s="537"/>
      <c r="R33" s="537"/>
      <c r="S33" s="539"/>
      <c r="T33" s="539"/>
      <c r="U33" s="539"/>
      <c r="V33" s="539"/>
      <c r="W33" s="539"/>
      <c r="X33" s="539"/>
      <c r="Y33" s="539"/>
      <c r="Z33" s="539"/>
      <c r="AA33" s="541"/>
      <c r="AB33" s="541"/>
      <c r="AC33" s="541"/>
      <c r="AD33" s="541"/>
      <c r="AE33" s="541"/>
      <c r="AF33" s="541"/>
      <c r="AG33" s="541"/>
      <c r="AH33" s="541"/>
      <c r="AI33" s="541"/>
      <c r="AJ33" s="541"/>
      <c r="AK33" s="541"/>
      <c r="AL33" s="541"/>
      <c r="AM33" s="541"/>
      <c r="AN33" s="541"/>
      <c r="AO33" s="541"/>
      <c r="AP33" s="541"/>
      <c r="AQ33" s="541"/>
      <c r="AR33" s="541"/>
      <c r="AS33" s="541"/>
      <c r="AT33" s="541"/>
      <c r="AU33" s="538"/>
      <c r="AV33" s="538"/>
      <c r="AW33" s="538"/>
      <c r="AX33" s="538"/>
      <c r="AY33" s="538"/>
      <c r="AZ33" s="538"/>
      <c r="BA33" s="515"/>
      <c r="BB33" s="515"/>
      <c r="BC33" s="515"/>
      <c r="BD33" s="515"/>
      <c r="BE33" s="515"/>
      <c r="BF33" s="515"/>
      <c r="BG33" s="515"/>
      <c r="BH33" s="515"/>
      <c r="BI33" s="516"/>
      <c r="BJ33" s="516"/>
      <c r="BK33" s="516"/>
      <c r="BL33" s="516"/>
      <c r="BM33" s="516"/>
      <c r="BN33" s="516"/>
      <c r="BO33" s="516"/>
      <c r="BP33" s="516"/>
      <c r="BQ33" s="516"/>
      <c r="BR33" s="516"/>
      <c r="BS33" s="516"/>
      <c r="BT33" s="516"/>
      <c r="BU33" s="516"/>
      <c r="BV33" s="516"/>
      <c r="BW33" s="516"/>
      <c r="BX33" s="516"/>
      <c r="BY33" s="516"/>
      <c r="BZ33" s="516"/>
      <c r="CA33" s="516"/>
      <c r="CB33" s="516"/>
      <c r="CC33" s="516"/>
      <c r="CD33" s="516"/>
      <c r="CE33" s="516"/>
      <c r="CF33" s="516"/>
      <c r="CG33" s="517"/>
      <c r="CH33" s="517"/>
      <c r="CI33" s="517"/>
      <c r="CO33" s="508"/>
      <c r="CP33" s="508"/>
      <c r="CQ33" s="508"/>
      <c r="CR33" s="508"/>
      <c r="CS33" s="508"/>
      <c r="CT33" s="508"/>
      <c r="CU33" s="508"/>
      <c r="CV33" s="508"/>
      <c r="CW33" s="508"/>
    </row>
    <row r="34" spans="1:102" s="55" customFormat="1" ht="14.85" customHeight="1">
      <c r="A34" s="533"/>
      <c r="B34" s="534"/>
      <c r="C34" s="534"/>
      <c r="D34" s="534"/>
      <c r="E34" s="534"/>
      <c r="F34" s="534"/>
      <c r="G34" s="534"/>
      <c r="H34" s="534"/>
      <c r="I34" s="534"/>
      <c r="J34" s="534"/>
      <c r="K34" s="534"/>
      <c r="L34" s="534"/>
      <c r="M34" s="537"/>
      <c r="N34" s="537"/>
      <c r="O34" s="537"/>
      <c r="P34" s="537"/>
      <c r="Q34" s="537"/>
      <c r="R34" s="537"/>
      <c r="S34" s="539"/>
      <c r="T34" s="539"/>
      <c r="U34" s="539"/>
      <c r="V34" s="539"/>
      <c r="W34" s="539"/>
      <c r="X34" s="539"/>
      <c r="Y34" s="539"/>
      <c r="Z34" s="539"/>
      <c r="AA34" s="518"/>
      <c r="AB34" s="519"/>
      <c r="AC34" s="519"/>
      <c r="AD34" s="519"/>
      <c r="AE34" s="519"/>
      <c r="AF34" s="519"/>
      <c r="AG34" s="519"/>
      <c r="AH34" s="519"/>
      <c r="AI34" s="519"/>
      <c r="AJ34" s="519"/>
      <c r="AK34" s="519"/>
      <c r="AL34" s="519"/>
      <c r="AM34" s="519"/>
      <c r="AN34" s="519"/>
      <c r="AO34" s="519"/>
      <c r="AP34" s="519"/>
      <c r="AQ34" s="519"/>
      <c r="AR34" s="519"/>
      <c r="AS34" s="519"/>
      <c r="AT34" s="520"/>
      <c r="AU34" s="521"/>
      <c r="AV34" s="522"/>
      <c r="AW34" s="522"/>
      <c r="AX34" s="522"/>
      <c r="AY34" s="522"/>
      <c r="AZ34" s="523"/>
      <c r="BA34" s="512"/>
      <c r="BB34" s="513"/>
      <c r="BC34" s="513"/>
      <c r="BD34" s="513"/>
      <c r="BE34" s="513"/>
      <c r="BF34" s="513"/>
      <c r="BG34" s="513"/>
      <c r="BH34" s="514"/>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7"/>
      <c r="CH34" s="517"/>
      <c r="CI34" s="517"/>
      <c r="CO34" s="508"/>
      <c r="CP34" s="508"/>
      <c r="CQ34" s="508"/>
      <c r="CR34" s="508"/>
      <c r="CS34" s="508"/>
      <c r="CT34" s="508"/>
      <c r="CU34" s="508"/>
      <c r="CV34" s="508"/>
      <c r="CW34" s="508"/>
    </row>
    <row r="35" spans="1:102" s="55" customFormat="1" ht="14.85" customHeight="1">
      <c r="A35" s="533"/>
      <c r="B35" s="534"/>
      <c r="C35" s="534"/>
      <c r="D35" s="534"/>
      <c r="E35" s="534"/>
      <c r="F35" s="534"/>
      <c r="G35" s="534"/>
      <c r="H35" s="534"/>
      <c r="I35" s="534"/>
      <c r="J35" s="534"/>
      <c r="K35" s="534"/>
      <c r="L35" s="534"/>
      <c r="M35" s="537"/>
      <c r="N35" s="537"/>
      <c r="O35" s="537"/>
      <c r="P35" s="537"/>
      <c r="Q35" s="537"/>
      <c r="R35" s="537"/>
      <c r="S35" s="539"/>
      <c r="T35" s="539"/>
      <c r="U35" s="539"/>
      <c r="V35" s="539"/>
      <c r="W35" s="539"/>
      <c r="X35" s="539"/>
      <c r="Y35" s="539"/>
      <c r="Z35" s="539"/>
      <c r="AA35" s="524"/>
      <c r="AB35" s="525"/>
      <c r="AC35" s="525"/>
      <c r="AD35" s="525"/>
      <c r="AE35" s="525"/>
      <c r="AF35" s="525"/>
      <c r="AG35" s="525"/>
      <c r="AH35" s="525"/>
      <c r="AI35" s="525"/>
      <c r="AJ35" s="525"/>
      <c r="AK35" s="525"/>
      <c r="AL35" s="525"/>
      <c r="AM35" s="525"/>
      <c r="AN35" s="525"/>
      <c r="AO35" s="525"/>
      <c r="AP35" s="525"/>
      <c r="AQ35" s="525"/>
      <c r="AR35" s="525"/>
      <c r="AS35" s="525"/>
      <c r="AT35" s="526"/>
      <c r="AU35" s="527"/>
      <c r="AV35" s="528"/>
      <c r="AW35" s="528"/>
      <c r="AX35" s="528"/>
      <c r="AY35" s="528"/>
      <c r="AZ35" s="529"/>
      <c r="BA35" s="509"/>
      <c r="BB35" s="510"/>
      <c r="BC35" s="510"/>
      <c r="BD35" s="510"/>
      <c r="BE35" s="510"/>
      <c r="BF35" s="510"/>
      <c r="BG35" s="510"/>
      <c r="BH35" s="511"/>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7"/>
      <c r="CH35" s="517"/>
      <c r="CI35" s="517"/>
      <c r="CO35" s="508"/>
      <c r="CP35" s="508"/>
      <c r="CQ35" s="508"/>
      <c r="CR35" s="508"/>
      <c r="CS35" s="508"/>
      <c r="CT35" s="508"/>
      <c r="CU35" s="508"/>
      <c r="CV35" s="508"/>
      <c r="CW35" s="508"/>
    </row>
    <row r="36" spans="1:102" s="55" customFormat="1" ht="14.85" customHeight="1">
      <c r="A36" s="533"/>
      <c r="B36" s="534"/>
      <c r="C36" s="534"/>
      <c r="D36" s="534"/>
      <c r="E36" s="534"/>
      <c r="F36" s="534"/>
      <c r="G36" s="534"/>
      <c r="H36" s="534"/>
      <c r="I36" s="534"/>
      <c r="J36" s="534"/>
      <c r="K36" s="534"/>
      <c r="L36" s="534"/>
      <c r="M36" s="537"/>
      <c r="N36" s="537"/>
      <c r="O36" s="537"/>
      <c r="P36" s="537"/>
      <c r="Q36" s="537"/>
      <c r="R36" s="537"/>
      <c r="S36" s="539"/>
      <c r="T36" s="539"/>
      <c r="U36" s="539"/>
      <c r="V36" s="539"/>
      <c r="W36" s="539"/>
      <c r="X36" s="539"/>
      <c r="Y36" s="539"/>
      <c r="Z36" s="539"/>
      <c r="AA36" s="541"/>
      <c r="AB36" s="541"/>
      <c r="AC36" s="541"/>
      <c r="AD36" s="541"/>
      <c r="AE36" s="541"/>
      <c r="AF36" s="541"/>
      <c r="AG36" s="541"/>
      <c r="AH36" s="541"/>
      <c r="AI36" s="541"/>
      <c r="AJ36" s="541"/>
      <c r="AK36" s="541"/>
      <c r="AL36" s="541"/>
      <c r="AM36" s="541"/>
      <c r="AN36" s="541"/>
      <c r="AO36" s="541"/>
      <c r="AP36" s="541"/>
      <c r="AQ36" s="541"/>
      <c r="AR36" s="541"/>
      <c r="AS36" s="541"/>
      <c r="AT36" s="541"/>
      <c r="AU36" s="538"/>
      <c r="AV36" s="538"/>
      <c r="AW36" s="538"/>
      <c r="AX36" s="538"/>
      <c r="AY36" s="538"/>
      <c r="AZ36" s="538"/>
      <c r="BA36" s="515"/>
      <c r="BB36" s="515"/>
      <c r="BC36" s="515"/>
      <c r="BD36" s="515"/>
      <c r="BE36" s="515"/>
      <c r="BF36" s="515"/>
      <c r="BG36" s="515"/>
      <c r="BH36" s="515"/>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7"/>
      <c r="CH36" s="517"/>
      <c r="CI36" s="517"/>
      <c r="CO36" s="508"/>
      <c r="CP36" s="508"/>
      <c r="CQ36" s="508"/>
      <c r="CR36" s="508"/>
      <c r="CS36" s="508"/>
      <c r="CT36" s="508"/>
      <c r="CU36" s="508"/>
      <c r="CV36" s="508"/>
      <c r="CW36" s="508"/>
    </row>
    <row r="37" spans="1:102" s="55" customFormat="1" ht="14.85" customHeight="1">
      <c r="A37" s="533"/>
      <c r="B37" s="534"/>
      <c r="C37" s="534"/>
      <c r="D37" s="534"/>
      <c r="E37" s="534"/>
      <c r="F37" s="534"/>
      <c r="G37" s="534"/>
      <c r="H37" s="534"/>
      <c r="I37" s="534"/>
      <c r="J37" s="534"/>
      <c r="K37" s="534"/>
      <c r="L37" s="534"/>
      <c r="M37" s="537"/>
      <c r="N37" s="537"/>
      <c r="O37" s="537"/>
      <c r="P37" s="537"/>
      <c r="Q37" s="537"/>
      <c r="R37" s="537"/>
      <c r="S37" s="539"/>
      <c r="T37" s="539"/>
      <c r="U37" s="539"/>
      <c r="V37" s="539"/>
      <c r="W37" s="539"/>
      <c r="X37" s="539"/>
      <c r="Y37" s="539"/>
      <c r="Z37" s="539"/>
      <c r="AA37" s="518"/>
      <c r="AB37" s="519"/>
      <c r="AC37" s="519"/>
      <c r="AD37" s="519"/>
      <c r="AE37" s="519"/>
      <c r="AF37" s="519"/>
      <c r="AG37" s="519"/>
      <c r="AH37" s="519"/>
      <c r="AI37" s="519"/>
      <c r="AJ37" s="519"/>
      <c r="AK37" s="519"/>
      <c r="AL37" s="519"/>
      <c r="AM37" s="519"/>
      <c r="AN37" s="519"/>
      <c r="AO37" s="519"/>
      <c r="AP37" s="519"/>
      <c r="AQ37" s="519"/>
      <c r="AR37" s="519"/>
      <c r="AS37" s="519"/>
      <c r="AT37" s="520"/>
      <c r="AU37" s="521"/>
      <c r="AV37" s="522"/>
      <c r="AW37" s="522"/>
      <c r="AX37" s="522"/>
      <c r="AY37" s="522"/>
      <c r="AZ37" s="523"/>
      <c r="BA37" s="512"/>
      <c r="BB37" s="513"/>
      <c r="BC37" s="513"/>
      <c r="BD37" s="513"/>
      <c r="BE37" s="513"/>
      <c r="BF37" s="513"/>
      <c r="BG37" s="513"/>
      <c r="BH37" s="514"/>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7"/>
      <c r="CH37" s="517"/>
      <c r="CI37" s="517"/>
      <c r="CO37" s="508"/>
      <c r="CP37" s="508"/>
      <c r="CQ37" s="508"/>
      <c r="CR37" s="508"/>
      <c r="CS37" s="508"/>
      <c r="CT37" s="508"/>
      <c r="CU37" s="508"/>
      <c r="CV37" s="508"/>
      <c r="CW37" s="508"/>
      <c r="CX37" s="1"/>
    </row>
    <row r="38" spans="1:102" s="55" customFormat="1" ht="14.85" customHeight="1">
      <c r="A38" s="535"/>
      <c r="B38" s="536"/>
      <c r="C38" s="536"/>
      <c r="D38" s="536"/>
      <c r="E38" s="536"/>
      <c r="F38" s="536"/>
      <c r="G38" s="536"/>
      <c r="H38" s="536"/>
      <c r="I38" s="536"/>
      <c r="J38" s="536"/>
      <c r="K38" s="536"/>
      <c r="L38" s="536"/>
      <c r="M38" s="538"/>
      <c r="N38" s="538"/>
      <c r="O38" s="538"/>
      <c r="P38" s="538"/>
      <c r="Q38" s="538"/>
      <c r="R38" s="538"/>
      <c r="S38" s="540"/>
      <c r="T38" s="540"/>
      <c r="U38" s="540"/>
      <c r="V38" s="540"/>
      <c r="W38" s="540"/>
      <c r="X38" s="540"/>
      <c r="Y38" s="540"/>
      <c r="Z38" s="540"/>
      <c r="AA38" s="518"/>
      <c r="AB38" s="519"/>
      <c r="AC38" s="519"/>
      <c r="AD38" s="519"/>
      <c r="AE38" s="519"/>
      <c r="AF38" s="519"/>
      <c r="AG38" s="519"/>
      <c r="AH38" s="519"/>
      <c r="AI38" s="519"/>
      <c r="AJ38" s="519"/>
      <c r="AK38" s="519"/>
      <c r="AL38" s="519"/>
      <c r="AM38" s="519"/>
      <c r="AN38" s="519"/>
      <c r="AO38" s="519"/>
      <c r="AP38" s="519"/>
      <c r="AQ38" s="519"/>
      <c r="AR38" s="519"/>
      <c r="AS38" s="519"/>
      <c r="AT38" s="520"/>
      <c r="AU38" s="521"/>
      <c r="AV38" s="522"/>
      <c r="AW38" s="522"/>
      <c r="AX38" s="522"/>
      <c r="AY38" s="522"/>
      <c r="AZ38" s="523"/>
      <c r="BA38" s="512"/>
      <c r="BB38" s="513"/>
      <c r="BC38" s="513"/>
      <c r="BD38" s="513"/>
      <c r="BE38" s="513"/>
      <c r="BF38" s="513"/>
      <c r="BG38" s="513"/>
      <c r="BH38" s="514"/>
      <c r="BI38" s="531"/>
      <c r="BJ38" s="531"/>
      <c r="BK38" s="531"/>
      <c r="BL38" s="531"/>
      <c r="BM38" s="531"/>
      <c r="BN38" s="531"/>
      <c r="BO38" s="531"/>
      <c r="BP38" s="531"/>
      <c r="BQ38" s="531"/>
      <c r="BR38" s="531"/>
      <c r="BS38" s="531"/>
      <c r="BT38" s="531"/>
      <c r="BU38" s="531"/>
      <c r="BV38" s="531"/>
      <c r="BW38" s="531"/>
      <c r="BX38" s="531"/>
      <c r="BY38" s="531"/>
      <c r="BZ38" s="531"/>
      <c r="CA38" s="531"/>
      <c r="CB38" s="531"/>
      <c r="CC38" s="531"/>
      <c r="CD38" s="531"/>
      <c r="CE38" s="531"/>
      <c r="CF38" s="531"/>
      <c r="CG38" s="532"/>
      <c r="CH38" s="532"/>
      <c r="CI38" s="532"/>
      <c r="CO38" s="508"/>
      <c r="CP38" s="508"/>
      <c r="CQ38" s="508"/>
      <c r="CR38" s="508"/>
      <c r="CS38" s="508"/>
      <c r="CT38" s="508"/>
      <c r="CU38" s="508"/>
      <c r="CV38" s="508"/>
      <c r="CW38" s="508"/>
      <c r="CX38" s="1"/>
    </row>
    <row r="39" spans="1:102" s="55" customFormat="1" ht="14.85" customHeight="1">
      <c r="A39" s="535"/>
      <c r="B39" s="536"/>
      <c r="C39" s="536"/>
      <c r="D39" s="536"/>
      <c r="E39" s="536"/>
      <c r="F39" s="536"/>
      <c r="G39" s="536"/>
      <c r="H39" s="536"/>
      <c r="I39" s="536"/>
      <c r="J39" s="536"/>
      <c r="K39" s="536"/>
      <c r="L39" s="536"/>
      <c r="M39" s="538"/>
      <c r="N39" s="538"/>
      <c r="O39" s="538"/>
      <c r="P39" s="538"/>
      <c r="Q39" s="538"/>
      <c r="R39" s="538"/>
      <c r="S39" s="540"/>
      <c r="T39" s="540"/>
      <c r="U39" s="540"/>
      <c r="V39" s="540"/>
      <c r="W39" s="540"/>
      <c r="X39" s="540"/>
      <c r="Y39" s="540"/>
      <c r="Z39" s="540"/>
      <c r="AA39" s="541"/>
      <c r="AB39" s="541"/>
      <c r="AC39" s="541"/>
      <c r="AD39" s="541"/>
      <c r="AE39" s="541"/>
      <c r="AF39" s="541"/>
      <c r="AG39" s="541"/>
      <c r="AH39" s="541"/>
      <c r="AI39" s="541"/>
      <c r="AJ39" s="541"/>
      <c r="AK39" s="541"/>
      <c r="AL39" s="541"/>
      <c r="AM39" s="541"/>
      <c r="AN39" s="541"/>
      <c r="AO39" s="541"/>
      <c r="AP39" s="541"/>
      <c r="AQ39" s="541"/>
      <c r="AR39" s="541"/>
      <c r="AS39" s="541"/>
      <c r="AT39" s="541"/>
      <c r="AU39" s="538"/>
      <c r="AV39" s="538"/>
      <c r="AW39" s="538"/>
      <c r="AX39" s="538"/>
      <c r="AY39" s="538"/>
      <c r="AZ39" s="538"/>
      <c r="BA39" s="515"/>
      <c r="BB39" s="515"/>
      <c r="BC39" s="515"/>
      <c r="BD39" s="515"/>
      <c r="BE39" s="515"/>
      <c r="BF39" s="515"/>
      <c r="BG39" s="515"/>
      <c r="BH39" s="515"/>
      <c r="BI39" s="531"/>
      <c r="BJ39" s="531"/>
      <c r="BK39" s="531"/>
      <c r="BL39" s="531"/>
      <c r="BM39" s="531"/>
      <c r="BN39" s="531"/>
      <c r="BO39" s="531"/>
      <c r="BP39" s="531"/>
      <c r="BQ39" s="531"/>
      <c r="BR39" s="531"/>
      <c r="BS39" s="531"/>
      <c r="BT39" s="531"/>
      <c r="BU39" s="531"/>
      <c r="BV39" s="531"/>
      <c r="BW39" s="531"/>
      <c r="BX39" s="531"/>
      <c r="BY39" s="531"/>
      <c r="BZ39" s="531"/>
      <c r="CA39" s="531"/>
      <c r="CB39" s="531"/>
      <c r="CC39" s="531"/>
      <c r="CD39" s="531"/>
      <c r="CE39" s="531"/>
      <c r="CF39" s="531"/>
      <c r="CG39" s="532"/>
      <c r="CH39" s="532"/>
      <c r="CI39" s="532"/>
      <c r="CO39" s="508"/>
      <c r="CP39" s="508"/>
      <c r="CQ39" s="508"/>
      <c r="CR39" s="508"/>
      <c r="CS39" s="508"/>
      <c r="CT39" s="508"/>
      <c r="CU39" s="508"/>
      <c r="CV39" s="508"/>
      <c r="CW39" s="508"/>
    </row>
    <row r="40" spans="1:102" s="55" customFormat="1" ht="14.85" customHeight="1">
      <c r="A40" s="555"/>
      <c r="B40" s="556"/>
      <c r="C40" s="556"/>
      <c r="D40" s="556"/>
      <c r="E40" s="556"/>
      <c r="F40" s="556"/>
      <c r="G40" s="556"/>
      <c r="H40" s="556"/>
      <c r="I40" s="556"/>
      <c r="J40" s="556"/>
      <c r="K40" s="556"/>
      <c r="L40" s="556"/>
      <c r="M40" s="559"/>
      <c r="N40" s="559"/>
      <c r="O40" s="559"/>
      <c r="P40" s="559"/>
      <c r="Q40" s="559"/>
      <c r="R40" s="559"/>
      <c r="S40" s="561"/>
      <c r="T40" s="561"/>
      <c r="U40" s="561"/>
      <c r="V40" s="561"/>
      <c r="W40" s="561"/>
      <c r="X40" s="561"/>
      <c r="Y40" s="561"/>
      <c r="Z40" s="561"/>
      <c r="AA40" s="518"/>
      <c r="AB40" s="519"/>
      <c r="AC40" s="519"/>
      <c r="AD40" s="519"/>
      <c r="AE40" s="519"/>
      <c r="AF40" s="519"/>
      <c r="AG40" s="519"/>
      <c r="AH40" s="519"/>
      <c r="AI40" s="519"/>
      <c r="AJ40" s="519"/>
      <c r="AK40" s="519"/>
      <c r="AL40" s="519"/>
      <c r="AM40" s="519"/>
      <c r="AN40" s="519"/>
      <c r="AO40" s="519"/>
      <c r="AP40" s="519"/>
      <c r="AQ40" s="519"/>
      <c r="AR40" s="519"/>
      <c r="AS40" s="519"/>
      <c r="AT40" s="520"/>
      <c r="AU40" s="521"/>
      <c r="AV40" s="522"/>
      <c r="AW40" s="522"/>
      <c r="AX40" s="522"/>
      <c r="AY40" s="522"/>
      <c r="AZ40" s="523"/>
      <c r="BA40" s="512"/>
      <c r="BB40" s="513"/>
      <c r="BC40" s="513"/>
      <c r="BD40" s="513"/>
      <c r="BE40" s="513"/>
      <c r="BF40" s="513"/>
      <c r="BG40" s="513"/>
      <c r="BH40" s="514"/>
      <c r="BI40" s="545"/>
      <c r="BJ40" s="545"/>
      <c r="BK40" s="545"/>
      <c r="BL40" s="545"/>
      <c r="BM40" s="545"/>
      <c r="BN40" s="545"/>
      <c r="BO40" s="545"/>
      <c r="BP40" s="545"/>
      <c r="BQ40" s="545"/>
      <c r="BR40" s="545"/>
      <c r="BS40" s="545"/>
      <c r="BT40" s="545"/>
      <c r="BU40" s="545"/>
      <c r="BV40" s="545"/>
      <c r="BW40" s="545"/>
      <c r="BX40" s="545"/>
      <c r="BY40" s="545"/>
      <c r="BZ40" s="545"/>
      <c r="CA40" s="545"/>
      <c r="CB40" s="545"/>
      <c r="CC40" s="545"/>
      <c r="CD40" s="545"/>
      <c r="CE40" s="545"/>
      <c r="CF40" s="545"/>
      <c r="CG40" s="547"/>
      <c r="CH40" s="547"/>
      <c r="CI40" s="547"/>
      <c r="CO40" s="508"/>
      <c r="CP40" s="508"/>
      <c r="CQ40" s="508"/>
      <c r="CR40" s="508"/>
      <c r="CS40" s="508"/>
      <c r="CT40" s="508"/>
      <c r="CU40" s="508"/>
      <c r="CV40" s="508"/>
      <c r="CW40" s="508"/>
    </row>
    <row r="41" spans="1:102" s="55" customFormat="1" ht="14.85" customHeight="1">
      <c r="A41" s="557"/>
      <c r="B41" s="558"/>
      <c r="C41" s="558"/>
      <c r="D41" s="558"/>
      <c r="E41" s="558"/>
      <c r="F41" s="558"/>
      <c r="G41" s="558"/>
      <c r="H41" s="558"/>
      <c r="I41" s="558"/>
      <c r="J41" s="558"/>
      <c r="K41" s="558"/>
      <c r="L41" s="558"/>
      <c r="M41" s="560"/>
      <c r="N41" s="560"/>
      <c r="O41" s="560"/>
      <c r="P41" s="560"/>
      <c r="Q41" s="560"/>
      <c r="R41" s="560"/>
      <c r="S41" s="562"/>
      <c r="T41" s="562"/>
      <c r="U41" s="562"/>
      <c r="V41" s="562"/>
      <c r="W41" s="562"/>
      <c r="X41" s="562"/>
      <c r="Y41" s="562"/>
      <c r="Z41" s="562"/>
      <c r="AA41" s="549"/>
      <c r="AB41" s="550"/>
      <c r="AC41" s="550"/>
      <c r="AD41" s="550"/>
      <c r="AE41" s="550"/>
      <c r="AF41" s="550"/>
      <c r="AG41" s="550"/>
      <c r="AH41" s="550"/>
      <c r="AI41" s="550"/>
      <c r="AJ41" s="550"/>
      <c r="AK41" s="550"/>
      <c r="AL41" s="550"/>
      <c r="AM41" s="550"/>
      <c r="AN41" s="550"/>
      <c r="AO41" s="550"/>
      <c r="AP41" s="550"/>
      <c r="AQ41" s="550"/>
      <c r="AR41" s="550"/>
      <c r="AS41" s="550"/>
      <c r="AT41" s="551"/>
      <c r="AU41" s="552"/>
      <c r="AV41" s="553"/>
      <c r="AW41" s="553"/>
      <c r="AX41" s="553"/>
      <c r="AY41" s="553"/>
      <c r="AZ41" s="554"/>
      <c r="BA41" s="542"/>
      <c r="BB41" s="543"/>
      <c r="BC41" s="543"/>
      <c r="BD41" s="543"/>
      <c r="BE41" s="543"/>
      <c r="BF41" s="543"/>
      <c r="BG41" s="543"/>
      <c r="BH41" s="544"/>
      <c r="BI41" s="546"/>
      <c r="BJ41" s="546"/>
      <c r="BK41" s="546"/>
      <c r="BL41" s="546"/>
      <c r="BM41" s="546"/>
      <c r="BN41" s="546"/>
      <c r="BO41" s="546"/>
      <c r="BP41" s="546"/>
      <c r="BQ41" s="546"/>
      <c r="BR41" s="546"/>
      <c r="BS41" s="546"/>
      <c r="BT41" s="546"/>
      <c r="BU41" s="546"/>
      <c r="BV41" s="546"/>
      <c r="BW41" s="546"/>
      <c r="BX41" s="546"/>
      <c r="BY41" s="546"/>
      <c r="BZ41" s="546"/>
      <c r="CA41" s="546"/>
      <c r="CB41" s="546"/>
      <c r="CC41" s="546"/>
      <c r="CD41" s="546"/>
      <c r="CE41" s="546"/>
      <c r="CF41" s="546"/>
      <c r="CG41" s="548"/>
      <c r="CH41" s="548"/>
      <c r="CI41" s="548"/>
      <c r="CO41" s="508"/>
      <c r="CP41" s="508"/>
      <c r="CQ41" s="508"/>
      <c r="CR41" s="508"/>
      <c r="CS41" s="508"/>
      <c r="CT41" s="508"/>
      <c r="CU41" s="508"/>
      <c r="CV41" s="508"/>
      <c r="CW41" s="508"/>
    </row>
    <row r="42" spans="1:102" ht="12.95" customHeight="1">
      <c r="A42" s="563" t="s">
        <v>457</v>
      </c>
      <c r="B42" s="563"/>
      <c r="C42" s="563"/>
      <c r="D42" s="563"/>
      <c r="E42" s="563"/>
      <c r="F42" s="563"/>
      <c r="G42" s="563"/>
      <c r="H42" s="563"/>
      <c r="I42" s="563"/>
      <c r="J42" s="563"/>
      <c r="K42" s="563"/>
      <c r="L42" s="563"/>
      <c r="M42" s="563"/>
      <c r="N42" s="563"/>
      <c r="O42" s="563"/>
      <c r="P42" s="563"/>
      <c r="Q42" s="563"/>
      <c r="R42" s="563"/>
      <c r="S42" s="563"/>
      <c r="T42" s="563"/>
      <c r="U42" s="563"/>
      <c r="V42" s="563"/>
      <c r="W42" s="563"/>
      <c r="X42" s="563"/>
      <c r="Y42" s="563"/>
      <c r="Z42" s="563"/>
      <c r="AA42" s="563"/>
      <c r="AB42" s="563"/>
      <c r="AC42" s="563"/>
      <c r="AD42" s="563"/>
      <c r="AE42" s="563"/>
      <c r="AF42" s="563"/>
      <c r="AG42" s="563"/>
      <c r="AH42" s="563"/>
      <c r="AI42" s="563"/>
      <c r="AJ42" s="563"/>
      <c r="AK42" s="563"/>
      <c r="AL42" s="563"/>
      <c r="AM42" s="563"/>
      <c r="AN42" s="563"/>
      <c r="AO42" s="563"/>
      <c r="AP42" s="563"/>
      <c r="AQ42" s="563"/>
      <c r="AR42" s="563"/>
      <c r="AS42" s="563"/>
      <c r="AT42" s="563"/>
      <c r="AU42" s="563"/>
      <c r="AV42" s="563"/>
      <c r="AW42" s="563"/>
      <c r="AX42" s="563"/>
      <c r="AY42" s="563"/>
      <c r="AZ42" s="563"/>
      <c r="BA42" s="563"/>
      <c r="BB42" s="563"/>
      <c r="BC42" s="563"/>
      <c r="BD42" s="563"/>
      <c r="BE42" s="563"/>
      <c r="BF42" s="563"/>
      <c r="BG42" s="563"/>
      <c r="BH42" s="563"/>
      <c r="BI42" s="563"/>
      <c r="BJ42" s="563"/>
      <c r="BK42" s="563"/>
      <c r="BL42" s="563"/>
      <c r="BM42" s="563"/>
      <c r="BN42" s="563"/>
      <c r="BO42" s="563"/>
      <c r="BP42" s="563"/>
      <c r="BQ42" s="563"/>
      <c r="BR42" s="563"/>
      <c r="BS42" s="563"/>
      <c r="BT42" s="563"/>
      <c r="BU42" s="563"/>
      <c r="BV42" s="563"/>
      <c r="BW42" s="563"/>
      <c r="BX42" s="563"/>
      <c r="BY42" s="563"/>
      <c r="BZ42" s="563"/>
      <c r="CA42" s="563"/>
      <c r="CB42" s="563"/>
      <c r="CC42" s="563"/>
      <c r="CD42" s="563"/>
      <c r="CE42" s="563"/>
      <c r="CF42" s="563"/>
      <c r="CG42" s="563"/>
      <c r="CH42" s="563"/>
      <c r="CI42" s="563"/>
    </row>
    <row r="43" spans="1:102" ht="12.95" customHeight="1">
      <c r="A43" s="563"/>
      <c r="B43" s="563"/>
      <c r="C43" s="563"/>
      <c r="D43" s="563"/>
      <c r="E43" s="563"/>
      <c r="F43" s="563"/>
      <c r="G43" s="563"/>
      <c r="H43" s="563"/>
      <c r="I43" s="563"/>
      <c r="J43" s="563"/>
      <c r="K43" s="563"/>
      <c r="L43" s="563"/>
      <c r="M43" s="563"/>
      <c r="N43" s="563"/>
      <c r="O43" s="563"/>
      <c r="P43" s="563"/>
      <c r="Q43" s="563"/>
      <c r="R43" s="563"/>
      <c r="S43" s="563"/>
      <c r="T43" s="563"/>
      <c r="U43" s="563"/>
      <c r="V43" s="563"/>
      <c r="W43" s="563"/>
      <c r="X43" s="563"/>
      <c r="Y43" s="563"/>
      <c r="Z43" s="563"/>
      <c r="AA43" s="563"/>
      <c r="AB43" s="563"/>
      <c r="AC43" s="563"/>
      <c r="AD43" s="563"/>
      <c r="AE43" s="563"/>
      <c r="AF43" s="563"/>
      <c r="AG43" s="563"/>
      <c r="AH43" s="563"/>
      <c r="AI43" s="563"/>
      <c r="AJ43" s="563"/>
      <c r="AK43" s="563"/>
      <c r="AL43" s="563"/>
      <c r="AM43" s="563"/>
      <c r="AN43" s="563"/>
      <c r="AO43" s="563"/>
      <c r="AP43" s="563"/>
      <c r="AQ43" s="563"/>
      <c r="AR43" s="563"/>
      <c r="AS43" s="563"/>
      <c r="AT43" s="563"/>
      <c r="AU43" s="563"/>
      <c r="AV43" s="563"/>
      <c r="AW43" s="563"/>
      <c r="AX43" s="563"/>
      <c r="AY43" s="563"/>
      <c r="AZ43" s="563"/>
      <c r="BA43" s="563"/>
      <c r="BB43" s="563"/>
      <c r="BC43" s="563"/>
      <c r="BD43" s="563"/>
      <c r="BE43" s="563"/>
      <c r="BF43" s="563"/>
      <c r="BG43" s="563"/>
      <c r="BH43" s="563"/>
      <c r="BI43" s="563"/>
      <c r="BJ43" s="563"/>
      <c r="BK43" s="563"/>
      <c r="BL43" s="563"/>
      <c r="BM43" s="563"/>
      <c r="BN43" s="563"/>
      <c r="BO43" s="563"/>
      <c r="BP43" s="563"/>
      <c r="BQ43" s="563"/>
      <c r="BR43" s="563"/>
      <c r="BS43" s="563"/>
      <c r="BT43" s="563"/>
      <c r="BU43" s="563"/>
      <c r="BV43" s="563"/>
      <c r="BW43" s="563"/>
      <c r="BX43" s="563"/>
      <c r="BY43" s="563"/>
      <c r="BZ43" s="563"/>
      <c r="CA43" s="563"/>
      <c r="CB43" s="563"/>
      <c r="CC43" s="563"/>
      <c r="CD43" s="563"/>
      <c r="CE43" s="563"/>
      <c r="CF43" s="563"/>
      <c r="CG43" s="563"/>
      <c r="CH43" s="563"/>
      <c r="CI43" s="563"/>
    </row>
    <row r="44" spans="1:102" ht="9" customHeight="1">
      <c r="A44" s="475" t="s">
        <v>70</v>
      </c>
      <c r="B44" s="475"/>
      <c r="C44" s="475"/>
      <c r="D44" s="475"/>
      <c r="E44" s="475"/>
      <c r="F44" s="475"/>
      <c r="G44" s="475"/>
      <c r="H44" s="475"/>
      <c r="I44" s="475"/>
      <c r="J44" s="475"/>
      <c r="K44" s="147"/>
      <c r="L44" s="14"/>
      <c r="M44" s="14"/>
      <c r="BZ44" s="475"/>
      <c r="CA44" s="475"/>
      <c r="CB44" s="475"/>
      <c r="CC44" s="475"/>
      <c r="CD44" s="475"/>
      <c r="CE44" s="475"/>
      <c r="CF44" s="475"/>
      <c r="CG44" s="475"/>
      <c r="CH44" s="475"/>
      <c r="CI44" s="475"/>
    </row>
    <row r="45" spans="1:102" ht="9" customHeight="1">
      <c r="A45" s="475"/>
      <c r="B45" s="475"/>
      <c r="C45" s="475"/>
      <c r="D45" s="475"/>
      <c r="E45" s="475"/>
      <c r="F45" s="475"/>
      <c r="G45" s="475"/>
      <c r="H45" s="475"/>
      <c r="I45" s="475"/>
      <c r="J45" s="475"/>
      <c r="K45" s="374" t="s">
        <v>325</v>
      </c>
      <c r="L45" s="374"/>
      <c r="M45" s="374"/>
      <c r="N45" s="374"/>
      <c r="O45" s="374"/>
      <c r="P45" s="374"/>
      <c r="Q45" s="374"/>
      <c r="R45" s="374"/>
      <c r="S45" s="374"/>
      <c r="T45" s="374"/>
      <c r="U45" s="374"/>
      <c r="V45" s="374"/>
      <c r="W45" s="374"/>
      <c r="X45" s="374"/>
      <c r="Y45" s="374"/>
      <c r="Z45" s="374"/>
      <c r="AA45" s="374"/>
      <c r="AB45" s="374"/>
      <c r="AC45" s="374"/>
      <c r="AD45" s="374"/>
      <c r="AE45" s="374"/>
      <c r="AF45" s="374"/>
      <c r="AG45" s="374"/>
      <c r="AH45" s="374"/>
      <c r="AI45" s="374"/>
      <c r="AJ45" s="374"/>
      <c r="AK45" s="374"/>
      <c r="AL45" s="374"/>
      <c r="AM45" s="374"/>
      <c r="AN45" s="374"/>
      <c r="AO45" s="374"/>
      <c r="AP45" s="374"/>
      <c r="AQ45" s="374"/>
      <c r="AR45" s="374"/>
      <c r="AS45" s="374"/>
      <c r="AT45" s="374"/>
      <c r="AU45" s="374"/>
      <c r="AV45" s="374"/>
      <c r="AW45" s="374"/>
      <c r="AX45" s="374"/>
      <c r="AY45" s="374"/>
      <c r="AZ45" s="374"/>
      <c r="BA45" s="374"/>
      <c r="BB45" s="374"/>
      <c r="BC45" s="374"/>
      <c r="BD45" s="374"/>
      <c r="BE45" s="374"/>
      <c r="BF45" s="374"/>
      <c r="BG45" s="374"/>
      <c r="BH45" s="374"/>
      <c r="BI45" s="374"/>
      <c r="BJ45" s="374"/>
      <c r="BK45" s="374"/>
      <c r="BL45" s="374"/>
      <c r="BM45" s="374"/>
      <c r="BN45" s="374"/>
      <c r="BO45" s="374"/>
      <c r="BP45" s="374"/>
      <c r="BQ45" s="374"/>
      <c r="BR45" s="374"/>
      <c r="BS45" s="374"/>
      <c r="BT45" s="374"/>
      <c r="BU45" s="374"/>
      <c r="BV45" s="374"/>
      <c r="BW45" s="374"/>
      <c r="BX45" s="374"/>
      <c r="BY45" s="374"/>
      <c r="BZ45" s="475"/>
      <c r="CA45" s="475"/>
      <c r="CB45" s="475"/>
      <c r="CC45" s="475"/>
      <c r="CD45" s="475"/>
      <c r="CE45" s="475"/>
      <c r="CF45" s="475"/>
      <c r="CG45" s="475"/>
      <c r="CH45" s="475"/>
      <c r="CI45" s="475"/>
    </row>
    <row r="46" spans="1:102" ht="9" customHeight="1">
      <c r="A46" s="57"/>
      <c r="B46" s="57"/>
      <c r="C46" s="57"/>
      <c r="D46" s="57"/>
      <c r="E46" s="57"/>
      <c r="F46" s="57"/>
      <c r="G46" s="57"/>
      <c r="H46" s="57"/>
      <c r="I46" s="57"/>
      <c r="J46" s="57"/>
      <c r="K46" s="374"/>
      <c r="L46" s="374"/>
      <c r="M46" s="374"/>
      <c r="N46" s="374"/>
      <c r="O46" s="374"/>
      <c r="P46" s="374"/>
      <c r="Q46" s="374"/>
      <c r="R46" s="374"/>
      <c r="S46" s="374"/>
      <c r="T46" s="374"/>
      <c r="U46" s="374"/>
      <c r="V46" s="374"/>
      <c r="W46" s="374"/>
      <c r="X46" s="374"/>
      <c r="Y46" s="374"/>
      <c r="Z46" s="374"/>
      <c r="AA46" s="374"/>
      <c r="AB46" s="374"/>
      <c r="AC46" s="374"/>
      <c r="AD46" s="374"/>
      <c r="AE46" s="374"/>
      <c r="AF46" s="374"/>
      <c r="AG46" s="374"/>
      <c r="AH46" s="374"/>
      <c r="AI46" s="374"/>
      <c r="AJ46" s="374"/>
      <c r="AK46" s="374"/>
      <c r="AL46" s="374"/>
      <c r="AM46" s="374"/>
      <c r="AN46" s="374"/>
      <c r="AO46" s="374"/>
      <c r="AP46" s="374"/>
      <c r="AQ46" s="374"/>
      <c r="AR46" s="374"/>
      <c r="AS46" s="374"/>
      <c r="AT46" s="374"/>
      <c r="AU46" s="374"/>
      <c r="AV46" s="374"/>
      <c r="AW46" s="374"/>
      <c r="AX46" s="374"/>
      <c r="AY46" s="374"/>
      <c r="AZ46" s="374"/>
      <c r="BA46" s="374"/>
      <c r="BB46" s="374"/>
      <c r="BC46" s="374"/>
      <c r="BD46" s="374"/>
      <c r="BE46" s="374"/>
      <c r="BF46" s="374"/>
      <c r="BG46" s="374"/>
      <c r="BH46" s="374"/>
      <c r="BI46" s="374"/>
      <c r="BJ46" s="374"/>
      <c r="BK46" s="374"/>
      <c r="BL46" s="374"/>
      <c r="BM46" s="374"/>
      <c r="BN46" s="374"/>
      <c r="BO46" s="374"/>
      <c r="BP46" s="374"/>
      <c r="BQ46" s="374"/>
      <c r="BR46" s="374"/>
      <c r="BS46" s="374"/>
      <c r="BT46" s="374"/>
      <c r="BU46" s="374"/>
      <c r="BV46" s="374"/>
      <c r="BW46" s="374"/>
      <c r="BX46" s="374"/>
      <c r="BY46" s="374"/>
      <c r="CO46" s="58"/>
      <c r="CP46" s="58"/>
      <c r="CQ46" s="58"/>
      <c r="CR46" s="58"/>
      <c r="CS46" s="58"/>
      <c r="CT46" s="58"/>
      <c r="CU46" s="58"/>
      <c r="CV46" s="58"/>
      <c r="CW46" s="58"/>
    </row>
    <row r="47" spans="1:102" ht="9" customHeight="1">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CO47" s="58"/>
      <c r="CP47" s="58"/>
      <c r="CQ47" s="58"/>
      <c r="CR47" s="58"/>
      <c r="CS47" s="58"/>
      <c r="CT47" s="58"/>
      <c r="CU47" s="58"/>
      <c r="CV47" s="58"/>
      <c r="CW47" s="58"/>
    </row>
    <row r="48" spans="1:102" ht="9" customHeight="1">
      <c r="A48" s="530" t="s">
        <v>71</v>
      </c>
      <c r="B48" s="530"/>
      <c r="C48" s="530"/>
      <c r="D48" s="530"/>
      <c r="E48" s="530"/>
      <c r="F48" s="530"/>
      <c r="G48" s="530"/>
      <c r="H48" s="530"/>
      <c r="I48" s="530"/>
      <c r="J48" s="530"/>
      <c r="K48" s="530"/>
      <c r="L48" s="530"/>
      <c r="M48" s="530"/>
      <c r="N48" s="530"/>
      <c r="O48" s="530"/>
      <c r="P48" s="530"/>
      <c r="Q48" s="530"/>
      <c r="R48" s="530"/>
      <c r="S48" s="530"/>
      <c r="T48" s="530"/>
      <c r="U48" s="530"/>
      <c r="V48" s="530"/>
      <c r="BA48" s="530" t="s">
        <v>47</v>
      </c>
      <c r="BB48" s="530"/>
      <c r="BC48" s="530"/>
      <c r="BD48" s="530"/>
      <c r="BE48" s="530"/>
      <c r="BF48" s="530"/>
      <c r="BG48" s="530"/>
      <c r="BH48" s="530"/>
      <c r="BI48" s="530"/>
      <c r="BJ48" s="530"/>
      <c r="BK48" s="565">
        <f>様式１号!$O$36</f>
        <v>0</v>
      </c>
      <c r="BL48" s="565"/>
      <c r="BM48" s="565"/>
      <c r="BN48" s="565"/>
      <c r="BO48" s="565"/>
      <c r="BP48" s="565"/>
      <c r="BQ48" s="565"/>
      <c r="BR48" s="565"/>
      <c r="BS48" s="565"/>
      <c r="BT48" s="565"/>
      <c r="BU48" s="565"/>
      <c r="BV48" s="565"/>
      <c r="BW48" s="565"/>
      <c r="BX48" s="565"/>
      <c r="BY48" s="565"/>
      <c r="BZ48" s="565"/>
      <c r="CA48" s="565"/>
      <c r="CB48" s="565"/>
      <c r="CC48" s="565"/>
      <c r="CD48" s="565"/>
      <c r="CE48" s="565"/>
      <c r="CF48" s="565"/>
      <c r="CG48" s="565"/>
      <c r="CH48" s="565"/>
      <c r="CI48" s="565"/>
      <c r="CO48" s="530"/>
      <c r="CP48" s="530"/>
      <c r="CQ48" s="530"/>
      <c r="CR48" s="530"/>
    </row>
    <row r="49" spans="1:101" ht="9" customHeight="1">
      <c r="A49" s="564"/>
      <c r="B49" s="564"/>
      <c r="C49" s="564"/>
      <c r="D49" s="564"/>
      <c r="E49" s="564"/>
      <c r="F49" s="564"/>
      <c r="G49" s="564"/>
      <c r="H49" s="564"/>
      <c r="I49" s="564"/>
      <c r="J49" s="564"/>
      <c r="K49" s="564"/>
      <c r="L49" s="564"/>
      <c r="M49" s="564"/>
      <c r="N49" s="564"/>
      <c r="O49" s="564"/>
      <c r="P49" s="564"/>
      <c r="Q49" s="564"/>
      <c r="R49" s="564"/>
      <c r="S49" s="564"/>
      <c r="T49" s="564"/>
      <c r="U49" s="564"/>
      <c r="V49" s="564"/>
      <c r="BA49" s="564"/>
      <c r="BB49" s="564"/>
      <c r="BC49" s="564"/>
      <c r="BD49" s="564"/>
      <c r="BE49" s="564"/>
      <c r="BF49" s="564"/>
      <c r="BG49" s="564"/>
      <c r="BH49" s="564"/>
      <c r="BI49" s="564"/>
      <c r="BJ49" s="564"/>
      <c r="BK49" s="566"/>
      <c r="BL49" s="566"/>
      <c r="BM49" s="566"/>
      <c r="BN49" s="566"/>
      <c r="BO49" s="566"/>
      <c r="BP49" s="566"/>
      <c r="BQ49" s="566"/>
      <c r="BR49" s="566"/>
      <c r="BS49" s="566"/>
      <c r="BT49" s="566"/>
      <c r="BU49" s="566"/>
      <c r="BV49" s="566"/>
      <c r="BW49" s="566"/>
      <c r="BX49" s="566"/>
      <c r="BY49" s="566"/>
      <c r="BZ49" s="566"/>
      <c r="CA49" s="566"/>
      <c r="CB49" s="566"/>
      <c r="CC49" s="566"/>
      <c r="CD49" s="566"/>
      <c r="CE49" s="566"/>
      <c r="CF49" s="566"/>
      <c r="CG49" s="566"/>
      <c r="CH49" s="566"/>
      <c r="CI49" s="566"/>
      <c r="CO49" s="530"/>
      <c r="CP49" s="530"/>
      <c r="CQ49" s="530"/>
      <c r="CR49" s="530"/>
    </row>
    <row r="51" spans="1:101" s="55" customFormat="1" ht="9" customHeight="1">
      <c r="A51" s="567" t="s">
        <v>26</v>
      </c>
      <c r="B51" s="568"/>
      <c r="C51" s="568"/>
      <c r="D51" s="568"/>
      <c r="E51" s="568"/>
      <c r="F51" s="568"/>
      <c r="G51" s="568"/>
      <c r="H51" s="568"/>
      <c r="I51" s="568"/>
      <c r="J51" s="568"/>
      <c r="K51" s="568"/>
      <c r="L51" s="568"/>
      <c r="M51" s="568" t="s">
        <v>69</v>
      </c>
      <c r="N51" s="568"/>
      <c r="O51" s="568"/>
      <c r="P51" s="568"/>
      <c r="Q51" s="568"/>
      <c r="R51" s="568"/>
      <c r="S51" s="568" t="s">
        <v>76</v>
      </c>
      <c r="T51" s="568"/>
      <c r="U51" s="568"/>
      <c r="V51" s="568"/>
      <c r="W51" s="568"/>
      <c r="X51" s="568"/>
      <c r="Y51" s="568"/>
      <c r="Z51" s="568"/>
      <c r="AA51" s="568" t="s">
        <v>77</v>
      </c>
      <c r="AB51" s="568"/>
      <c r="AC51" s="568"/>
      <c r="AD51" s="568"/>
      <c r="AE51" s="568"/>
      <c r="AF51" s="568"/>
      <c r="AG51" s="568"/>
      <c r="AH51" s="568"/>
      <c r="AI51" s="568"/>
      <c r="AJ51" s="568"/>
      <c r="AK51" s="568"/>
      <c r="AL51" s="568"/>
      <c r="AM51" s="568"/>
      <c r="AN51" s="568"/>
      <c r="AO51" s="568"/>
      <c r="AP51" s="568"/>
      <c r="AQ51" s="568"/>
      <c r="AR51" s="568"/>
      <c r="AS51" s="568"/>
      <c r="AT51" s="568"/>
      <c r="AU51" s="571" t="s">
        <v>89</v>
      </c>
      <c r="AV51" s="568"/>
      <c r="AW51" s="568"/>
      <c r="AX51" s="568"/>
      <c r="AY51" s="568"/>
      <c r="AZ51" s="568"/>
      <c r="BA51" s="568" t="s">
        <v>78</v>
      </c>
      <c r="BB51" s="568"/>
      <c r="BC51" s="568"/>
      <c r="BD51" s="568"/>
      <c r="BE51" s="568"/>
      <c r="BF51" s="568"/>
      <c r="BG51" s="568"/>
      <c r="BH51" s="568"/>
      <c r="BI51" s="568" t="s">
        <v>88</v>
      </c>
      <c r="BJ51" s="568"/>
      <c r="BK51" s="568"/>
      <c r="BL51" s="568"/>
      <c r="BM51" s="568"/>
      <c r="BN51" s="568"/>
      <c r="BO51" s="568"/>
      <c r="BP51" s="568"/>
      <c r="BQ51" s="568"/>
      <c r="BR51" s="568"/>
      <c r="BS51" s="568"/>
      <c r="BT51" s="568"/>
      <c r="BU51" s="568"/>
      <c r="BV51" s="568"/>
      <c r="BW51" s="568"/>
      <c r="BX51" s="568"/>
      <c r="BY51" s="568"/>
      <c r="BZ51" s="568"/>
      <c r="CA51" s="568"/>
      <c r="CB51" s="568"/>
      <c r="CC51" s="568"/>
      <c r="CD51" s="568"/>
      <c r="CE51" s="568"/>
      <c r="CF51" s="568"/>
      <c r="CG51" s="571" t="s">
        <v>79</v>
      </c>
      <c r="CH51" s="568"/>
      <c r="CI51" s="568"/>
      <c r="CO51" s="513"/>
      <c r="CP51" s="513"/>
      <c r="CQ51" s="513"/>
      <c r="CR51" s="513"/>
      <c r="CS51" s="513"/>
      <c r="CT51" s="513"/>
      <c r="CU51" s="513"/>
      <c r="CV51" s="513"/>
      <c r="CW51" s="513"/>
    </row>
    <row r="52" spans="1:101" s="55" customFormat="1" ht="9" customHeight="1">
      <c r="A52" s="569"/>
      <c r="B52" s="570"/>
      <c r="C52" s="570"/>
      <c r="D52" s="570"/>
      <c r="E52" s="570"/>
      <c r="F52" s="570"/>
      <c r="G52" s="570"/>
      <c r="H52" s="570"/>
      <c r="I52" s="570"/>
      <c r="J52" s="570"/>
      <c r="K52" s="570"/>
      <c r="L52" s="570"/>
      <c r="M52" s="570"/>
      <c r="N52" s="570"/>
      <c r="O52" s="570"/>
      <c r="P52" s="570"/>
      <c r="Q52" s="570"/>
      <c r="R52" s="570"/>
      <c r="S52" s="570"/>
      <c r="T52" s="570"/>
      <c r="U52" s="570"/>
      <c r="V52" s="570"/>
      <c r="W52" s="570"/>
      <c r="X52" s="570"/>
      <c r="Y52" s="570"/>
      <c r="Z52" s="570"/>
      <c r="AA52" s="570"/>
      <c r="AB52" s="570"/>
      <c r="AC52" s="570"/>
      <c r="AD52" s="570"/>
      <c r="AE52" s="570"/>
      <c r="AF52" s="570"/>
      <c r="AG52" s="570"/>
      <c r="AH52" s="570"/>
      <c r="AI52" s="570"/>
      <c r="AJ52" s="570"/>
      <c r="AK52" s="570"/>
      <c r="AL52" s="570"/>
      <c r="AM52" s="570"/>
      <c r="AN52" s="570"/>
      <c r="AO52" s="570"/>
      <c r="AP52" s="570"/>
      <c r="AQ52" s="570"/>
      <c r="AR52" s="570"/>
      <c r="AS52" s="570"/>
      <c r="AT52" s="570"/>
      <c r="AU52" s="570"/>
      <c r="AV52" s="570"/>
      <c r="AW52" s="570"/>
      <c r="AX52" s="570"/>
      <c r="AY52" s="570"/>
      <c r="AZ52" s="570"/>
      <c r="BA52" s="570"/>
      <c r="BB52" s="570"/>
      <c r="BC52" s="570"/>
      <c r="BD52" s="570"/>
      <c r="BE52" s="570"/>
      <c r="BF52" s="570"/>
      <c r="BG52" s="570"/>
      <c r="BH52" s="570"/>
      <c r="BI52" s="570"/>
      <c r="BJ52" s="570"/>
      <c r="BK52" s="570"/>
      <c r="BL52" s="570"/>
      <c r="BM52" s="570"/>
      <c r="BN52" s="570"/>
      <c r="BO52" s="570"/>
      <c r="BP52" s="570"/>
      <c r="BQ52" s="570"/>
      <c r="BR52" s="570"/>
      <c r="BS52" s="570"/>
      <c r="BT52" s="570"/>
      <c r="BU52" s="570"/>
      <c r="BV52" s="570"/>
      <c r="BW52" s="570"/>
      <c r="BX52" s="570"/>
      <c r="BY52" s="570"/>
      <c r="BZ52" s="570"/>
      <c r="CA52" s="570"/>
      <c r="CB52" s="570"/>
      <c r="CC52" s="570"/>
      <c r="CD52" s="570"/>
      <c r="CE52" s="570"/>
      <c r="CF52" s="570"/>
      <c r="CG52" s="570"/>
      <c r="CH52" s="570"/>
      <c r="CI52" s="570"/>
      <c r="CO52" s="513"/>
      <c r="CP52" s="513"/>
      <c r="CQ52" s="513"/>
      <c r="CR52" s="513"/>
      <c r="CS52" s="513"/>
      <c r="CT52" s="513"/>
      <c r="CU52" s="513"/>
      <c r="CV52" s="513"/>
      <c r="CW52" s="513"/>
    </row>
    <row r="53" spans="1:101" s="55" customFormat="1" ht="9" customHeight="1">
      <c r="A53" s="569"/>
      <c r="B53" s="570"/>
      <c r="C53" s="570"/>
      <c r="D53" s="570"/>
      <c r="E53" s="570"/>
      <c r="F53" s="570"/>
      <c r="G53" s="570"/>
      <c r="H53" s="570"/>
      <c r="I53" s="570"/>
      <c r="J53" s="570"/>
      <c r="K53" s="570"/>
      <c r="L53" s="570"/>
      <c r="M53" s="570"/>
      <c r="N53" s="570"/>
      <c r="O53" s="570"/>
      <c r="P53" s="570"/>
      <c r="Q53" s="570"/>
      <c r="R53" s="570"/>
      <c r="S53" s="570" t="s">
        <v>74</v>
      </c>
      <c r="T53" s="570"/>
      <c r="U53" s="570"/>
      <c r="V53" s="570"/>
      <c r="W53" s="570" t="s">
        <v>80</v>
      </c>
      <c r="X53" s="570"/>
      <c r="Y53" s="570"/>
      <c r="Z53" s="570"/>
      <c r="AA53" s="570"/>
      <c r="AB53" s="570"/>
      <c r="AC53" s="570"/>
      <c r="AD53" s="570"/>
      <c r="AE53" s="570"/>
      <c r="AF53" s="570"/>
      <c r="AG53" s="570"/>
      <c r="AH53" s="570"/>
      <c r="AI53" s="570"/>
      <c r="AJ53" s="570"/>
      <c r="AK53" s="570"/>
      <c r="AL53" s="570"/>
      <c r="AM53" s="570"/>
      <c r="AN53" s="570"/>
      <c r="AO53" s="570"/>
      <c r="AP53" s="570"/>
      <c r="AQ53" s="570"/>
      <c r="AR53" s="570"/>
      <c r="AS53" s="570"/>
      <c r="AT53" s="570"/>
      <c r="AU53" s="570"/>
      <c r="AV53" s="570"/>
      <c r="AW53" s="570"/>
      <c r="AX53" s="570"/>
      <c r="AY53" s="570"/>
      <c r="AZ53" s="570"/>
      <c r="BA53" s="570"/>
      <c r="BB53" s="570"/>
      <c r="BC53" s="570"/>
      <c r="BD53" s="570"/>
      <c r="BE53" s="570"/>
      <c r="BF53" s="570"/>
      <c r="BG53" s="570"/>
      <c r="BH53" s="570"/>
      <c r="BI53" s="570"/>
      <c r="BJ53" s="570"/>
      <c r="BK53" s="570"/>
      <c r="BL53" s="570"/>
      <c r="BM53" s="570"/>
      <c r="BN53" s="570"/>
      <c r="BO53" s="570"/>
      <c r="BP53" s="570"/>
      <c r="BQ53" s="570"/>
      <c r="BR53" s="570"/>
      <c r="BS53" s="570"/>
      <c r="BT53" s="570"/>
      <c r="BU53" s="570"/>
      <c r="BV53" s="570"/>
      <c r="BW53" s="570"/>
      <c r="BX53" s="570"/>
      <c r="BY53" s="570"/>
      <c r="BZ53" s="570"/>
      <c r="CA53" s="570"/>
      <c r="CB53" s="570"/>
      <c r="CC53" s="570"/>
      <c r="CD53" s="570"/>
      <c r="CE53" s="570"/>
      <c r="CF53" s="570"/>
      <c r="CG53" s="570"/>
      <c r="CH53" s="570"/>
      <c r="CI53" s="570"/>
      <c r="CO53" s="513"/>
      <c r="CP53" s="513"/>
      <c r="CQ53" s="513"/>
      <c r="CR53" s="513"/>
      <c r="CS53" s="513"/>
      <c r="CT53" s="513"/>
      <c r="CU53" s="513"/>
      <c r="CV53" s="513"/>
      <c r="CW53" s="513"/>
    </row>
    <row r="54" spans="1:101" s="55" customFormat="1" ht="9" customHeight="1">
      <c r="A54" s="569"/>
      <c r="B54" s="570"/>
      <c r="C54" s="570"/>
      <c r="D54" s="570"/>
      <c r="E54" s="570"/>
      <c r="F54" s="570"/>
      <c r="G54" s="570"/>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0"/>
      <c r="AG54" s="570"/>
      <c r="AH54" s="570"/>
      <c r="AI54" s="570"/>
      <c r="AJ54" s="570"/>
      <c r="AK54" s="570"/>
      <c r="AL54" s="570"/>
      <c r="AM54" s="570"/>
      <c r="AN54" s="570"/>
      <c r="AO54" s="570"/>
      <c r="AP54" s="570"/>
      <c r="AQ54" s="570"/>
      <c r="AR54" s="570"/>
      <c r="AS54" s="570"/>
      <c r="AT54" s="570"/>
      <c r="AU54" s="570"/>
      <c r="AV54" s="570"/>
      <c r="AW54" s="570"/>
      <c r="AX54" s="570"/>
      <c r="AY54" s="570"/>
      <c r="AZ54" s="570"/>
      <c r="BA54" s="570"/>
      <c r="BB54" s="570"/>
      <c r="BC54" s="570"/>
      <c r="BD54" s="570"/>
      <c r="BE54" s="570"/>
      <c r="BF54" s="570"/>
      <c r="BG54" s="570"/>
      <c r="BH54" s="570"/>
      <c r="BI54" s="570"/>
      <c r="BJ54" s="570"/>
      <c r="BK54" s="570"/>
      <c r="BL54" s="570"/>
      <c r="BM54" s="570"/>
      <c r="BN54" s="570"/>
      <c r="BO54" s="570"/>
      <c r="BP54" s="570"/>
      <c r="BQ54" s="570"/>
      <c r="BR54" s="570"/>
      <c r="BS54" s="570"/>
      <c r="BT54" s="570"/>
      <c r="BU54" s="570"/>
      <c r="BV54" s="570"/>
      <c r="BW54" s="570"/>
      <c r="BX54" s="570"/>
      <c r="BY54" s="570"/>
      <c r="BZ54" s="570"/>
      <c r="CA54" s="570"/>
      <c r="CB54" s="570"/>
      <c r="CC54" s="570"/>
      <c r="CD54" s="570"/>
      <c r="CE54" s="570"/>
      <c r="CF54" s="570"/>
      <c r="CG54" s="570"/>
      <c r="CH54" s="570"/>
      <c r="CI54" s="570"/>
      <c r="CO54" s="513"/>
      <c r="CP54" s="513"/>
      <c r="CQ54" s="513"/>
      <c r="CR54" s="513"/>
      <c r="CS54" s="513"/>
      <c r="CT54" s="513"/>
      <c r="CU54" s="513"/>
      <c r="CV54" s="513"/>
      <c r="CW54" s="513"/>
    </row>
    <row r="55" spans="1:101" s="55" customFormat="1" ht="14.85" customHeight="1">
      <c r="A55" s="533"/>
      <c r="B55" s="534"/>
      <c r="C55" s="534"/>
      <c r="D55" s="534"/>
      <c r="E55" s="534"/>
      <c r="F55" s="534"/>
      <c r="G55" s="534"/>
      <c r="H55" s="534"/>
      <c r="I55" s="534"/>
      <c r="J55" s="534"/>
      <c r="K55" s="534"/>
      <c r="L55" s="534"/>
      <c r="M55" s="537"/>
      <c r="N55" s="537"/>
      <c r="O55" s="537"/>
      <c r="P55" s="537"/>
      <c r="Q55" s="537"/>
      <c r="R55" s="537"/>
      <c r="S55" s="539"/>
      <c r="T55" s="539"/>
      <c r="U55" s="539"/>
      <c r="V55" s="539"/>
      <c r="W55" s="539"/>
      <c r="X55" s="539"/>
      <c r="Y55" s="539"/>
      <c r="Z55" s="539"/>
      <c r="AA55" s="541"/>
      <c r="AB55" s="541"/>
      <c r="AC55" s="541"/>
      <c r="AD55" s="541"/>
      <c r="AE55" s="541"/>
      <c r="AF55" s="541"/>
      <c r="AG55" s="541"/>
      <c r="AH55" s="541"/>
      <c r="AI55" s="541"/>
      <c r="AJ55" s="541"/>
      <c r="AK55" s="541"/>
      <c r="AL55" s="541"/>
      <c r="AM55" s="541"/>
      <c r="AN55" s="541"/>
      <c r="AO55" s="541"/>
      <c r="AP55" s="541"/>
      <c r="AQ55" s="541"/>
      <c r="AR55" s="541"/>
      <c r="AS55" s="541"/>
      <c r="AT55" s="541"/>
      <c r="AU55" s="538"/>
      <c r="AV55" s="538"/>
      <c r="AW55" s="538"/>
      <c r="AX55" s="538"/>
      <c r="AY55" s="538"/>
      <c r="AZ55" s="538"/>
      <c r="BA55" s="515"/>
      <c r="BB55" s="515"/>
      <c r="BC55" s="515"/>
      <c r="BD55" s="515"/>
      <c r="BE55" s="515"/>
      <c r="BF55" s="515"/>
      <c r="BG55" s="515"/>
      <c r="BH55" s="515"/>
      <c r="BI55" s="516"/>
      <c r="BJ55" s="516"/>
      <c r="BK55" s="516"/>
      <c r="BL55" s="516"/>
      <c r="BM55" s="516"/>
      <c r="BN55" s="516"/>
      <c r="BO55" s="516"/>
      <c r="BP55" s="516"/>
      <c r="BQ55" s="516"/>
      <c r="BR55" s="516"/>
      <c r="BS55" s="516"/>
      <c r="BT55" s="516"/>
      <c r="BU55" s="516"/>
      <c r="BV55" s="516"/>
      <c r="BW55" s="516"/>
      <c r="BX55" s="516"/>
      <c r="BY55" s="516"/>
      <c r="BZ55" s="516"/>
      <c r="CA55" s="516"/>
      <c r="CB55" s="516"/>
      <c r="CC55" s="516"/>
      <c r="CD55" s="516"/>
      <c r="CE55" s="516"/>
      <c r="CF55" s="516"/>
      <c r="CG55" s="517"/>
      <c r="CH55" s="517"/>
      <c r="CI55" s="517"/>
      <c r="CO55" s="508"/>
      <c r="CP55" s="508"/>
      <c r="CQ55" s="508"/>
      <c r="CR55" s="508"/>
      <c r="CS55" s="508"/>
      <c r="CT55" s="508"/>
      <c r="CU55" s="508"/>
      <c r="CV55" s="508"/>
      <c r="CW55" s="508"/>
    </row>
    <row r="56" spans="1:101" s="55" customFormat="1" ht="14.85" customHeight="1">
      <c r="A56" s="533"/>
      <c r="B56" s="534"/>
      <c r="C56" s="534"/>
      <c r="D56" s="534"/>
      <c r="E56" s="534"/>
      <c r="F56" s="534"/>
      <c r="G56" s="534"/>
      <c r="H56" s="534"/>
      <c r="I56" s="534"/>
      <c r="J56" s="534"/>
      <c r="K56" s="534"/>
      <c r="L56" s="534"/>
      <c r="M56" s="537"/>
      <c r="N56" s="537"/>
      <c r="O56" s="537"/>
      <c r="P56" s="537"/>
      <c r="Q56" s="537"/>
      <c r="R56" s="537"/>
      <c r="S56" s="539"/>
      <c r="T56" s="539"/>
      <c r="U56" s="539"/>
      <c r="V56" s="539"/>
      <c r="W56" s="539"/>
      <c r="X56" s="539"/>
      <c r="Y56" s="539"/>
      <c r="Z56" s="539"/>
      <c r="AA56" s="518"/>
      <c r="AB56" s="519"/>
      <c r="AC56" s="519"/>
      <c r="AD56" s="519"/>
      <c r="AE56" s="519"/>
      <c r="AF56" s="519"/>
      <c r="AG56" s="519"/>
      <c r="AH56" s="519"/>
      <c r="AI56" s="519"/>
      <c r="AJ56" s="519"/>
      <c r="AK56" s="519"/>
      <c r="AL56" s="519"/>
      <c r="AM56" s="519"/>
      <c r="AN56" s="519"/>
      <c r="AO56" s="519"/>
      <c r="AP56" s="519"/>
      <c r="AQ56" s="519"/>
      <c r="AR56" s="519"/>
      <c r="AS56" s="519"/>
      <c r="AT56" s="520"/>
      <c r="AU56" s="521"/>
      <c r="AV56" s="522"/>
      <c r="AW56" s="522"/>
      <c r="AX56" s="522"/>
      <c r="AY56" s="522"/>
      <c r="AZ56" s="523"/>
      <c r="BA56" s="512"/>
      <c r="BB56" s="513"/>
      <c r="BC56" s="513"/>
      <c r="BD56" s="513"/>
      <c r="BE56" s="513"/>
      <c r="BF56" s="513"/>
      <c r="BG56" s="513"/>
      <c r="BH56" s="514"/>
      <c r="BI56" s="516"/>
      <c r="BJ56" s="516"/>
      <c r="BK56" s="516"/>
      <c r="BL56" s="516"/>
      <c r="BM56" s="516"/>
      <c r="BN56" s="516"/>
      <c r="BO56" s="516"/>
      <c r="BP56" s="516"/>
      <c r="BQ56" s="516"/>
      <c r="BR56" s="516"/>
      <c r="BS56" s="516"/>
      <c r="BT56" s="516"/>
      <c r="BU56" s="516"/>
      <c r="BV56" s="516"/>
      <c r="BW56" s="516"/>
      <c r="BX56" s="516"/>
      <c r="BY56" s="516"/>
      <c r="BZ56" s="516"/>
      <c r="CA56" s="516"/>
      <c r="CB56" s="516"/>
      <c r="CC56" s="516"/>
      <c r="CD56" s="516"/>
      <c r="CE56" s="516"/>
      <c r="CF56" s="516"/>
      <c r="CG56" s="517"/>
      <c r="CH56" s="517"/>
      <c r="CI56" s="517"/>
      <c r="CO56" s="508"/>
      <c r="CP56" s="508"/>
      <c r="CQ56" s="508"/>
      <c r="CR56" s="508"/>
      <c r="CS56" s="508"/>
      <c r="CT56" s="508"/>
      <c r="CU56" s="508"/>
      <c r="CV56" s="508"/>
      <c r="CW56" s="508"/>
    </row>
    <row r="57" spans="1:101" s="55" customFormat="1" ht="14.85" customHeight="1">
      <c r="A57" s="533"/>
      <c r="B57" s="534"/>
      <c r="C57" s="534"/>
      <c r="D57" s="534"/>
      <c r="E57" s="534"/>
      <c r="F57" s="534"/>
      <c r="G57" s="534"/>
      <c r="H57" s="534"/>
      <c r="I57" s="534"/>
      <c r="J57" s="534"/>
      <c r="K57" s="534"/>
      <c r="L57" s="534"/>
      <c r="M57" s="537"/>
      <c r="N57" s="537"/>
      <c r="O57" s="537"/>
      <c r="P57" s="537"/>
      <c r="Q57" s="537"/>
      <c r="R57" s="537"/>
      <c r="S57" s="539"/>
      <c r="T57" s="539"/>
      <c r="U57" s="539"/>
      <c r="V57" s="539"/>
      <c r="W57" s="539"/>
      <c r="X57" s="539"/>
      <c r="Y57" s="539"/>
      <c r="Z57" s="539"/>
      <c r="AA57" s="524"/>
      <c r="AB57" s="525"/>
      <c r="AC57" s="525"/>
      <c r="AD57" s="525"/>
      <c r="AE57" s="525"/>
      <c r="AF57" s="525"/>
      <c r="AG57" s="525"/>
      <c r="AH57" s="525"/>
      <c r="AI57" s="525"/>
      <c r="AJ57" s="525"/>
      <c r="AK57" s="525"/>
      <c r="AL57" s="525"/>
      <c r="AM57" s="525"/>
      <c r="AN57" s="525"/>
      <c r="AO57" s="525"/>
      <c r="AP57" s="525"/>
      <c r="AQ57" s="525"/>
      <c r="AR57" s="525"/>
      <c r="AS57" s="525"/>
      <c r="AT57" s="526"/>
      <c r="AU57" s="527"/>
      <c r="AV57" s="528"/>
      <c r="AW57" s="528"/>
      <c r="AX57" s="528"/>
      <c r="AY57" s="528"/>
      <c r="AZ57" s="529"/>
      <c r="BA57" s="509"/>
      <c r="BB57" s="510"/>
      <c r="BC57" s="510"/>
      <c r="BD57" s="510"/>
      <c r="BE57" s="510"/>
      <c r="BF57" s="510"/>
      <c r="BG57" s="510"/>
      <c r="BH57" s="511"/>
      <c r="BI57" s="516"/>
      <c r="BJ57" s="516"/>
      <c r="BK57" s="516"/>
      <c r="BL57" s="516"/>
      <c r="BM57" s="516"/>
      <c r="BN57" s="516"/>
      <c r="BO57" s="516"/>
      <c r="BP57" s="516"/>
      <c r="BQ57" s="516"/>
      <c r="BR57" s="516"/>
      <c r="BS57" s="516"/>
      <c r="BT57" s="516"/>
      <c r="BU57" s="516"/>
      <c r="BV57" s="516"/>
      <c r="BW57" s="516"/>
      <c r="BX57" s="516"/>
      <c r="BY57" s="516"/>
      <c r="BZ57" s="516"/>
      <c r="CA57" s="516"/>
      <c r="CB57" s="516"/>
      <c r="CC57" s="516"/>
      <c r="CD57" s="516"/>
      <c r="CE57" s="516"/>
      <c r="CF57" s="516"/>
      <c r="CG57" s="517"/>
      <c r="CH57" s="517"/>
      <c r="CI57" s="517"/>
      <c r="CO57" s="508"/>
      <c r="CP57" s="508"/>
      <c r="CQ57" s="508"/>
      <c r="CR57" s="508"/>
      <c r="CS57" s="508"/>
      <c r="CT57" s="508"/>
      <c r="CU57" s="508"/>
      <c r="CV57" s="508"/>
      <c r="CW57" s="508"/>
    </row>
    <row r="58" spans="1:101" s="55" customFormat="1" ht="14.85" customHeight="1">
      <c r="A58" s="533"/>
      <c r="B58" s="534"/>
      <c r="C58" s="534"/>
      <c r="D58" s="534"/>
      <c r="E58" s="534"/>
      <c r="F58" s="534"/>
      <c r="G58" s="534"/>
      <c r="H58" s="534"/>
      <c r="I58" s="534"/>
      <c r="J58" s="534"/>
      <c r="K58" s="534"/>
      <c r="L58" s="534"/>
      <c r="M58" s="537"/>
      <c r="N58" s="537"/>
      <c r="O58" s="537"/>
      <c r="P58" s="537"/>
      <c r="Q58" s="537"/>
      <c r="R58" s="537"/>
      <c r="S58" s="539"/>
      <c r="T58" s="539"/>
      <c r="U58" s="539"/>
      <c r="V58" s="539"/>
      <c r="W58" s="539"/>
      <c r="X58" s="539"/>
      <c r="Y58" s="539"/>
      <c r="Z58" s="539"/>
      <c r="AA58" s="541"/>
      <c r="AB58" s="541"/>
      <c r="AC58" s="541"/>
      <c r="AD58" s="541"/>
      <c r="AE58" s="541"/>
      <c r="AF58" s="541"/>
      <c r="AG58" s="541"/>
      <c r="AH58" s="541"/>
      <c r="AI58" s="541"/>
      <c r="AJ58" s="541"/>
      <c r="AK58" s="541"/>
      <c r="AL58" s="541"/>
      <c r="AM58" s="541"/>
      <c r="AN58" s="541"/>
      <c r="AO58" s="541"/>
      <c r="AP58" s="541"/>
      <c r="AQ58" s="541"/>
      <c r="AR58" s="541"/>
      <c r="AS58" s="541"/>
      <c r="AT58" s="541"/>
      <c r="AU58" s="538"/>
      <c r="AV58" s="538"/>
      <c r="AW58" s="538"/>
      <c r="AX58" s="538"/>
      <c r="AY58" s="538"/>
      <c r="AZ58" s="538"/>
      <c r="BA58" s="515"/>
      <c r="BB58" s="515"/>
      <c r="BC58" s="515"/>
      <c r="BD58" s="515"/>
      <c r="BE58" s="515"/>
      <c r="BF58" s="515"/>
      <c r="BG58" s="515"/>
      <c r="BH58" s="515"/>
      <c r="BI58" s="516"/>
      <c r="BJ58" s="516"/>
      <c r="BK58" s="516"/>
      <c r="BL58" s="516"/>
      <c r="BM58" s="516"/>
      <c r="BN58" s="516"/>
      <c r="BO58" s="516"/>
      <c r="BP58" s="516"/>
      <c r="BQ58" s="516"/>
      <c r="BR58" s="516"/>
      <c r="BS58" s="516"/>
      <c r="BT58" s="516"/>
      <c r="BU58" s="516"/>
      <c r="BV58" s="516"/>
      <c r="BW58" s="516"/>
      <c r="BX58" s="516"/>
      <c r="BY58" s="516"/>
      <c r="BZ58" s="516"/>
      <c r="CA58" s="516"/>
      <c r="CB58" s="516"/>
      <c r="CC58" s="516"/>
      <c r="CD58" s="516"/>
      <c r="CE58" s="516"/>
      <c r="CF58" s="516"/>
      <c r="CG58" s="517"/>
      <c r="CH58" s="517"/>
      <c r="CI58" s="517"/>
      <c r="CO58" s="508"/>
      <c r="CP58" s="508"/>
      <c r="CQ58" s="508"/>
      <c r="CR58" s="508"/>
      <c r="CS58" s="508"/>
      <c r="CT58" s="508"/>
      <c r="CU58" s="508"/>
      <c r="CV58" s="508"/>
      <c r="CW58" s="508"/>
    </row>
    <row r="59" spans="1:101" s="55" customFormat="1" ht="14.85" customHeight="1">
      <c r="A59" s="533"/>
      <c r="B59" s="534"/>
      <c r="C59" s="534"/>
      <c r="D59" s="534"/>
      <c r="E59" s="534"/>
      <c r="F59" s="534"/>
      <c r="G59" s="534"/>
      <c r="H59" s="534"/>
      <c r="I59" s="534"/>
      <c r="J59" s="534"/>
      <c r="K59" s="534"/>
      <c r="L59" s="534"/>
      <c r="M59" s="537"/>
      <c r="N59" s="537"/>
      <c r="O59" s="537"/>
      <c r="P59" s="537"/>
      <c r="Q59" s="537"/>
      <c r="R59" s="537"/>
      <c r="S59" s="539"/>
      <c r="T59" s="539"/>
      <c r="U59" s="539"/>
      <c r="V59" s="539"/>
      <c r="W59" s="539"/>
      <c r="X59" s="539"/>
      <c r="Y59" s="539"/>
      <c r="Z59" s="539"/>
      <c r="AA59" s="518"/>
      <c r="AB59" s="519"/>
      <c r="AC59" s="519"/>
      <c r="AD59" s="519"/>
      <c r="AE59" s="519"/>
      <c r="AF59" s="519"/>
      <c r="AG59" s="519"/>
      <c r="AH59" s="519"/>
      <c r="AI59" s="519"/>
      <c r="AJ59" s="519"/>
      <c r="AK59" s="519"/>
      <c r="AL59" s="519"/>
      <c r="AM59" s="519"/>
      <c r="AN59" s="519"/>
      <c r="AO59" s="519"/>
      <c r="AP59" s="519"/>
      <c r="AQ59" s="519"/>
      <c r="AR59" s="519"/>
      <c r="AS59" s="519"/>
      <c r="AT59" s="520"/>
      <c r="AU59" s="521"/>
      <c r="AV59" s="522"/>
      <c r="AW59" s="522"/>
      <c r="AX59" s="522"/>
      <c r="AY59" s="522"/>
      <c r="AZ59" s="523"/>
      <c r="BA59" s="512"/>
      <c r="BB59" s="513"/>
      <c r="BC59" s="513"/>
      <c r="BD59" s="513"/>
      <c r="BE59" s="513"/>
      <c r="BF59" s="513"/>
      <c r="BG59" s="513"/>
      <c r="BH59" s="514"/>
      <c r="BI59" s="516"/>
      <c r="BJ59" s="516"/>
      <c r="BK59" s="516"/>
      <c r="BL59" s="516"/>
      <c r="BM59" s="516"/>
      <c r="BN59" s="516"/>
      <c r="BO59" s="516"/>
      <c r="BP59" s="516"/>
      <c r="BQ59" s="516"/>
      <c r="BR59" s="516"/>
      <c r="BS59" s="516"/>
      <c r="BT59" s="516"/>
      <c r="BU59" s="516"/>
      <c r="BV59" s="516"/>
      <c r="BW59" s="516"/>
      <c r="BX59" s="516"/>
      <c r="BY59" s="516"/>
      <c r="BZ59" s="516"/>
      <c r="CA59" s="516"/>
      <c r="CB59" s="516"/>
      <c r="CC59" s="516"/>
      <c r="CD59" s="516"/>
      <c r="CE59" s="516"/>
      <c r="CF59" s="516"/>
      <c r="CG59" s="517"/>
      <c r="CH59" s="517"/>
      <c r="CI59" s="517"/>
      <c r="CO59" s="508"/>
      <c r="CP59" s="508"/>
      <c r="CQ59" s="508"/>
      <c r="CR59" s="508"/>
      <c r="CS59" s="508"/>
      <c r="CT59" s="508"/>
      <c r="CU59" s="508"/>
      <c r="CV59" s="508"/>
      <c r="CW59" s="508"/>
    </row>
    <row r="60" spans="1:101" s="55" customFormat="1" ht="14.85" customHeight="1">
      <c r="A60" s="533"/>
      <c r="B60" s="534"/>
      <c r="C60" s="534"/>
      <c r="D60" s="534"/>
      <c r="E60" s="534"/>
      <c r="F60" s="534"/>
      <c r="G60" s="534"/>
      <c r="H60" s="534"/>
      <c r="I60" s="534"/>
      <c r="J60" s="534"/>
      <c r="K60" s="534"/>
      <c r="L60" s="534"/>
      <c r="M60" s="537"/>
      <c r="N60" s="537"/>
      <c r="O60" s="537"/>
      <c r="P60" s="537"/>
      <c r="Q60" s="537"/>
      <c r="R60" s="537"/>
      <c r="S60" s="539"/>
      <c r="T60" s="539"/>
      <c r="U60" s="539"/>
      <c r="V60" s="539"/>
      <c r="W60" s="539"/>
      <c r="X60" s="539"/>
      <c r="Y60" s="539"/>
      <c r="Z60" s="539"/>
      <c r="AA60" s="524"/>
      <c r="AB60" s="525"/>
      <c r="AC60" s="525"/>
      <c r="AD60" s="525"/>
      <c r="AE60" s="525"/>
      <c r="AF60" s="525"/>
      <c r="AG60" s="525"/>
      <c r="AH60" s="525"/>
      <c r="AI60" s="525"/>
      <c r="AJ60" s="525"/>
      <c r="AK60" s="525"/>
      <c r="AL60" s="525"/>
      <c r="AM60" s="525"/>
      <c r="AN60" s="525"/>
      <c r="AO60" s="525"/>
      <c r="AP60" s="525"/>
      <c r="AQ60" s="525"/>
      <c r="AR60" s="525"/>
      <c r="AS60" s="525"/>
      <c r="AT60" s="526"/>
      <c r="AU60" s="527"/>
      <c r="AV60" s="528"/>
      <c r="AW60" s="528"/>
      <c r="AX60" s="528"/>
      <c r="AY60" s="528"/>
      <c r="AZ60" s="529"/>
      <c r="BA60" s="509"/>
      <c r="BB60" s="510"/>
      <c r="BC60" s="510"/>
      <c r="BD60" s="510"/>
      <c r="BE60" s="510"/>
      <c r="BF60" s="510"/>
      <c r="BG60" s="510"/>
      <c r="BH60" s="511"/>
      <c r="BI60" s="516"/>
      <c r="BJ60" s="516"/>
      <c r="BK60" s="516"/>
      <c r="BL60" s="516"/>
      <c r="BM60" s="516"/>
      <c r="BN60" s="516"/>
      <c r="BO60" s="516"/>
      <c r="BP60" s="516"/>
      <c r="BQ60" s="516"/>
      <c r="BR60" s="516"/>
      <c r="BS60" s="516"/>
      <c r="BT60" s="516"/>
      <c r="BU60" s="516"/>
      <c r="BV60" s="516"/>
      <c r="BW60" s="516"/>
      <c r="BX60" s="516"/>
      <c r="BY60" s="516"/>
      <c r="BZ60" s="516"/>
      <c r="CA60" s="516"/>
      <c r="CB60" s="516"/>
      <c r="CC60" s="516"/>
      <c r="CD60" s="516"/>
      <c r="CE60" s="516"/>
      <c r="CF60" s="516"/>
      <c r="CG60" s="517"/>
      <c r="CH60" s="517"/>
      <c r="CI60" s="517"/>
      <c r="CO60" s="508"/>
      <c r="CP60" s="508"/>
      <c r="CQ60" s="508"/>
      <c r="CR60" s="508"/>
      <c r="CS60" s="508"/>
      <c r="CT60" s="508"/>
      <c r="CU60" s="508"/>
      <c r="CV60" s="508"/>
      <c r="CW60" s="508"/>
    </row>
    <row r="61" spans="1:101" s="55" customFormat="1" ht="14.85" customHeight="1">
      <c r="A61" s="533"/>
      <c r="B61" s="534"/>
      <c r="C61" s="534"/>
      <c r="D61" s="534"/>
      <c r="E61" s="534"/>
      <c r="F61" s="534"/>
      <c r="G61" s="534"/>
      <c r="H61" s="534"/>
      <c r="I61" s="534"/>
      <c r="J61" s="534"/>
      <c r="K61" s="534"/>
      <c r="L61" s="534"/>
      <c r="M61" s="537"/>
      <c r="N61" s="537"/>
      <c r="O61" s="537"/>
      <c r="P61" s="537"/>
      <c r="Q61" s="537"/>
      <c r="R61" s="537"/>
      <c r="S61" s="539"/>
      <c r="T61" s="539"/>
      <c r="U61" s="539"/>
      <c r="V61" s="539"/>
      <c r="W61" s="539"/>
      <c r="X61" s="539"/>
      <c r="Y61" s="539"/>
      <c r="Z61" s="539"/>
      <c r="AA61" s="541"/>
      <c r="AB61" s="541"/>
      <c r="AC61" s="541"/>
      <c r="AD61" s="541"/>
      <c r="AE61" s="541"/>
      <c r="AF61" s="541"/>
      <c r="AG61" s="541"/>
      <c r="AH61" s="541"/>
      <c r="AI61" s="541"/>
      <c r="AJ61" s="541"/>
      <c r="AK61" s="541"/>
      <c r="AL61" s="541"/>
      <c r="AM61" s="541"/>
      <c r="AN61" s="541"/>
      <c r="AO61" s="541"/>
      <c r="AP61" s="541"/>
      <c r="AQ61" s="541"/>
      <c r="AR61" s="541"/>
      <c r="AS61" s="541"/>
      <c r="AT61" s="541"/>
      <c r="AU61" s="538"/>
      <c r="AV61" s="538"/>
      <c r="AW61" s="538"/>
      <c r="AX61" s="538"/>
      <c r="AY61" s="538"/>
      <c r="AZ61" s="538"/>
      <c r="BA61" s="515"/>
      <c r="BB61" s="515"/>
      <c r="BC61" s="515"/>
      <c r="BD61" s="515"/>
      <c r="BE61" s="515"/>
      <c r="BF61" s="515"/>
      <c r="BG61" s="515"/>
      <c r="BH61" s="515"/>
      <c r="BI61" s="516"/>
      <c r="BJ61" s="516"/>
      <c r="BK61" s="516"/>
      <c r="BL61" s="516"/>
      <c r="BM61" s="516"/>
      <c r="BN61" s="516"/>
      <c r="BO61" s="516"/>
      <c r="BP61" s="516"/>
      <c r="BQ61" s="516"/>
      <c r="BR61" s="516"/>
      <c r="BS61" s="516"/>
      <c r="BT61" s="516"/>
      <c r="BU61" s="516"/>
      <c r="BV61" s="516"/>
      <c r="BW61" s="516"/>
      <c r="BX61" s="516"/>
      <c r="BY61" s="516"/>
      <c r="BZ61" s="516"/>
      <c r="CA61" s="516"/>
      <c r="CB61" s="516"/>
      <c r="CC61" s="516"/>
      <c r="CD61" s="516"/>
      <c r="CE61" s="516"/>
      <c r="CF61" s="516"/>
      <c r="CG61" s="517"/>
      <c r="CH61" s="517"/>
      <c r="CI61" s="517"/>
      <c r="CO61" s="508"/>
      <c r="CP61" s="508"/>
      <c r="CQ61" s="508"/>
      <c r="CR61" s="508"/>
      <c r="CS61" s="508"/>
      <c r="CT61" s="508"/>
      <c r="CU61" s="508"/>
      <c r="CV61" s="508"/>
      <c r="CW61" s="508"/>
    </row>
    <row r="62" spans="1:101" s="55" customFormat="1" ht="14.85" customHeight="1">
      <c r="A62" s="533"/>
      <c r="B62" s="534"/>
      <c r="C62" s="534"/>
      <c r="D62" s="534"/>
      <c r="E62" s="534"/>
      <c r="F62" s="534"/>
      <c r="G62" s="534"/>
      <c r="H62" s="534"/>
      <c r="I62" s="534"/>
      <c r="J62" s="534"/>
      <c r="K62" s="534"/>
      <c r="L62" s="534"/>
      <c r="M62" s="537"/>
      <c r="N62" s="537"/>
      <c r="O62" s="537"/>
      <c r="P62" s="537"/>
      <c r="Q62" s="537"/>
      <c r="R62" s="537"/>
      <c r="S62" s="539"/>
      <c r="T62" s="539"/>
      <c r="U62" s="539"/>
      <c r="V62" s="539"/>
      <c r="W62" s="539"/>
      <c r="X62" s="539"/>
      <c r="Y62" s="539"/>
      <c r="Z62" s="539"/>
      <c r="AA62" s="518"/>
      <c r="AB62" s="519"/>
      <c r="AC62" s="519"/>
      <c r="AD62" s="519"/>
      <c r="AE62" s="519"/>
      <c r="AF62" s="519"/>
      <c r="AG62" s="519"/>
      <c r="AH62" s="519"/>
      <c r="AI62" s="519"/>
      <c r="AJ62" s="519"/>
      <c r="AK62" s="519"/>
      <c r="AL62" s="519"/>
      <c r="AM62" s="519"/>
      <c r="AN62" s="519"/>
      <c r="AO62" s="519"/>
      <c r="AP62" s="519"/>
      <c r="AQ62" s="519"/>
      <c r="AR62" s="519"/>
      <c r="AS62" s="519"/>
      <c r="AT62" s="520"/>
      <c r="AU62" s="521"/>
      <c r="AV62" s="522"/>
      <c r="AW62" s="522"/>
      <c r="AX62" s="522"/>
      <c r="AY62" s="522"/>
      <c r="AZ62" s="523"/>
      <c r="BA62" s="512"/>
      <c r="BB62" s="513"/>
      <c r="BC62" s="513"/>
      <c r="BD62" s="513"/>
      <c r="BE62" s="513"/>
      <c r="BF62" s="513"/>
      <c r="BG62" s="513"/>
      <c r="BH62" s="514"/>
      <c r="BI62" s="516"/>
      <c r="BJ62" s="516"/>
      <c r="BK62" s="516"/>
      <c r="BL62" s="516"/>
      <c r="BM62" s="516"/>
      <c r="BN62" s="516"/>
      <c r="BO62" s="516"/>
      <c r="BP62" s="516"/>
      <c r="BQ62" s="516"/>
      <c r="BR62" s="516"/>
      <c r="BS62" s="516"/>
      <c r="BT62" s="516"/>
      <c r="BU62" s="516"/>
      <c r="BV62" s="516"/>
      <c r="BW62" s="516"/>
      <c r="BX62" s="516"/>
      <c r="BY62" s="516"/>
      <c r="BZ62" s="516"/>
      <c r="CA62" s="516"/>
      <c r="CB62" s="516"/>
      <c r="CC62" s="516"/>
      <c r="CD62" s="516"/>
      <c r="CE62" s="516"/>
      <c r="CF62" s="516"/>
      <c r="CG62" s="517"/>
      <c r="CH62" s="517"/>
      <c r="CI62" s="517"/>
      <c r="CO62" s="508"/>
      <c r="CP62" s="508"/>
      <c r="CQ62" s="508"/>
      <c r="CR62" s="508"/>
      <c r="CS62" s="508"/>
      <c r="CT62" s="508"/>
      <c r="CU62" s="508"/>
      <c r="CV62" s="508"/>
      <c r="CW62" s="508"/>
    </row>
    <row r="63" spans="1:101" s="55" customFormat="1" ht="14.85" customHeight="1">
      <c r="A63" s="533"/>
      <c r="B63" s="534"/>
      <c r="C63" s="534"/>
      <c r="D63" s="534"/>
      <c r="E63" s="534"/>
      <c r="F63" s="534"/>
      <c r="G63" s="534"/>
      <c r="H63" s="534"/>
      <c r="I63" s="534"/>
      <c r="J63" s="534"/>
      <c r="K63" s="534"/>
      <c r="L63" s="534"/>
      <c r="M63" s="537"/>
      <c r="N63" s="537"/>
      <c r="O63" s="537"/>
      <c r="P63" s="537"/>
      <c r="Q63" s="537"/>
      <c r="R63" s="537"/>
      <c r="S63" s="539"/>
      <c r="T63" s="539"/>
      <c r="U63" s="539"/>
      <c r="V63" s="539"/>
      <c r="W63" s="539"/>
      <c r="X63" s="539"/>
      <c r="Y63" s="539"/>
      <c r="Z63" s="539"/>
      <c r="AA63" s="524"/>
      <c r="AB63" s="525"/>
      <c r="AC63" s="525"/>
      <c r="AD63" s="525"/>
      <c r="AE63" s="525"/>
      <c r="AF63" s="525"/>
      <c r="AG63" s="525"/>
      <c r="AH63" s="525"/>
      <c r="AI63" s="525"/>
      <c r="AJ63" s="525"/>
      <c r="AK63" s="525"/>
      <c r="AL63" s="525"/>
      <c r="AM63" s="525"/>
      <c r="AN63" s="525"/>
      <c r="AO63" s="525"/>
      <c r="AP63" s="525"/>
      <c r="AQ63" s="525"/>
      <c r="AR63" s="525"/>
      <c r="AS63" s="525"/>
      <c r="AT63" s="526"/>
      <c r="AU63" s="527"/>
      <c r="AV63" s="528"/>
      <c r="AW63" s="528"/>
      <c r="AX63" s="528"/>
      <c r="AY63" s="528"/>
      <c r="AZ63" s="529"/>
      <c r="BA63" s="509"/>
      <c r="BB63" s="510"/>
      <c r="BC63" s="510"/>
      <c r="BD63" s="510"/>
      <c r="BE63" s="510"/>
      <c r="BF63" s="510"/>
      <c r="BG63" s="510"/>
      <c r="BH63" s="511"/>
      <c r="BI63" s="516"/>
      <c r="BJ63" s="516"/>
      <c r="BK63" s="516"/>
      <c r="BL63" s="516"/>
      <c r="BM63" s="516"/>
      <c r="BN63" s="516"/>
      <c r="BO63" s="516"/>
      <c r="BP63" s="516"/>
      <c r="BQ63" s="516"/>
      <c r="BR63" s="516"/>
      <c r="BS63" s="516"/>
      <c r="BT63" s="516"/>
      <c r="BU63" s="516"/>
      <c r="BV63" s="516"/>
      <c r="BW63" s="516"/>
      <c r="BX63" s="516"/>
      <c r="BY63" s="516"/>
      <c r="BZ63" s="516"/>
      <c r="CA63" s="516"/>
      <c r="CB63" s="516"/>
      <c r="CC63" s="516"/>
      <c r="CD63" s="516"/>
      <c r="CE63" s="516"/>
      <c r="CF63" s="516"/>
      <c r="CG63" s="517"/>
      <c r="CH63" s="517"/>
      <c r="CI63" s="517"/>
      <c r="CO63" s="508"/>
      <c r="CP63" s="508"/>
      <c r="CQ63" s="508"/>
      <c r="CR63" s="508"/>
      <c r="CS63" s="508"/>
      <c r="CT63" s="508"/>
      <c r="CU63" s="508"/>
      <c r="CV63" s="508"/>
      <c r="CW63" s="508"/>
    </row>
    <row r="64" spans="1:101" s="55" customFormat="1" ht="14.85" customHeight="1">
      <c r="A64" s="533"/>
      <c r="B64" s="534"/>
      <c r="C64" s="534"/>
      <c r="D64" s="534"/>
      <c r="E64" s="534"/>
      <c r="F64" s="534"/>
      <c r="G64" s="534"/>
      <c r="H64" s="534"/>
      <c r="I64" s="534"/>
      <c r="J64" s="534"/>
      <c r="K64" s="534"/>
      <c r="L64" s="534"/>
      <c r="M64" s="537"/>
      <c r="N64" s="537"/>
      <c r="O64" s="537"/>
      <c r="P64" s="537"/>
      <c r="Q64" s="537"/>
      <c r="R64" s="537"/>
      <c r="S64" s="539"/>
      <c r="T64" s="539"/>
      <c r="U64" s="539"/>
      <c r="V64" s="539"/>
      <c r="W64" s="539"/>
      <c r="X64" s="539"/>
      <c r="Y64" s="539"/>
      <c r="Z64" s="539"/>
      <c r="AA64" s="541"/>
      <c r="AB64" s="541"/>
      <c r="AC64" s="541"/>
      <c r="AD64" s="541"/>
      <c r="AE64" s="541"/>
      <c r="AF64" s="541"/>
      <c r="AG64" s="541"/>
      <c r="AH64" s="541"/>
      <c r="AI64" s="541"/>
      <c r="AJ64" s="541"/>
      <c r="AK64" s="541"/>
      <c r="AL64" s="541"/>
      <c r="AM64" s="541"/>
      <c r="AN64" s="541"/>
      <c r="AO64" s="541"/>
      <c r="AP64" s="541"/>
      <c r="AQ64" s="541"/>
      <c r="AR64" s="541"/>
      <c r="AS64" s="541"/>
      <c r="AT64" s="541"/>
      <c r="AU64" s="538"/>
      <c r="AV64" s="538"/>
      <c r="AW64" s="538"/>
      <c r="AX64" s="538"/>
      <c r="AY64" s="538"/>
      <c r="AZ64" s="538"/>
      <c r="BA64" s="515"/>
      <c r="BB64" s="515"/>
      <c r="BC64" s="515"/>
      <c r="BD64" s="515"/>
      <c r="BE64" s="515"/>
      <c r="BF64" s="515"/>
      <c r="BG64" s="515"/>
      <c r="BH64" s="515"/>
      <c r="BI64" s="516"/>
      <c r="BJ64" s="516"/>
      <c r="BK64" s="516"/>
      <c r="BL64" s="516"/>
      <c r="BM64" s="516"/>
      <c r="BN64" s="516"/>
      <c r="BO64" s="516"/>
      <c r="BP64" s="516"/>
      <c r="BQ64" s="516"/>
      <c r="BR64" s="516"/>
      <c r="BS64" s="516"/>
      <c r="BT64" s="516"/>
      <c r="BU64" s="516"/>
      <c r="BV64" s="516"/>
      <c r="BW64" s="516"/>
      <c r="BX64" s="516"/>
      <c r="BY64" s="516"/>
      <c r="BZ64" s="516"/>
      <c r="CA64" s="516"/>
      <c r="CB64" s="516"/>
      <c r="CC64" s="516"/>
      <c r="CD64" s="516"/>
      <c r="CE64" s="516"/>
      <c r="CF64" s="516"/>
      <c r="CG64" s="517"/>
      <c r="CH64" s="517"/>
      <c r="CI64" s="517"/>
      <c r="CO64" s="508"/>
      <c r="CP64" s="508"/>
      <c r="CQ64" s="508"/>
      <c r="CR64" s="508"/>
      <c r="CS64" s="508"/>
      <c r="CT64" s="508"/>
      <c r="CU64" s="508"/>
      <c r="CV64" s="508"/>
      <c r="CW64" s="508"/>
    </row>
    <row r="65" spans="1:102" s="55" customFormat="1" ht="14.85" customHeight="1">
      <c r="A65" s="533"/>
      <c r="B65" s="534"/>
      <c r="C65" s="534"/>
      <c r="D65" s="534"/>
      <c r="E65" s="534"/>
      <c r="F65" s="534"/>
      <c r="G65" s="534"/>
      <c r="H65" s="534"/>
      <c r="I65" s="534"/>
      <c r="J65" s="534"/>
      <c r="K65" s="534"/>
      <c r="L65" s="534"/>
      <c r="M65" s="537"/>
      <c r="N65" s="537"/>
      <c r="O65" s="537"/>
      <c r="P65" s="537"/>
      <c r="Q65" s="537"/>
      <c r="R65" s="537"/>
      <c r="S65" s="539"/>
      <c r="T65" s="539"/>
      <c r="U65" s="539"/>
      <c r="V65" s="539"/>
      <c r="W65" s="539"/>
      <c r="X65" s="539"/>
      <c r="Y65" s="539"/>
      <c r="Z65" s="539"/>
      <c r="AA65" s="518"/>
      <c r="AB65" s="519"/>
      <c r="AC65" s="519"/>
      <c r="AD65" s="519"/>
      <c r="AE65" s="519"/>
      <c r="AF65" s="519"/>
      <c r="AG65" s="519"/>
      <c r="AH65" s="519"/>
      <c r="AI65" s="519"/>
      <c r="AJ65" s="519"/>
      <c r="AK65" s="519"/>
      <c r="AL65" s="519"/>
      <c r="AM65" s="519"/>
      <c r="AN65" s="519"/>
      <c r="AO65" s="519"/>
      <c r="AP65" s="519"/>
      <c r="AQ65" s="519"/>
      <c r="AR65" s="519"/>
      <c r="AS65" s="519"/>
      <c r="AT65" s="520"/>
      <c r="AU65" s="521"/>
      <c r="AV65" s="522"/>
      <c r="AW65" s="522"/>
      <c r="AX65" s="522"/>
      <c r="AY65" s="522"/>
      <c r="AZ65" s="523"/>
      <c r="BA65" s="512"/>
      <c r="BB65" s="513"/>
      <c r="BC65" s="513"/>
      <c r="BD65" s="513"/>
      <c r="BE65" s="513"/>
      <c r="BF65" s="513"/>
      <c r="BG65" s="513"/>
      <c r="BH65" s="514"/>
      <c r="BI65" s="516"/>
      <c r="BJ65" s="516"/>
      <c r="BK65" s="516"/>
      <c r="BL65" s="516"/>
      <c r="BM65" s="516"/>
      <c r="BN65" s="516"/>
      <c r="BO65" s="516"/>
      <c r="BP65" s="516"/>
      <c r="BQ65" s="516"/>
      <c r="BR65" s="516"/>
      <c r="BS65" s="516"/>
      <c r="BT65" s="516"/>
      <c r="BU65" s="516"/>
      <c r="BV65" s="516"/>
      <c r="BW65" s="516"/>
      <c r="BX65" s="516"/>
      <c r="BY65" s="516"/>
      <c r="BZ65" s="516"/>
      <c r="CA65" s="516"/>
      <c r="CB65" s="516"/>
      <c r="CC65" s="516"/>
      <c r="CD65" s="516"/>
      <c r="CE65" s="516"/>
      <c r="CF65" s="516"/>
      <c r="CG65" s="517"/>
      <c r="CH65" s="517"/>
      <c r="CI65" s="517"/>
      <c r="CO65" s="508"/>
      <c r="CP65" s="508"/>
      <c r="CQ65" s="508"/>
      <c r="CR65" s="508"/>
      <c r="CS65" s="508"/>
      <c r="CT65" s="508"/>
      <c r="CU65" s="508"/>
      <c r="CV65" s="508"/>
      <c r="CW65" s="508"/>
    </row>
    <row r="66" spans="1:102" s="55" customFormat="1" ht="14.85" customHeight="1">
      <c r="A66" s="533"/>
      <c r="B66" s="534"/>
      <c r="C66" s="534"/>
      <c r="D66" s="534"/>
      <c r="E66" s="534"/>
      <c r="F66" s="534"/>
      <c r="G66" s="534"/>
      <c r="H66" s="534"/>
      <c r="I66" s="534"/>
      <c r="J66" s="534"/>
      <c r="K66" s="534"/>
      <c r="L66" s="534"/>
      <c r="M66" s="537"/>
      <c r="N66" s="537"/>
      <c r="O66" s="537"/>
      <c r="P66" s="537"/>
      <c r="Q66" s="537"/>
      <c r="R66" s="537"/>
      <c r="S66" s="539"/>
      <c r="T66" s="539"/>
      <c r="U66" s="539"/>
      <c r="V66" s="539"/>
      <c r="W66" s="539"/>
      <c r="X66" s="539"/>
      <c r="Y66" s="539"/>
      <c r="Z66" s="539"/>
      <c r="AA66" s="524"/>
      <c r="AB66" s="525"/>
      <c r="AC66" s="525"/>
      <c r="AD66" s="525"/>
      <c r="AE66" s="525"/>
      <c r="AF66" s="525"/>
      <c r="AG66" s="525"/>
      <c r="AH66" s="525"/>
      <c r="AI66" s="525"/>
      <c r="AJ66" s="525"/>
      <c r="AK66" s="525"/>
      <c r="AL66" s="525"/>
      <c r="AM66" s="525"/>
      <c r="AN66" s="525"/>
      <c r="AO66" s="525"/>
      <c r="AP66" s="525"/>
      <c r="AQ66" s="525"/>
      <c r="AR66" s="525"/>
      <c r="AS66" s="525"/>
      <c r="AT66" s="526"/>
      <c r="AU66" s="527"/>
      <c r="AV66" s="528"/>
      <c r="AW66" s="528"/>
      <c r="AX66" s="528"/>
      <c r="AY66" s="528"/>
      <c r="AZ66" s="529"/>
      <c r="BA66" s="509"/>
      <c r="BB66" s="510"/>
      <c r="BC66" s="510"/>
      <c r="BD66" s="510"/>
      <c r="BE66" s="510"/>
      <c r="BF66" s="510"/>
      <c r="BG66" s="510"/>
      <c r="BH66" s="511"/>
      <c r="BI66" s="516"/>
      <c r="BJ66" s="516"/>
      <c r="BK66" s="516"/>
      <c r="BL66" s="516"/>
      <c r="BM66" s="516"/>
      <c r="BN66" s="516"/>
      <c r="BO66" s="516"/>
      <c r="BP66" s="516"/>
      <c r="BQ66" s="516"/>
      <c r="BR66" s="516"/>
      <c r="BS66" s="516"/>
      <c r="BT66" s="516"/>
      <c r="BU66" s="516"/>
      <c r="BV66" s="516"/>
      <c r="BW66" s="516"/>
      <c r="BX66" s="516"/>
      <c r="BY66" s="516"/>
      <c r="BZ66" s="516"/>
      <c r="CA66" s="516"/>
      <c r="CB66" s="516"/>
      <c r="CC66" s="516"/>
      <c r="CD66" s="516"/>
      <c r="CE66" s="516"/>
      <c r="CF66" s="516"/>
      <c r="CG66" s="517"/>
      <c r="CH66" s="517"/>
      <c r="CI66" s="517"/>
      <c r="CO66" s="508"/>
      <c r="CP66" s="508"/>
      <c r="CQ66" s="508"/>
      <c r="CR66" s="508"/>
      <c r="CS66" s="508"/>
      <c r="CT66" s="508"/>
      <c r="CU66" s="508"/>
      <c r="CV66" s="508"/>
      <c r="CW66" s="508"/>
    </row>
    <row r="67" spans="1:102" s="55" customFormat="1" ht="14.85" customHeight="1">
      <c r="A67" s="533"/>
      <c r="B67" s="534"/>
      <c r="C67" s="534"/>
      <c r="D67" s="534"/>
      <c r="E67" s="534"/>
      <c r="F67" s="534"/>
      <c r="G67" s="534"/>
      <c r="H67" s="534"/>
      <c r="I67" s="534"/>
      <c r="J67" s="534"/>
      <c r="K67" s="534"/>
      <c r="L67" s="534"/>
      <c r="M67" s="537"/>
      <c r="N67" s="537"/>
      <c r="O67" s="537"/>
      <c r="P67" s="537"/>
      <c r="Q67" s="537"/>
      <c r="R67" s="537"/>
      <c r="S67" s="539"/>
      <c r="T67" s="539"/>
      <c r="U67" s="539"/>
      <c r="V67" s="539"/>
      <c r="W67" s="539"/>
      <c r="X67" s="539"/>
      <c r="Y67" s="539"/>
      <c r="Z67" s="539"/>
      <c r="AA67" s="541"/>
      <c r="AB67" s="541"/>
      <c r="AC67" s="541"/>
      <c r="AD67" s="541"/>
      <c r="AE67" s="541"/>
      <c r="AF67" s="541"/>
      <c r="AG67" s="541"/>
      <c r="AH67" s="541"/>
      <c r="AI67" s="541"/>
      <c r="AJ67" s="541"/>
      <c r="AK67" s="541"/>
      <c r="AL67" s="541"/>
      <c r="AM67" s="541"/>
      <c r="AN67" s="541"/>
      <c r="AO67" s="541"/>
      <c r="AP67" s="541"/>
      <c r="AQ67" s="541"/>
      <c r="AR67" s="541"/>
      <c r="AS67" s="541"/>
      <c r="AT67" s="541"/>
      <c r="AU67" s="538"/>
      <c r="AV67" s="538"/>
      <c r="AW67" s="538"/>
      <c r="AX67" s="538"/>
      <c r="AY67" s="538"/>
      <c r="AZ67" s="538"/>
      <c r="BA67" s="515"/>
      <c r="BB67" s="515"/>
      <c r="BC67" s="515"/>
      <c r="BD67" s="515"/>
      <c r="BE67" s="515"/>
      <c r="BF67" s="515"/>
      <c r="BG67" s="515"/>
      <c r="BH67" s="515"/>
      <c r="BI67" s="516"/>
      <c r="BJ67" s="516"/>
      <c r="BK67" s="516"/>
      <c r="BL67" s="516"/>
      <c r="BM67" s="516"/>
      <c r="BN67" s="516"/>
      <c r="BO67" s="516"/>
      <c r="BP67" s="516"/>
      <c r="BQ67" s="516"/>
      <c r="BR67" s="516"/>
      <c r="BS67" s="516"/>
      <c r="BT67" s="516"/>
      <c r="BU67" s="516"/>
      <c r="BV67" s="516"/>
      <c r="BW67" s="516"/>
      <c r="BX67" s="516"/>
      <c r="BY67" s="516"/>
      <c r="BZ67" s="516"/>
      <c r="CA67" s="516"/>
      <c r="CB67" s="516"/>
      <c r="CC67" s="516"/>
      <c r="CD67" s="516"/>
      <c r="CE67" s="516"/>
      <c r="CF67" s="516"/>
      <c r="CG67" s="517"/>
      <c r="CH67" s="517"/>
      <c r="CI67" s="517"/>
      <c r="CO67" s="508"/>
      <c r="CP67" s="508"/>
      <c r="CQ67" s="508"/>
      <c r="CR67" s="508"/>
      <c r="CS67" s="508"/>
      <c r="CT67" s="508"/>
      <c r="CU67" s="508"/>
      <c r="CV67" s="508"/>
      <c r="CW67" s="508"/>
    </row>
    <row r="68" spans="1:102" s="55" customFormat="1" ht="14.85" customHeight="1">
      <c r="A68" s="533"/>
      <c r="B68" s="534"/>
      <c r="C68" s="534"/>
      <c r="D68" s="534"/>
      <c r="E68" s="534"/>
      <c r="F68" s="534"/>
      <c r="G68" s="534"/>
      <c r="H68" s="534"/>
      <c r="I68" s="534"/>
      <c r="J68" s="534"/>
      <c r="K68" s="534"/>
      <c r="L68" s="534"/>
      <c r="M68" s="537"/>
      <c r="N68" s="537"/>
      <c r="O68" s="537"/>
      <c r="P68" s="537"/>
      <c r="Q68" s="537"/>
      <c r="R68" s="537"/>
      <c r="S68" s="539"/>
      <c r="T68" s="539"/>
      <c r="U68" s="539"/>
      <c r="V68" s="539"/>
      <c r="W68" s="539"/>
      <c r="X68" s="539"/>
      <c r="Y68" s="539"/>
      <c r="Z68" s="539"/>
      <c r="AA68" s="518"/>
      <c r="AB68" s="519"/>
      <c r="AC68" s="519"/>
      <c r="AD68" s="519"/>
      <c r="AE68" s="519"/>
      <c r="AF68" s="519"/>
      <c r="AG68" s="519"/>
      <c r="AH68" s="519"/>
      <c r="AI68" s="519"/>
      <c r="AJ68" s="519"/>
      <c r="AK68" s="519"/>
      <c r="AL68" s="519"/>
      <c r="AM68" s="519"/>
      <c r="AN68" s="519"/>
      <c r="AO68" s="519"/>
      <c r="AP68" s="519"/>
      <c r="AQ68" s="519"/>
      <c r="AR68" s="519"/>
      <c r="AS68" s="519"/>
      <c r="AT68" s="520"/>
      <c r="AU68" s="521"/>
      <c r="AV68" s="522"/>
      <c r="AW68" s="522"/>
      <c r="AX68" s="522"/>
      <c r="AY68" s="522"/>
      <c r="AZ68" s="523"/>
      <c r="BA68" s="512"/>
      <c r="BB68" s="513"/>
      <c r="BC68" s="513"/>
      <c r="BD68" s="513"/>
      <c r="BE68" s="513"/>
      <c r="BF68" s="513"/>
      <c r="BG68" s="513"/>
      <c r="BH68" s="514"/>
      <c r="BI68" s="516"/>
      <c r="BJ68" s="516"/>
      <c r="BK68" s="516"/>
      <c r="BL68" s="516"/>
      <c r="BM68" s="516"/>
      <c r="BN68" s="516"/>
      <c r="BO68" s="516"/>
      <c r="BP68" s="516"/>
      <c r="BQ68" s="516"/>
      <c r="BR68" s="516"/>
      <c r="BS68" s="516"/>
      <c r="BT68" s="516"/>
      <c r="BU68" s="516"/>
      <c r="BV68" s="516"/>
      <c r="BW68" s="516"/>
      <c r="BX68" s="516"/>
      <c r="BY68" s="516"/>
      <c r="BZ68" s="516"/>
      <c r="CA68" s="516"/>
      <c r="CB68" s="516"/>
      <c r="CC68" s="516"/>
      <c r="CD68" s="516"/>
      <c r="CE68" s="516"/>
      <c r="CF68" s="516"/>
      <c r="CG68" s="517"/>
      <c r="CH68" s="517"/>
      <c r="CI68" s="517"/>
      <c r="CO68" s="508"/>
      <c r="CP68" s="508"/>
      <c r="CQ68" s="508"/>
      <c r="CR68" s="508"/>
      <c r="CS68" s="508"/>
      <c r="CT68" s="508"/>
      <c r="CU68" s="508"/>
      <c r="CV68" s="508"/>
      <c r="CW68" s="508"/>
    </row>
    <row r="69" spans="1:102" s="55" customFormat="1" ht="14.85" customHeight="1">
      <c r="A69" s="533"/>
      <c r="B69" s="534"/>
      <c r="C69" s="534"/>
      <c r="D69" s="534"/>
      <c r="E69" s="534"/>
      <c r="F69" s="534"/>
      <c r="G69" s="534"/>
      <c r="H69" s="534"/>
      <c r="I69" s="534"/>
      <c r="J69" s="534"/>
      <c r="K69" s="534"/>
      <c r="L69" s="534"/>
      <c r="M69" s="537"/>
      <c r="N69" s="537"/>
      <c r="O69" s="537"/>
      <c r="P69" s="537"/>
      <c r="Q69" s="537"/>
      <c r="R69" s="537"/>
      <c r="S69" s="539"/>
      <c r="T69" s="539"/>
      <c r="U69" s="539"/>
      <c r="V69" s="539"/>
      <c r="W69" s="539"/>
      <c r="X69" s="539"/>
      <c r="Y69" s="539"/>
      <c r="Z69" s="539"/>
      <c r="AA69" s="524"/>
      <c r="AB69" s="525"/>
      <c r="AC69" s="525"/>
      <c r="AD69" s="525"/>
      <c r="AE69" s="525"/>
      <c r="AF69" s="525"/>
      <c r="AG69" s="525"/>
      <c r="AH69" s="525"/>
      <c r="AI69" s="525"/>
      <c r="AJ69" s="525"/>
      <c r="AK69" s="525"/>
      <c r="AL69" s="525"/>
      <c r="AM69" s="525"/>
      <c r="AN69" s="525"/>
      <c r="AO69" s="525"/>
      <c r="AP69" s="525"/>
      <c r="AQ69" s="525"/>
      <c r="AR69" s="525"/>
      <c r="AS69" s="525"/>
      <c r="AT69" s="526"/>
      <c r="AU69" s="527"/>
      <c r="AV69" s="528"/>
      <c r="AW69" s="528"/>
      <c r="AX69" s="528"/>
      <c r="AY69" s="528"/>
      <c r="AZ69" s="529"/>
      <c r="BA69" s="509"/>
      <c r="BB69" s="510"/>
      <c r="BC69" s="510"/>
      <c r="BD69" s="510"/>
      <c r="BE69" s="510"/>
      <c r="BF69" s="510"/>
      <c r="BG69" s="510"/>
      <c r="BH69" s="511"/>
      <c r="BI69" s="516"/>
      <c r="BJ69" s="516"/>
      <c r="BK69" s="516"/>
      <c r="BL69" s="516"/>
      <c r="BM69" s="516"/>
      <c r="BN69" s="516"/>
      <c r="BO69" s="516"/>
      <c r="BP69" s="516"/>
      <c r="BQ69" s="516"/>
      <c r="BR69" s="516"/>
      <c r="BS69" s="516"/>
      <c r="BT69" s="516"/>
      <c r="BU69" s="516"/>
      <c r="BV69" s="516"/>
      <c r="BW69" s="516"/>
      <c r="BX69" s="516"/>
      <c r="BY69" s="516"/>
      <c r="BZ69" s="516"/>
      <c r="CA69" s="516"/>
      <c r="CB69" s="516"/>
      <c r="CC69" s="516"/>
      <c r="CD69" s="516"/>
      <c r="CE69" s="516"/>
      <c r="CF69" s="516"/>
      <c r="CG69" s="517"/>
      <c r="CH69" s="517"/>
      <c r="CI69" s="517"/>
      <c r="CO69" s="508"/>
      <c r="CP69" s="508"/>
      <c r="CQ69" s="508"/>
      <c r="CR69" s="508"/>
      <c r="CS69" s="508"/>
      <c r="CT69" s="508"/>
      <c r="CU69" s="508"/>
      <c r="CV69" s="508"/>
      <c r="CW69" s="508"/>
    </row>
    <row r="70" spans="1:102" s="55" customFormat="1" ht="14.85" customHeight="1">
      <c r="A70" s="533"/>
      <c r="B70" s="534"/>
      <c r="C70" s="534"/>
      <c r="D70" s="534"/>
      <c r="E70" s="534"/>
      <c r="F70" s="534"/>
      <c r="G70" s="534"/>
      <c r="H70" s="534"/>
      <c r="I70" s="534"/>
      <c r="J70" s="534"/>
      <c r="K70" s="534"/>
      <c r="L70" s="534"/>
      <c r="M70" s="537"/>
      <c r="N70" s="537"/>
      <c r="O70" s="537"/>
      <c r="P70" s="537"/>
      <c r="Q70" s="537"/>
      <c r="R70" s="537"/>
      <c r="S70" s="539"/>
      <c r="T70" s="539"/>
      <c r="U70" s="539"/>
      <c r="V70" s="539"/>
      <c r="W70" s="539"/>
      <c r="X70" s="539"/>
      <c r="Y70" s="539"/>
      <c r="Z70" s="539"/>
      <c r="AA70" s="541"/>
      <c r="AB70" s="541"/>
      <c r="AC70" s="541"/>
      <c r="AD70" s="541"/>
      <c r="AE70" s="541"/>
      <c r="AF70" s="541"/>
      <c r="AG70" s="541"/>
      <c r="AH70" s="541"/>
      <c r="AI70" s="541"/>
      <c r="AJ70" s="541"/>
      <c r="AK70" s="541"/>
      <c r="AL70" s="541"/>
      <c r="AM70" s="541"/>
      <c r="AN70" s="541"/>
      <c r="AO70" s="541"/>
      <c r="AP70" s="541"/>
      <c r="AQ70" s="541"/>
      <c r="AR70" s="541"/>
      <c r="AS70" s="541"/>
      <c r="AT70" s="541"/>
      <c r="AU70" s="538"/>
      <c r="AV70" s="538"/>
      <c r="AW70" s="538"/>
      <c r="AX70" s="538"/>
      <c r="AY70" s="538"/>
      <c r="AZ70" s="538"/>
      <c r="BA70" s="515"/>
      <c r="BB70" s="515"/>
      <c r="BC70" s="515"/>
      <c r="BD70" s="515"/>
      <c r="BE70" s="515"/>
      <c r="BF70" s="515"/>
      <c r="BG70" s="515"/>
      <c r="BH70" s="515"/>
      <c r="BI70" s="516"/>
      <c r="BJ70" s="516"/>
      <c r="BK70" s="516"/>
      <c r="BL70" s="516"/>
      <c r="BM70" s="516"/>
      <c r="BN70" s="516"/>
      <c r="BO70" s="516"/>
      <c r="BP70" s="516"/>
      <c r="BQ70" s="516"/>
      <c r="BR70" s="516"/>
      <c r="BS70" s="516"/>
      <c r="BT70" s="516"/>
      <c r="BU70" s="516"/>
      <c r="BV70" s="516"/>
      <c r="BW70" s="516"/>
      <c r="BX70" s="516"/>
      <c r="BY70" s="516"/>
      <c r="BZ70" s="516"/>
      <c r="CA70" s="516"/>
      <c r="CB70" s="516"/>
      <c r="CC70" s="516"/>
      <c r="CD70" s="516"/>
      <c r="CE70" s="516"/>
      <c r="CF70" s="516"/>
      <c r="CG70" s="517"/>
      <c r="CH70" s="517"/>
      <c r="CI70" s="517"/>
      <c r="CO70" s="508"/>
      <c r="CP70" s="508"/>
      <c r="CQ70" s="508"/>
      <c r="CR70" s="508"/>
      <c r="CS70" s="508"/>
      <c r="CT70" s="508"/>
      <c r="CU70" s="508"/>
      <c r="CV70" s="508"/>
      <c r="CW70" s="508"/>
    </row>
    <row r="71" spans="1:102" s="55" customFormat="1" ht="14.85" customHeight="1">
      <c r="A71" s="533"/>
      <c r="B71" s="534"/>
      <c r="C71" s="534"/>
      <c r="D71" s="534"/>
      <c r="E71" s="534"/>
      <c r="F71" s="534"/>
      <c r="G71" s="534"/>
      <c r="H71" s="534"/>
      <c r="I71" s="534"/>
      <c r="J71" s="534"/>
      <c r="K71" s="534"/>
      <c r="L71" s="534"/>
      <c r="M71" s="537"/>
      <c r="N71" s="537"/>
      <c r="O71" s="537"/>
      <c r="P71" s="537"/>
      <c r="Q71" s="537"/>
      <c r="R71" s="537"/>
      <c r="S71" s="539"/>
      <c r="T71" s="539"/>
      <c r="U71" s="539"/>
      <c r="V71" s="539"/>
      <c r="W71" s="539"/>
      <c r="X71" s="539"/>
      <c r="Y71" s="539"/>
      <c r="Z71" s="539"/>
      <c r="AA71" s="518"/>
      <c r="AB71" s="519"/>
      <c r="AC71" s="519"/>
      <c r="AD71" s="519"/>
      <c r="AE71" s="519"/>
      <c r="AF71" s="519"/>
      <c r="AG71" s="519"/>
      <c r="AH71" s="519"/>
      <c r="AI71" s="519"/>
      <c r="AJ71" s="519"/>
      <c r="AK71" s="519"/>
      <c r="AL71" s="519"/>
      <c r="AM71" s="519"/>
      <c r="AN71" s="519"/>
      <c r="AO71" s="519"/>
      <c r="AP71" s="519"/>
      <c r="AQ71" s="519"/>
      <c r="AR71" s="519"/>
      <c r="AS71" s="519"/>
      <c r="AT71" s="520"/>
      <c r="AU71" s="521"/>
      <c r="AV71" s="522"/>
      <c r="AW71" s="522"/>
      <c r="AX71" s="522"/>
      <c r="AY71" s="522"/>
      <c r="AZ71" s="523"/>
      <c r="BA71" s="512"/>
      <c r="BB71" s="513"/>
      <c r="BC71" s="513"/>
      <c r="BD71" s="513"/>
      <c r="BE71" s="513"/>
      <c r="BF71" s="513"/>
      <c r="BG71" s="513"/>
      <c r="BH71" s="514"/>
      <c r="BI71" s="516"/>
      <c r="BJ71" s="516"/>
      <c r="BK71" s="516"/>
      <c r="BL71" s="516"/>
      <c r="BM71" s="516"/>
      <c r="BN71" s="516"/>
      <c r="BO71" s="516"/>
      <c r="BP71" s="516"/>
      <c r="BQ71" s="516"/>
      <c r="BR71" s="516"/>
      <c r="BS71" s="516"/>
      <c r="BT71" s="516"/>
      <c r="BU71" s="516"/>
      <c r="BV71" s="516"/>
      <c r="BW71" s="516"/>
      <c r="BX71" s="516"/>
      <c r="BY71" s="516"/>
      <c r="BZ71" s="516"/>
      <c r="CA71" s="516"/>
      <c r="CB71" s="516"/>
      <c r="CC71" s="516"/>
      <c r="CD71" s="516"/>
      <c r="CE71" s="516"/>
      <c r="CF71" s="516"/>
      <c r="CG71" s="517"/>
      <c r="CH71" s="517"/>
      <c r="CI71" s="517"/>
      <c r="CO71" s="508"/>
      <c r="CP71" s="508"/>
      <c r="CQ71" s="508"/>
      <c r="CR71" s="508"/>
      <c r="CS71" s="508"/>
      <c r="CT71" s="508"/>
      <c r="CU71" s="508"/>
      <c r="CV71" s="508"/>
      <c r="CW71" s="508"/>
    </row>
    <row r="72" spans="1:102" s="55" customFormat="1" ht="14.85" customHeight="1">
      <c r="A72" s="533"/>
      <c r="B72" s="534"/>
      <c r="C72" s="534"/>
      <c r="D72" s="534"/>
      <c r="E72" s="534"/>
      <c r="F72" s="534"/>
      <c r="G72" s="534"/>
      <c r="H72" s="534"/>
      <c r="I72" s="534"/>
      <c r="J72" s="534"/>
      <c r="K72" s="534"/>
      <c r="L72" s="534"/>
      <c r="M72" s="537"/>
      <c r="N72" s="537"/>
      <c r="O72" s="537"/>
      <c r="P72" s="537"/>
      <c r="Q72" s="537"/>
      <c r="R72" s="537"/>
      <c r="S72" s="539"/>
      <c r="T72" s="539"/>
      <c r="U72" s="539"/>
      <c r="V72" s="539"/>
      <c r="W72" s="539"/>
      <c r="X72" s="539"/>
      <c r="Y72" s="539"/>
      <c r="Z72" s="539"/>
      <c r="AA72" s="524"/>
      <c r="AB72" s="525"/>
      <c r="AC72" s="525"/>
      <c r="AD72" s="525"/>
      <c r="AE72" s="525"/>
      <c r="AF72" s="525"/>
      <c r="AG72" s="525"/>
      <c r="AH72" s="525"/>
      <c r="AI72" s="525"/>
      <c r="AJ72" s="525"/>
      <c r="AK72" s="525"/>
      <c r="AL72" s="525"/>
      <c r="AM72" s="525"/>
      <c r="AN72" s="525"/>
      <c r="AO72" s="525"/>
      <c r="AP72" s="525"/>
      <c r="AQ72" s="525"/>
      <c r="AR72" s="525"/>
      <c r="AS72" s="525"/>
      <c r="AT72" s="526"/>
      <c r="AU72" s="527"/>
      <c r="AV72" s="528"/>
      <c r="AW72" s="528"/>
      <c r="AX72" s="528"/>
      <c r="AY72" s="528"/>
      <c r="AZ72" s="529"/>
      <c r="BA72" s="509"/>
      <c r="BB72" s="510"/>
      <c r="BC72" s="510"/>
      <c r="BD72" s="510"/>
      <c r="BE72" s="510"/>
      <c r="BF72" s="510"/>
      <c r="BG72" s="510"/>
      <c r="BH72" s="511"/>
      <c r="BI72" s="516"/>
      <c r="BJ72" s="516"/>
      <c r="BK72" s="516"/>
      <c r="BL72" s="516"/>
      <c r="BM72" s="516"/>
      <c r="BN72" s="516"/>
      <c r="BO72" s="516"/>
      <c r="BP72" s="516"/>
      <c r="BQ72" s="516"/>
      <c r="BR72" s="516"/>
      <c r="BS72" s="516"/>
      <c r="BT72" s="516"/>
      <c r="BU72" s="516"/>
      <c r="BV72" s="516"/>
      <c r="BW72" s="516"/>
      <c r="BX72" s="516"/>
      <c r="BY72" s="516"/>
      <c r="BZ72" s="516"/>
      <c r="CA72" s="516"/>
      <c r="CB72" s="516"/>
      <c r="CC72" s="516"/>
      <c r="CD72" s="516"/>
      <c r="CE72" s="516"/>
      <c r="CF72" s="516"/>
      <c r="CG72" s="517"/>
      <c r="CH72" s="517"/>
      <c r="CI72" s="517"/>
      <c r="CO72" s="508"/>
      <c r="CP72" s="508"/>
      <c r="CQ72" s="508"/>
      <c r="CR72" s="508"/>
      <c r="CS72" s="508"/>
      <c r="CT72" s="508"/>
      <c r="CU72" s="508"/>
      <c r="CV72" s="508"/>
      <c r="CW72" s="508"/>
    </row>
    <row r="73" spans="1:102" s="55" customFormat="1" ht="14.85" customHeight="1">
      <c r="A73" s="533"/>
      <c r="B73" s="534"/>
      <c r="C73" s="534"/>
      <c r="D73" s="534"/>
      <c r="E73" s="534"/>
      <c r="F73" s="534"/>
      <c r="G73" s="534"/>
      <c r="H73" s="534"/>
      <c r="I73" s="534"/>
      <c r="J73" s="534"/>
      <c r="K73" s="534"/>
      <c r="L73" s="534"/>
      <c r="M73" s="537"/>
      <c r="N73" s="537"/>
      <c r="O73" s="537"/>
      <c r="P73" s="537"/>
      <c r="Q73" s="537"/>
      <c r="R73" s="537"/>
      <c r="S73" s="539"/>
      <c r="T73" s="539"/>
      <c r="U73" s="539"/>
      <c r="V73" s="539"/>
      <c r="W73" s="539"/>
      <c r="X73" s="539"/>
      <c r="Y73" s="539"/>
      <c r="Z73" s="539"/>
      <c r="AA73" s="541"/>
      <c r="AB73" s="541"/>
      <c r="AC73" s="541"/>
      <c r="AD73" s="541"/>
      <c r="AE73" s="541"/>
      <c r="AF73" s="541"/>
      <c r="AG73" s="541"/>
      <c r="AH73" s="541"/>
      <c r="AI73" s="541"/>
      <c r="AJ73" s="541"/>
      <c r="AK73" s="541"/>
      <c r="AL73" s="541"/>
      <c r="AM73" s="541"/>
      <c r="AN73" s="541"/>
      <c r="AO73" s="541"/>
      <c r="AP73" s="541"/>
      <c r="AQ73" s="541"/>
      <c r="AR73" s="541"/>
      <c r="AS73" s="541"/>
      <c r="AT73" s="541"/>
      <c r="AU73" s="538"/>
      <c r="AV73" s="538"/>
      <c r="AW73" s="538"/>
      <c r="AX73" s="538"/>
      <c r="AY73" s="538"/>
      <c r="AZ73" s="538"/>
      <c r="BA73" s="515"/>
      <c r="BB73" s="515"/>
      <c r="BC73" s="515"/>
      <c r="BD73" s="515"/>
      <c r="BE73" s="515"/>
      <c r="BF73" s="515"/>
      <c r="BG73" s="515"/>
      <c r="BH73" s="515"/>
      <c r="BI73" s="516"/>
      <c r="BJ73" s="516"/>
      <c r="BK73" s="516"/>
      <c r="BL73" s="516"/>
      <c r="BM73" s="516"/>
      <c r="BN73" s="516"/>
      <c r="BO73" s="516"/>
      <c r="BP73" s="516"/>
      <c r="BQ73" s="516"/>
      <c r="BR73" s="516"/>
      <c r="BS73" s="516"/>
      <c r="BT73" s="516"/>
      <c r="BU73" s="516"/>
      <c r="BV73" s="516"/>
      <c r="BW73" s="516"/>
      <c r="BX73" s="516"/>
      <c r="BY73" s="516"/>
      <c r="BZ73" s="516"/>
      <c r="CA73" s="516"/>
      <c r="CB73" s="516"/>
      <c r="CC73" s="516"/>
      <c r="CD73" s="516"/>
      <c r="CE73" s="516"/>
      <c r="CF73" s="516"/>
      <c r="CG73" s="517"/>
      <c r="CH73" s="517"/>
      <c r="CI73" s="517"/>
      <c r="CO73" s="508"/>
      <c r="CP73" s="508"/>
      <c r="CQ73" s="508"/>
      <c r="CR73" s="508"/>
      <c r="CS73" s="508"/>
      <c r="CT73" s="508"/>
      <c r="CU73" s="508"/>
      <c r="CV73" s="508"/>
      <c r="CW73" s="508"/>
    </row>
    <row r="74" spans="1:102" s="55" customFormat="1" ht="14.85" customHeight="1">
      <c r="A74" s="533"/>
      <c r="B74" s="534"/>
      <c r="C74" s="534"/>
      <c r="D74" s="534"/>
      <c r="E74" s="534"/>
      <c r="F74" s="534"/>
      <c r="G74" s="534"/>
      <c r="H74" s="534"/>
      <c r="I74" s="534"/>
      <c r="J74" s="534"/>
      <c r="K74" s="534"/>
      <c r="L74" s="534"/>
      <c r="M74" s="537"/>
      <c r="N74" s="537"/>
      <c r="O74" s="537"/>
      <c r="P74" s="537"/>
      <c r="Q74" s="537"/>
      <c r="R74" s="537"/>
      <c r="S74" s="539"/>
      <c r="T74" s="539"/>
      <c r="U74" s="539"/>
      <c r="V74" s="539"/>
      <c r="W74" s="539"/>
      <c r="X74" s="539"/>
      <c r="Y74" s="539"/>
      <c r="Z74" s="539"/>
      <c r="AA74" s="518"/>
      <c r="AB74" s="519"/>
      <c r="AC74" s="519"/>
      <c r="AD74" s="519"/>
      <c r="AE74" s="519"/>
      <c r="AF74" s="519"/>
      <c r="AG74" s="519"/>
      <c r="AH74" s="519"/>
      <c r="AI74" s="519"/>
      <c r="AJ74" s="519"/>
      <c r="AK74" s="519"/>
      <c r="AL74" s="519"/>
      <c r="AM74" s="519"/>
      <c r="AN74" s="519"/>
      <c r="AO74" s="519"/>
      <c r="AP74" s="519"/>
      <c r="AQ74" s="519"/>
      <c r="AR74" s="519"/>
      <c r="AS74" s="519"/>
      <c r="AT74" s="520"/>
      <c r="AU74" s="521"/>
      <c r="AV74" s="522"/>
      <c r="AW74" s="522"/>
      <c r="AX74" s="522"/>
      <c r="AY74" s="522"/>
      <c r="AZ74" s="523"/>
      <c r="BA74" s="512"/>
      <c r="BB74" s="513"/>
      <c r="BC74" s="513"/>
      <c r="BD74" s="513"/>
      <c r="BE74" s="513"/>
      <c r="BF74" s="513"/>
      <c r="BG74" s="513"/>
      <c r="BH74" s="514"/>
      <c r="BI74" s="516"/>
      <c r="BJ74" s="516"/>
      <c r="BK74" s="516"/>
      <c r="BL74" s="516"/>
      <c r="BM74" s="516"/>
      <c r="BN74" s="516"/>
      <c r="BO74" s="516"/>
      <c r="BP74" s="516"/>
      <c r="BQ74" s="516"/>
      <c r="BR74" s="516"/>
      <c r="BS74" s="516"/>
      <c r="BT74" s="516"/>
      <c r="BU74" s="516"/>
      <c r="BV74" s="516"/>
      <c r="BW74" s="516"/>
      <c r="BX74" s="516"/>
      <c r="BY74" s="516"/>
      <c r="BZ74" s="516"/>
      <c r="CA74" s="516"/>
      <c r="CB74" s="516"/>
      <c r="CC74" s="516"/>
      <c r="CD74" s="516"/>
      <c r="CE74" s="516"/>
      <c r="CF74" s="516"/>
      <c r="CG74" s="517"/>
      <c r="CH74" s="517"/>
      <c r="CI74" s="517"/>
      <c r="CO74" s="508"/>
      <c r="CP74" s="508"/>
      <c r="CQ74" s="508"/>
      <c r="CR74" s="508"/>
      <c r="CS74" s="508"/>
      <c r="CT74" s="508"/>
      <c r="CU74" s="508"/>
      <c r="CV74" s="508"/>
      <c r="CW74" s="508"/>
    </row>
    <row r="75" spans="1:102" s="55" customFormat="1" ht="14.85" customHeight="1">
      <c r="A75" s="533"/>
      <c r="B75" s="534"/>
      <c r="C75" s="534"/>
      <c r="D75" s="534"/>
      <c r="E75" s="534"/>
      <c r="F75" s="534"/>
      <c r="G75" s="534"/>
      <c r="H75" s="534"/>
      <c r="I75" s="534"/>
      <c r="J75" s="534"/>
      <c r="K75" s="534"/>
      <c r="L75" s="534"/>
      <c r="M75" s="537"/>
      <c r="N75" s="537"/>
      <c r="O75" s="537"/>
      <c r="P75" s="537"/>
      <c r="Q75" s="537"/>
      <c r="R75" s="537"/>
      <c r="S75" s="539"/>
      <c r="T75" s="539"/>
      <c r="U75" s="539"/>
      <c r="V75" s="539"/>
      <c r="W75" s="539"/>
      <c r="X75" s="539"/>
      <c r="Y75" s="539"/>
      <c r="Z75" s="539"/>
      <c r="AA75" s="524"/>
      <c r="AB75" s="525"/>
      <c r="AC75" s="525"/>
      <c r="AD75" s="525"/>
      <c r="AE75" s="525"/>
      <c r="AF75" s="525"/>
      <c r="AG75" s="525"/>
      <c r="AH75" s="525"/>
      <c r="AI75" s="525"/>
      <c r="AJ75" s="525"/>
      <c r="AK75" s="525"/>
      <c r="AL75" s="525"/>
      <c r="AM75" s="525"/>
      <c r="AN75" s="525"/>
      <c r="AO75" s="525"/>
      <c r="AP75" s="525"/>
      <c r="AQ75" s="525"/>
      <c r="AR75" s="525"/>
      <c r="AS75" s="525"/>
      <c r="AT75" s="526"/>
      <c r="AU75" s="527"/>
      <c r="AV75" s="528"/>
      <c r="AW75" s="528"/>
      <c r="AX75" s="528"/>
      <c r="AY75" s="528"/>
      <c r="AZ75" s="529"/>
      <c r="BA75" s="509"/>
      <c r="BB75" s="510"/>
      <c r="BC75" s="510"/>
      <c r="BD75" s="510"/>
      <c r="BE75" s="510"/>
      <c r="BF75" s="510"/>
      <c r="BG75" s="510"/>
      <c r="BH75" s="511"/>
      <c r="BI75" s="516"/>
      <c r="BJ75" s="516"/>
      <c r="BK75" s="516"/>
      <c r="BL75" s="516"/>
      <c r="BM75" s="516"/>
      <c r="BN75" s="516"/>
      <c r="BO75" s="516"/>
      <c r="BP75" s="516"/>
      <c r="BQ75" s="516"/>
      <c r="BR75" s="516"/>
      <c r="BS75" s="516"/>
      <c r="BT75" s="516"/>
      <c r="BU75" s="516"/>
      <c r="BV75" s="516"/>
      <c r="BW75" s="516"/>
      <c r="BX75" s="516"/>
      <c r="BY75" s="516"/>
      <c r="BZ75" s="516"/>
      <c r="CA75" s="516"/>
      <c r="CB75" s="516"/>
      <c r="CC75" s="516"/>
      <c r="CD75" s="516"/>
      <c r="CE75" s="516"/>
      <c r="CF75" s="516"/>
      <c r="CG75" s="517"/>
      <c r="CH75" s="517"/>
      <c r="CI75" s="517"/>
      <c r="CO75" s="508"/>
      <c r="CP75" s="508"/>
      <c r="CQ75" s="508"/>
      <c r="CR75" s="508"/>
      <c r="CS75" s="508"/>
      <c r="CT75" s="508"/>
      <c r="CU75" s="508"/>
      <c r="CV75" s="508"/>
      <c r="CW75" s="508"/>
    </row>
    <row r="76" spans="1:102" s="55" customFormat="1" ht="14.85" customHeight="1">
      <c r="A76" s="533"/>
      <c r="B76" s="534"/>
      <c r="C76" s="534"/>
      <c r="D76" s="534"/>
      <c r="E76" s="534"/>
      <c r="F76" s="534"/>
      <c r="G76" s="534"/>
      <c r="H76" s="534"/>
      <c r="I76" s="534"/>
      <c r="J76" s="534"/>
      <c r="K76" s="534"/>
      <c r="L76" s="534"/>
      <c r="M76" s="537"/>
      <c r="N76" s="537"/>
      <c r="O76" s="537"/>
      <c r="P76" s="537"/>
      <c r="Q76" s="537"/>
      <c r="R76" s="537"/>
      <c r="S76" s="539"/>
      <c r="T76" s="539"/>
      <c r="U76" s="539"/>
      <c r="V76" s="539"/>
      <c r="W76" s="539"/>
      <c r="X76" s="539"/>
      <c r="Y76" s="539"/>
      <c r="Z76" s="539"/>
      <c r="AA76" s="541"/>
      <c r="AB76" s="541"/>
      <c r="AC76" s="541"/>
      <c r="AD76" s="541"/>
      <c r="AE76" s="541"/>
      <c r="AF76" s="541"/>
      <c r="AG76" s="541"/>
      <c r="AH76" s="541"/>
      <c r="AI76" s="541"/>
      <c r="AJ76" s="541"/>
      <c r="AK76" s="541"/>
      <c r="AL76" s="541"/>
      <c r="AM76" s="541"/>
      <c r="AN76" s="541"/>
      <c r="AO76" s="541"/>
      <c r="AP76" s="541"/>
      <c r="AQ76" s="541"/>
      <c r="AR76" s="541"/>
      <c r="AS76" s="541"/>
      <c r="AT76" s="541"/>
      <c r="AU76" s="538"/>
      <c r="AV76" s="538"/>
      <c r="AW76" s="538"/>
      <c r="AX76" s="538"/>
      <c r="AY76" s="538"/>
      <c r="AZ76" s="538"/>
      <c r="BA76" s="515"/>
      <c r="BB76" s="515"/>
      <c r="BC76" s="515"/>
      <c r="BD76" s="515"/>
      <c r="BE76" s="515"/>
      <c r="BF76" s="515"/>
      <c r="BG76" s="515"/>
      <c r="BH76" s="515"/>
      <c r="BI76" s="516"/>
      <c r="BJ76" s="516"/>
      <c r="BK76" s="516"/>
      <c r="BL76" s="516"/>
      <c r="BM76" s="516"/>
      <c r="BN76" s="516"/>
      <c r="BO76" s="516"/>
      <c r="BP76" s="516"/>
      <c r="BQ76" s="516"/>
      <c r="BR76" s="516"/>
      <c r="BS76" s="516"/>
      <c r="BT76" s="516"/>
      <c r="BU76" s="516"/>
      <c r="BV76" s="516"/>
      <c r="BW76" s="516"/>
      <c r="BX76" s="516"/>
      <c r="BY76" s="516"/>
      <c r="BZ76" s="516"/>
      <c r="CA76" s="516"/>
      <c r="CB76" s="516"/>
      <c r="CC76" s="516"/>
      <c r="CD76" s="516"/>
      <c r="CE76" s="516"/>
      <c r="CF76" s="516"/>
      <c r="CG76" s="517"/>
      <c r="CH76" s="517"/>
      <c r="CI76" s="517"/>
      <c r="CO76" s="508"/>
      <c r="CP76" s="508"/>
      <c r="CQ76" s="508"/>
      <c r="CR76" s="508"/>
      <c r="CS76" s="508"/>
      <c r="CT76" s="508"/>
      <c r="CU76" s="508"/>
      <c r="CV76" s="508"/>
      <c r="CW76" s="508"/>
    </row>
    <row r="77" spans="1:102" s="55" customFormat="1" ht="14.85" customHeight="1">
      <c r="A77" s="533"/>
      <c r="B77" s="534"/>
      <c r="C77" s="534"/>
      <c r="D77" s="534"/>
      <c r="E77" s="534"/>
      <c r="F77" s="534"/>
      <c r="G77" s="534"/>
      <c r="H77" s="534"/>
      <c r="I77" s="534"/>
      <c r="J77" s="534"/>
      <c r="K77" s="534"/>
      <c r="L77" s="534"/>
      <c r="M77" s="537"/>
      <c r="N77" s="537"/>
      <c r="O77" s="537"/>
      <c r="P77" s="537"/>
      <c r="Q77" s="537"/>
      <c r="R77" s="537"/>
      <c r="S77" s="539"/>
      <c r="T77" s="539"/>
      <c r="U77" s="539"/>
      <c r="V77" s="539"/>
      <c r="W77" s="539"/>
      <c r="X77" s="539"/>
      <c r="Y77" s="539"/>
      <c r="Z77" s="539"/>
      <c r="AA77" s="518"/>
      <c r="AB77" s="519"/>
      <c r="AC77" s="519"/>
      <c r="AD77" s="519"/>
      <c r="AE77" s="519"/>
      <c r="AF77" s="519"/>
      <c r="AG77" s="519"/>
      <c r="AH77" s="519"/>
      <c r="AI77" s="519"/>
      <c r="AJ77" s="519"/>
      <c r="AK77" s="519"/>
      <c r="AL77" s="519"/>
      <c r="AM77" s="519"/>
      <c r="AN77" s="519"/>
      <c r="AO77" s="519"/>
      <c r="AP77" s="519"/>
      <c r="AQ77" s="519"/>
      <c r="AR77" s="519"/>
      <c r="AS77" s="519"/>
      <c r="AT77" s="520"/>
      <c r="AU77" s="521"/>
      <c r="AV77" s="522"/>
      <c r="AW77" s="522"/>
      <c r="AX77" s="522"/>
      <c r="AY77" s="522"/>
      <c r="AZ77" s="523"/>
      <c r="BA77" s="512"/>
      <c r="BB77" s="513"/>
      <c r="BC77" s="513"/>
      <c r="BD77" s="513"/>
      <c r="BE77" s="513"/>
      <c r="BF77" s="513"/>
      <c r="BG77" s="513"/>
      <c r="BH77" s="514"/>
      <c r="BI77" s="516"/>
      <c r="BJ77" s="516"/>
      <c r="BK77" s="516"/>
      <c r="BL77" s="516"/>
      <c r="BM77" s="516"/>
      <c r="BN77" s="516"/>
      <c r="BO77" s="516"/>
      <c r="BP77" s="516"/>
      <c r="BQ77" s="516"/>
      <c r="BR77" s="516"/>
      <c r="BS77" s="516"/>
      <c r="BT77" s="516"/>
      <c r="BU77" s="516"/>
      <c r="BV77" s="516"/>
      <c r="BW77" s="516"/>
      <c r="BX77" s="516"/>
      <c r="BY77" s="516"/>
      <c r="BZ77" s="516"/>
      <c r="CA77" s="516"/>
      <c r="CB77" s="516"/>
      <c r="CC77" s="516"/>
      <c r="CD77" s="516"/>
      <c r="CE77" s="516"/>
      <c r="CF77" s="516"/>
      <c r="CG77" s="517"/>
      <c r="CH77" s="517"/>
      <c r="CI77" s="517"/>
      <c r="CO77" s="508"/>
      <c r="CP77" s="508"/>
      <c r="CQ77" s="508"/>
      <c r="CR77" s="508"/>
      <c r="CS77" s="508"/>
      <c r="CT77" s="508"/>
      <c r="CU77" s="508"/>
      <c r="CV77" s="508"/>
      <c r="CW77" s="508"/>
    </row>
    <row r="78" spans="1:102" s="55" customFormat="1" ht="14.85" customHeight="1">
      <c r="A78" s="533"/>
      <c r="B78" s="534"/>
      <c r="C78" s="534"/>
      <c r="D78" s="534"/>
      <c r="E78" s="534"/>
      <c r="F78" s="534"/>
      <c r="G78" s="534"/>
      <c r="H78" s="534"/>
      <c r="I78" s="534"/>
      <c r="J78" s="534"/>
      <c r="K78" s="534"/>
      <c r="L78" s="534"/>
      <c r="M78" s="537"/>
      <c r="N78" s="537"/>
      <c r="O78" s="537"/>
      <c r="P78" s="537"/>
      <c r="Q78" s="537"/>
      <c r="R78" s="537"/>
      <c r="S78" s="539"/>
      <c r="T78" s="539"/>
      <c r="U78" s="539"/>
      <c r="V78" s="539"/>
      <c r="W78" s="539"/>
      <c r="X78" s="539"/>
      <c r="Y78" s="539"/>
      <c r="Z78" s="539"/>
      <c r="AA78" s="524"/>
      <c r="AB78" s="525"/>
      <c r="AC78" s="525"/>
      <c r="AD78" s="525"/>
      <c r="AE78" s="525"/>
      <c r="AF78" s="525"/>
      <c r="AG78" s="525"/>
      <c r="AH78" s="525"/>
      <c r="AI78" s="525"/>
      <c r="AJ78" s="525"/>
      <c r="AK78" s="525"/>
      <c r="AL78" s="525"/>
      <c r="AM78" s="525"/>
      <c r="AN78" s="525"/>
      <c r="AO78" s="525"/>
      <c r="AP78" s="525"/>
      <c r="AQ78" s="525"/>
      <c r="AR78" s="525"/>
      <c r="AS78" s="525"/>
      <c r="AT78" s="526"/>
      <c r="AU78" s="527"/>
      <c r="AV78" s="528"/>
      <c r="AW78" s="528"/>
      <c r="AX78" s="528"/>
      <c r="AY78" s="528"/>
      <c r="AZ78" s="529"/>
      <c r="BA78" s="509"/>
      <c r="BB78" s="510"/>
      <c r="BC78" s="510"/>
      <c r="BD78" s="510"/>
      <c r="BE78" s="510"/>
      <c r="BF78" s="510"/>
      <c r="BG78" s="510"/>
      <c r="BH78" s="511"/>
      <c r="BI78" s="516"/>
      <c r="BJ78" s="516"/>
      <c r="BK78" s="516"/>
      <c r="BL78" s="516"/>
      <c r="BM78" s="516"/>
      <c r="BN78" s="516"/>
      <c r="BO78" s="516"/>
      <c r="BP78" s="516"/>
      <c r="BQ78" s="516"/>
      <c r="BR78" s="516"/>
      <c r="BS78" s="516"/>
      <c r="BT78" s="516"/>
      <c r="BU78" s="516"/>
      <c r="BV78" s="516"/>
      <c r="BW78" s="516"/>
      <c r="BX78" s="516"/>
      <c r="BY78" s="516"/>
      <c r="BZ78" s="516"/>
      <c r="CA78" s="516"/>
      <c r="CB78" s="516"/>
      <c r="CC78" s="516"/>
      <c r="CD78" s="516"/>
      <c r="CE78" s="516"/>
      <c r="CF78" s="516"/>
      <c r="CG78" s="517"/>
      <c r="CH78" s="517"/>
      <c r="CI78" s="517"/>
      <c r="CO78" s="508"/>
      <c r="CP78" s="508"/>
      <c r="CQ78" s="508"/>
      <c r="CR78" s="508"/>
      <c r="CS78" s="508"/>
      <c r="CT78" s="508"/>
      <c r="CU78" s="508"/>
      <c r="CV78" s="508"/>
      <c r="CW78" s="508"/>
    </row>
    <row r="79" spans="1:102" s="55" customFormat="1" ht="14.85" customHeight="1">
      <c r="A79" s="533"/>
      <c r="B79" s="534"/>
      <c r="C79" s="534"/>
      <c r="D79" s="534"/>
      <c r="E79" s="534"/>
      <c r="F79" s="534"/>
      <c r="G79" s="534"/>
      <c r="H79" s="534"/>
      <c r="I79" s="534"/>
      <c r="J79" s="534"/>
      <c r="K79" s="534"/>
      <c r="L79" s="534"/>
      <c r="M79" s="537"/>
      <c r="N79" s="537"/>
      <c r="O79" s="537"/>
      <c r="P79" s="537"/>
      <c r="Q79" s="537"/>
      <c r="R79" s="537"/>
      <c r="S79" s="539"/>
      <c r="T79" s="539"/>
      <c r="U79" s="539"/>
      <c r="V79" s="539"/>
      <c r="W79" s="539"/>
      <c r="X79" s="539"/>
      <c r="Y79" s="539"/>
      <c r="Z79" s="539"/>
      <c r="AA79" s="541"/>
      <c r="AB79" s="541"/>
      <c r="AC79" s="541"/>
      <c r="AD79" s="541"/>
      <c r="AE79" s="541"/>
      <c r="AF79" s="541"/>
      <c r="AG79" s="541"/>
      <c r="AH79" s="541"/>
      <c r="AI79" s="541"/>
      <c r="AJ79" s="541"/>
      <c r="AK79" s="541"/>
      <c r="AL79" s="541"/>
      <c r="AM79" s="541"/>
      <c r="AN79" s="541"/>
      <c r="AO79" s="541"/>
      <c r="AP79" s="541"/>
      <c r="AQ79" s="541"/>
      <c r="AR79" s="541"/>
      <c r="AS79" s="541"/>
      <c r="AT79" s="541"/>
      <c r="AU79" s="538"/>
      <c r="AV79" s="538"/>
      <c r="AW79" s="538"/>
      <c r="AX79" s="538"/>
      <c r="AY79" s="538"/>
      <c r="AZ79" s="538"/>
      <c r="BA79" s="515"/>
      <c r="BB79" s="515"/>
      <c r="BC79" s="515"/>
      <c r="BD79" s="515"/>
      <c r="BE79" s="515"/>
      <c r="BF79" s="515"/>
      <c r="BG79" s="515"/>
      <c r="BH79" s="515"/>
      <c r="BI79" s="516"/>
      <c r="BJ79" s="516"/>
      <c r="BK79" s="516"/>
      <c r="BL79" s="516"/>
      <c r="BM79" s="516"/>
      <c r="BN79" s="516"/>
      <c r="BO79" s="516"/>
      <c r="BP79" s="516"/>
      <c r="BQ79" s="516"/>
      <c r="BR79" s="516"/>
      <c r="BS79" s="516"/>
      <c r="BT79" s="516"/>
      <c r="BU79" s="516"/>
      <c r="BV79" s="516"/>
      <c r="BW79" s="516"/>
      <c r="BX79" s="516"/>
      <c r="BY79" s="516"/>
      <c r="BZ79" s="516"/>
      <c r="CA79" s="516"/>
      <c r="CB79" s="516"/>
      <c r="CC79" s="516"/>
      <c r="CD79" s="516"/>
      <c r="CE79" s="516"/>
      <c r="CF79" s="516"/>
      <c r="CG79" s="517"/>
      <c r="CH79" s="517"/>
      <c r="CI79" s="517"/>
      <c r="CO79" s="508"/>
      <c r="CP79" s="508"/>
      <c r="CQ79" s="508"/>
      <c r="CR79" s="508"/>
      <c r="CS79" s="508"/>
      <c r="CT79" s="508"/>
      <c r="CU79" s="508"/>
      <c r="CV79" s="508"/>
      <c r="CW79" s="508"/>
    </row>
    <row r="80" spans="1:102" s="55" customFormat="1" ht="14.85" customHeight="1">
      <c r="A80" s="533"/>
      <c r="B80" s="534"/>
      <c r="C80" s="534"/>
      <c r="D80" s="534"/>
      <c r="E80" s="534"/>
      <c r="F80" s="534"/>
      <c r="G80" s="534"/>
      <c r="H80" s="534"/>
      <c r="I80" s="534"/>
      <c r="J80" s="534"/>
      <c r="K80" s="534"/>
      <c r="L80" s="534"/>
      <c r="M80" s="537"/>
      <c r="N80" s="537"/>
      <c r="O80" s="537"/>
      <c r="P80" s="537"/>
      <c r="Q80" s="537"/>
      <c r="R80" s="537"/>
      <c r="S80" s="539"/>
      <c r="T80" s="539"/>
      <c r="U80" s="539"/>
      <c r="V80" s="539"/>
      <c r="W80" s="539"/>
      <c r="X80" s="539"/>
      <c r="Y80" s="539"/>
      <c r="Z80" s="539"/>
      <c r="AA80" s="518"/>
      <c r="AB80" s="519"/>
      <c r="AC80" s="519"/>
      <c r="AD80" s="519"/>
      <c r="AE80" s="519"/>
      <c r="AF80" s="519"/>
      <c r="AG80" s="519"/>
      <c r="AH80" s="519"/>
      <c r="AI80" s="519"/>
      <c r="AJ80" s="519"/>
      <c r="AK80" s="519"/>
      <c r="AL80" s="519"/>
      <c r="AM80" s="519"/>
      <c r="AN80" s="519"/>
      <c r="AO80" s="519"/>
      <c r="AP80" s="519"/>
      <c r="AQ80" s="519"/>
      <c r="AR80" s="519"/>
      <c r="AS80" s="519"/>
      <c r="AT80" s="520"/>
      <c r="AU80" s="521"/>
      <c r="AV80" s="522"/>
      <c r="AW80" s="522"/>
      <c r="AX80" s="522"/>
      <c r="AY80" s="522"/>
      <c r="AZ80" s="523"/>
      <c r="BA80" s="512"/>
      <c r="BB80" s="513"/>
      <c r="BC80" s="513"/>
      <c r="BD80" s="513"/>
      <c r="BE80" s="513"/>
      <c r="BF80" s="513"/>
      <c r="BG80" s="513"/>
      <c r="BH80" s="514"/>
      <c r="BI80" s="516"/>
      <c r="BJ80" s="516"/>
      <c r="BK80" s="516"/>
      <c r="BL80" s="516"/>
      <c r="BM80" s="516"/>
      <c r="BN80" s="516"/>
      <c r="BO80" s="516"/>
      <c r="BP80" s="516"/>
      <c r="BQ80" s="516"/>
      <c r="BR80" s="516"/>
      <c r="BS80" s="516"/>
      <c r="BT80" s="516"/>
      <c r="BU80" s="516"/>
      <c r="BV80" s="516"/>
      <c r="BW80" s="516"/>
      <c r="BX80" s="516"/>
      <c r="BY80" s="516"/>
      <c r="BZ80" s="516"/>
      <c r="CA80" s="516"/>
      <c r="CB80" s="516"/>
      <c r="CC80" s="516"/>
      <c r="CD80" s="516"/>
      <c r="CE80" s="516"/>
      <c r="CF80" s="516"/>
      <c r="CG80" s="517"/>
      <c r="CH80" s="517"/>
      <c r="CI80" s="517"/>
      <c r="CO80" s="508"/>
      <c r="CP80" s="508"/>
      <c r="CQ80" s="508"/>
      <c r="CR80" s="508"/>
      <c r="CS80" s="508"/>
      <c r="CT80" s="508"/>
      <c r="CU80" s="508"/>
      <c r="CV80" s="508"/>
      <c r="CW80" s="508"/>
      <c r="CX80" s="1"/>
    </row>
    <row r="81" spans="1:102" s="55" customFormat="1" ht="14.85" customHeight="1">
      <c r="A81" s="535"/>
      <c r="B81" s="536"/>
      <c r="C81" s="536"/>
      <c r="D81" s="536"/>
      <c r="E81" s="536"/>
      <c r="F81" s="536"/>
      <c r="G81" s="536"/>
      <c r="H81" s="536"/>
      <c r="I81" s="536"/>
      <c r="J81" s="536"/>
      <c r="K81" s="536"/>
      <c r="L81" s="536"/>
      <c r="M81" s="538"/>
      <c r="N81" s="538"/>
      <c r="O81" s="538"/>
      <c r="P81" s="538"/>
      <c r="Q81" s="538"/>
      <c r="R81" s="538"/>
      <c r="S81" s="540"/>
      <c r="T81" s="540"/>
      <c r="U81" s="540"/>
      <c r="V81" s="540"/>
      <c r="W81" s="540"/>
      <c r="X81" s="540"/>
      <c r="Y81" s="540"/>
      <c r="Z81" s="540"/>
      <c r="AA81" s="518"/>
      <c r="AB81" s="519"/>
      <c r="AC81" s="519"/>
      <c r="AD81" s="519"/>
      <c r="AE81" s="519"/>
      <c r="AF81" s="519"/>
      <c r="AG81" s="519"/>
      <c r="AH81" s="519"/>
      <c r="AI81" s="519"/>
      <c r="AJ81" s="519"/>
      <c r="AK81" s="519"/>
      <c r="AL81" s="519"/>
      <c r="AM81" s="519"/>
      <c r="AN81" s="519"/>
      <c r="AO81" s="519"/>
      <c r="AP81" s="519"/>
      <c r="AQ81" s="519"/>
      <c r="AR81" s="519"/>
      <c r="AS81" s="519"/>
      <c r="AT81" s="520"/>
      <c r="AU81" s="521"/>
      <c r="AV81" s="522"/>
      <c r="AW81" s="522"/>
      <c r="AX81" s="522"/>
      <c r="AY81" s="522"/>
      <c r="AZ81" s="523"/>
      <c r="BA81" s="512"/>
      <c r="BB81" s="513"/>
      <c r="BC81" s="513"/>
      <c r="BD81" s="513"/>
      <c r="BE81" s="513"/>
      <c r="BF81" s="513"/>
      <c r="BG81" s="513"/>
      <c r="BH81" s="514"/>
      <c r="BI81" s="531"/>
      <c r="BJ81" s="531"/>
      <c r="BK81" s="531"/>
      <c r="BL81" s="531"/>
      <c r="BM81" s="531"/>
      <c r="BN81" s="531"/>
      <c r="BO81" s="531"/>
      <c r="BP81" s="531"/>
      <c r="BQ81" s="531"/>
      <c r="BR81" s="531"/>
      <c r="BS81" s="531"/>
      <c r="BT81" s="531"/>
      <c r="BU81" s="531"/>
      <c r="BV81" s="531"/>
      <c r="BW81" s="531"/>
      <c r="BX81" s="531"/>
      <c r="BY81" s="531"/>
      <c r="BZ81" s="531"/>
      <c r="CA81" s="531"/>
      <c r="CB81" s="531"/>
      <c r="CC81" s="531"/>
      <c r="CD81" s="531"/>
      <c r="CE81" s="531"/>
      <c r="CF81" s="531"/>
      <c r="CG81" s="532"/>
      <c r="CH81" s="532"/>
      <c r="CI81" s="532"/>
      <c r="CO81" s="508"/>
      <c r="CP81" s="508"/>
      <c r="CQ81" s="508"/>
      <c r="CR81" s="508"/>
      <c r="CS81" s="508"/>
      <c r="CT81" s="508"/>
      <c r="CU81" s="508"/>
      <c r="CV81" s="508"/>
      <c r="CW81" s="508"/>
      <c r="CX81" s="1"/>
    </row>
    <row r="82" spans="1:102" s="55" customFormat="1" ht="14.85" customHeight="1">
      <c r="A82" s="535"/>
      <c r="B82" s="536"/>
      <c r="C82" s="536"/>
      <c r="D82" s="536"/>
      <c r="E82" s="536"/>
      <c r="F82" s="536"/>
      <c r="G82" s="536"/>
      <c r="H82" s="536"/>
      <c r="I82" s="536"/>
      <c r="J82" s="536"/>
      <c r="K82" s="536"/>
      <c r="L82" s="536"/>
      <c r="M82" s="538"/>
      <c r="N82" s="538"/>
      <c r="O82" s="538"/>
      <c r="P82" s="538"/>
      <c r="Q82" s="538"/>
      <c r="R82" s="538"/>
      <c r="S82" s="540"/>
      <c r="T82" s="540"/>
      <c r="U82" s="540"/>
      <c r="V82" s="540"/>
      <c r="W82" s="540"/>
      <c r="X82" s="540"/>
      <c r="Y82" s="540"/>
      <c r="Z82" s="540"/>
      <c r="AA82" s="541"/>
      <c r="AB82" s="541"/>
      <c r="AC82" s="541"/>
      <c r="AD82" s="541"/>
      <c r="AE82" s="541"/>
      <c r="AF82" s="541"/>
      <c r="AG82" s="541"/>
      <c r="AH82" s="541"/>
      <c r="AI82" s="541"/>
      <c r="AJ82" s="541"/>
      <c r="AK82" s="541"/>
      <c r="AL82" s="541"/>
      <c r="AM82" s="541"/>
      <c r="AN82" s="541"/>
      <c r="AO82" s="541"/>
      <c r="AP82" s="541"/>
      <c r="AQ82" s="541"/>
      <c r="AR82" s="541"/>
      <c r="AS82" s="541"/>
      <c r="AT82" s="541"/>
      <c r="AU82" s="538"/>
      <c r="AV82" s="538"/>
      <c r="AW82" s="538"/>
      <c r="AX82" s="538"/>
      <c r="AY82" s="538"/>
      <c r="AZ82" s="538"/>
      <c r="BA82" s="515"/>
      <c r="BB82" s="515"/>
      <c r="BC82" s="515"/>
      <c r="BD82" s="515"/>
      <c r="BE82" s="515"/>
      <c r="BF82" s="515"/>
      <c r="BG82" s="515"/>
      <c r="BH82" s="515"/>
      <c r="BI82" s="531"/>
      <c r="BJ82" s="531"/>
      <c r="BK82" s="531"/>
      <c r="BL82" s="531"/>
      <c r="BM82" s="531"/>
      <c r="BN82" s="531"/>
      <c r="BO82" s="531"/>
      <c r="BP82" s="531"/>
      <c r="BQ82" s="531"/>
      <c r="BR82" s="531"/>
      <c r="BS82" s="531"/>
      <c r="BT82" s="531"/>
      <c r="BU82" s="531"/>
      <c r="BV82" s="531"/>
      <c r="BW82" s="531"/>
      <c r="BX82" s="531"/>
      <c r="BY82" s="531"/>
      <c r="BZ82" s="531"/>
      <c r="CA82" s="531"/>
      <c r="CB82" s="531"/>
      <c r="CC82" s="531"/>
      <c r="CD82" s="531"/>
      <c r="CE82" s="531"/>
      <c r="CF82" s="531"/>
      <c r="CG82" s="532"/>
      <c r="CH82" s="532"/>
      <c r="CI82" s="532"/>
      <c r="CO82" s="508"/>
      <c r="CP82" s="508"/>
      <c r="CQ82" s="508"/>
      <c r="CR82" s="508"/>
      <c r="CS82" s="508"/>
      <c r="CT82" s="508"/>
      <c r="CU82" s="508"/>
      <c r="CV82" s="508"/>
      <c r="CW82" s="508"/>
    </row>
    <row r="83" spans="1:102" s="55" customFormat="1" ht="14.25" customHeight="1">
      <c r="A83" s="555"/>
      <c r="B83" s="556"/>
      <c r="C83" s="556"/>
      <c r="D83" s="556"/>
      <c r="E83" s="556"/>
      <c r="F83" s="556"/>
      <c r="G83" s="556"/>
      <c r="H83" s="556"/>
      <c r="I83" s="556"/>
      <c r="J83" s="556"/>
      <c r="K83" s="556"/>
      <c r="L83" s="556"/>
      <c r="M83" s="559"/>
      <c r="N83" s="559"/>
      <c r="O83" s="559"/>
      <c r="P83" s="559"/>
      <c r="Q83" s="559"/>
      <c r="R83" s="559"/>
      <c r="S83" s="561"/>
      <c r="T83" s="561"/>
      <c r="U83" s="561"/>
      <c r="V83" s="561"/>
      <c r="W83" s="561"/>
      <c r="X83" s="561"/>
      <c r="Y83" s="561"/>
      <c r="Z83" s="561"/>
      <c r="AA83" s="518"/>
      <c r="AB83" s="519"/>
      <c r="AC83" s="519"/>
      <c r="AD83" s="519"/>
      <c r="AE83" s="519"/>
      <c r="AF83" s="519"/>
      <c r="AG83" s="519"/>
      <c r="AH83" s="519"/>
      <c r="AI83" s="519"/>
      <c r="AJ83" s="519"/>
      <c r="AK83" s="519"/>
      <c r="AL83" s="519"/>
      <c r="AM83" s="519"/>
      <c r="AN83" s="519"/>
      <c r="AO83" s="519"/>
      <c r="AP83" s="519"/>
      <c r="AQ83" s="519"/>
      <c r="AR83" s="519"/>
      <c r="AS83" s="519"/>
      <c r="AT83" s="520"/>
      <c r="AU83" s="521"/>
      <c r="AV83" s="522"/>
      <c r="AW83" s="522"/>
      <c r="AX83" s="522"/>
      <c r="AY83" s="522"/>
      <c r="AZ83" s="523"/>
      <c r="BA83" s="512"/>
      <c r="BB83" s="513"/>
      <c r="BC83" s="513"/>
      <c r="BD83" s="513"/>
      <c r="BE83" s="513"/>
      <c r="BF83" s="513"/>
      <c r="BG83" s="513"/>
      <c r="BH83" s="514"/>
      <c r="BI83" s="545"/>
      <c r="BJ83" s="545"/>
      <c r="BK83" s="545"/>
      <c r="BL83" s="545"/>
      <c r="BM83" s="545"/>
      <c r="BN83" s="545"/>
      <c r="BO83" s="545"/>
      <c r="BP83" s="545"/>
      <c r="BQ83" s="545"/>
      <c r="BR83" s="545"/>
      <c r="BS83" s="545"/>
      <c r="BT83" s="545"/>
      <c r="BU83" s="545"/>
      <c r="BV83" s="545"/>
      <c r="BW83" s="545"/>
      <c r="BX83" s="545"/>
      <c r="BY83" s="545"/>
      <c r="BZ83" s="545"/>
      <c r="CA83" s="545"/>
      <c r="CB83" s="545"/>
      <c r="CC83" s="545"/>
      <c r="CD83" s="545"/>
      <c r="CE83" s="545"/>
      <c r="CF83" s="545"/>
      <c r="CG83" s="547"/>
      <c r="CH83" s="547"/>
      <c r="CI83" s="547"/>
      <c r="CO83" s="508"/>
      <c r="CP83" s="508"/>
      <c r="CQ83" s="508"/>
      <c r="CR83" s="508"/>
      <c r="CS83" s="508"/>
      <c r="CT83" s="508"/>
      <c r="CU83" s="508"/>
      <c r="CV83" s="508"/>
      <c r="CW83" s="508"/>
    </row>
    <row r="84" spans="1:102" s="55" customFormat="1" ht="14.25" customHeight="1">
      <c r="A84" s="557"/>
      <c r="B84" s="558"/>
      <c r="C84" s="558"/>
      <c r="D84" s="558"/>
      <c r="E84" s="558"/>
      <c r="F84" s="558"/>
      <c r="G84" s="558"/>
      <c r="H84" s="558"/>
      <c r="I84" s="558"/>
      <c r="J84" s="558"/>
      <c r="K84" s="558"/>
      <c r="L84" s="558"/>
      <c r="M84" s="560"/>
      <c r="N84" s="560"/>
      <c r="O84" s="560"/>
      <c r="P84" s="560"/>
      <c r="Q84" s="560"/>
      <c r="R84" s="560"/>
      <c r="S84" s="562"/>
      <c r="T84" s="562"/>
      <c r="U84" s="562"/>
      <c r="V84" s="562"/>
      <c r="W84" s="562"/>
      <c r="X84" s="562"/>
      <c r="Y84" s="562"/>
      <c r="Z84" s="562"/>
      <c r="AA84" s="549"/>
      <c r="AB84" s="550"/>
      <c r="AC84" s="550"/>
      <c r="AD84" s="550"/>
      <c r="AE84" s="550"/>
      <c r="AF84" s="550"/>
      <c r="AG84" s="550"/>
      <c r="AH84" s="550"/>
      <c r="AI84" s="550"/>
      <c r="AJ84" s="550"/>
      <c r="AK84" s="550"/>
      <c r="AL84" s="550"/>
      <c r="AM84" s="550"/>
      <c r="AN84" s="550"/>
      <c r="AO84" s="550"/>
      <c r="AP84" s="550"/>
      <c r="AQ84" s="550"/>
      <c r="AR84" s="550"/>
      <c r="AS84" s="550"/>
      <c r="AT84" s="551"/>
      <c r="AU84" s="552"/>
      <c r="AV84" s="553"/>
      <c r="AW84" s="553"/>
      <c r="AX84" s="553"/>
      <c r="AY84" s="553"/>
      <c r="AZ84" s="554"/>
      <c r="BA84" s="542"/>
      <c r="BB84" s="543"/>
      <c r="BC84" s="543"/>
      <c r="BD84" s="543"/>
      <c r="BE84" s="543"/>
      <c r="BF84" s="543"/>
      <c r="BG84" s="543"/>
      <c r="BH84" s="544"/>
      <c r="BI84" s="546"/>
      <c r="BJ84" s="546"/>
      <c r="BK84" s="546"/>
      <c r="BL84" s="546"/>
      <c r="BM84" s="546"/>
      <c r="BN84" s="546"/>
      <c r="BO84" s="546"/>
      <c r="BP84" s="546"/>
      <c r="BQ84" s="546"/>
      <c r="BR84" s="546"/>
      <c r="BS84" s="546"/>
      <c r="BT84" s="546"/>
      <c r="BU84" s="546"/>
      <c r="BV84" s="546"/>
      <c r="BW84" s="546"/>
      <c r="BX84" s="546"/>
      <c r="BY84" s="546"/>
      <c r="BZ84" s="546"/>
      <c r="CA84" s="546"/>
      <c r="CB84" s="546"/>
      <c r="CC84" s="546"/>
      <c r="CD84" s="546"/>
      <c r="CE84" s="546"/>
      <c r="CF84" s="546"/>
      <c r="CG84" s="548"/>
      <c r="CH84" s="548"/>
      <c r="CI84" s="548"/>
      <c r="CO84" s="508"/>
      <c r="CP84" s="508"/>
      <c r="CQ84" s="508"/>
      <c r="CR84" s="508"/>
      <c r="CS84" s="508"/>
      <c r="CT84" s="508"/>
      <c r="CU84" s="508"/>
      <c r="CV84" s="508"/>
      <c r="CW84" s="508"/>
    </row>
    <row r="85" spans="1:102" ht="12.95" customHeight="1">
      <c r="A85" s="563" t="str">
        <f>$A$42</f>
        <v>※業種毎に作成すること。
※最終学歴には、小学校、中学校、高等学校、短期大学、大学又は高等専門学校のいずれかを記載し、専修学校、各種学校等は記載しないこと。なお、具体的な学校名を書く必要ありません。</v>
      </c>
      <c r="B85" s="563"/>
      <c r="C85" s="563"/>
      <c r="D85" s="563"/>
      <c r="E85" s="563"/>
      <c r="F85" s="563"/>
      <c r="G85" s="563"/>
      <c r="H85" s="563"/>
      <c r="I85" s="563"/>
      <c r="J85" s="563"/>
      <c r="K85" s="563"/>
      <c r="L85" s="563"/>
      <c r="M85" s="563"/>
      <c r="N85" s="563"/>
      <c r="O85" s="563"/>
      <c r="P85" s="563"/>
      <c r="Q85" s="563"/>
      <c r="R85" s="563"/>
      <c r="S85" s="563"/>
      <c r="T85" s="563"/>
      <c r="U85" s="563"/>
      <c r="V85" s="563"/>
      <c r="W85" s="563"/>
      <c r="X85" s="563"/>
      <c r="Y85" s="563"/>
      <c r="Z85" s="563"/>
      <c r="AA85" s="563"/>
      <c r="AB85" s="563"/>
      <c r="AC85" s="563"/>
      <c r="AD85" s="563"/>
      <c r="AE85" s="563"/>
      <c r="AF85" s="563"/>
      <c r="AG85" s="563"/>
      <c r="AH85" s="563"/>
      <c r="AI85" s="563"/>
      <c r="AJ85" s="563"/>
      <c r="AK85" s="563"/>
      <c r="AL85" s="563"/>
      <c r="AM85" s="563"/>
      <c r="AN85" s="563"/>
      <c r="AO85" s="563"/>
      <c r="AP85" s="563"/>
      <c r="AQ85" s="563"/>
      <c r="AR85" s="563"/>
      <c r="AS85" s="563"/>
      <c r="AT85" s="563"/>
      <c r="AU85" s="563"/>
      <c r="AV85" s="563"/>
      <c r="AW85" s="563"/>
      <c r="AX85" s="563"/>
      <c r="AY85" s="563"/>
      <c r="AZ85" s="563"/>
      <c r="BA85" s="563"/>
      <c r="BB85" s="563"/>
      <c r="BC85" s="563"/>
      <c r="BD85" s="563"/>
      <c r="BE85" s="563"/>
      <c r="BF85" s="563"/>
      <c r="BG85" s="563"/>
      <c r="BH85" s="563"/>
      <c r="BI85" s="563"/>
      <c r="BJ85" s="563"/>
      <c r="BK85" s="563"/>
      <c r="BL85" s="563"/>
      <c r="BM85" s="563"/>
      <c r="BN85" s="563"/>
      <c r="BO85" s="563"/>
      <c r="BP85" s="563"/>
      <c r="BQ85" s="563"/>
      <c r="BR85" s="563"/>
      <c r="BS85" s="563"/>
      <c r="BT85" s="563"/>
      <c r="BU85" s="563"/>
      <c r="BV85" s="563"/>
      <c r="BW85" s="563"/>
      <c r="BX85" s="563"/>
      <c r="BY85" s="563"/>
      <c r="BZ85" s="563"/>
      <c r="CA85" s="563"/>
      <c r="CB85" s="563"/>
      <c r="CC85" s="563"/>
      <c r="CD85" s="563"/>
      <c r="CE85" s="563"/>
      <c r="CF85" s="563"/>
      <c r="CG85" s="563"/>
      <c r="CH85" s="563"/>
      <c r="CI85" s="563"/>
    </row>
    <row r="86" spans="1:102" ht="12.95" customHeight="1">
      <c r="A86" s="563"/>
      <c r="B86" s="563"/>
      <c r="C86" s="563"/>
      <c r="D86" s="563"/>
      <c r="E86" s="563"/>
      <c r="F86" s="563"/>
      <c r="G86" s="563"/>
      <c r="H86" s="563"/>
      <c r="I86" s="563"/>
      <c r="J86" s="563"/>
      <c r="K86" s="563"/>
      <c r="L86" s="563"/>
      <c r="M86" s="563"/>
      <c r="N86" s="563"/>
      <c r="O86" s="563"/>
      <c r="P86" s="563"/>
      <c r="Q86" s="563"/>
      <c r="R86" s="563"/>
      <c r="S86" s="563"/>
      <c r="T86" s="563"/>
      <c r="U86" s="563"/>
      <c r="V86" s="563"/>
      <c r="W86" s="563"/>
      <c r="X86" s="563"/>
      <c r="Y86" s="563"/>
      <c r="Z86" s="563"/>
      <c r="AA86" s="563"/>
      <c r="AB86" s="563"/>
      <c r="AC86" s="563"/>
      <c r="AD86" s="563"/>
      <c r="AE86" s="563"/>
      <c r="AF86" s="563"/>
      <c r="AG86" s="563"/>
      <c r="AH86" s="563"/>
      <c r="AI86" s="563"/>
      <c r="AJ86" s="563"/>
      <c r="AK86" s="563"/>
      <c r="AL86" s="563"/>
      <c r="AM86" s="563"/>
      <c r="AN86" s="563"/>
      <c r="AO86" s="563"/>
      <c r="AP86" s="563"/>
      <c r="AQ86" s="563"/>
      <c r="AR86" s="563"/>
      <c r="AS86" s="563"/>
      <c r="AT86" s="563"/>
      <c r="AU86" s="563"/>
      <c r="AV86" s="563"/>
      <c r="AW86" s="563"/>
      <c r="AX86" s="563"/>
      <c r="AY86" s="563"/>
      <c r="AZ86" s="563"/>
      <c r="BA86" s="563"/>
      <c r="BB86" s="563"/>
      <c r="BC86" s="563"/>
      <c r="BD86" s="563"/>
      <c r="BE86" s="563"/>
      <c r="BF86" s="563"/>
      <c r="BG86" s="563"/>
      <c r="BH86" s="563"/>
      <c r="BI86" s="563"/>
      <c r="BJ86" s="563"/>
      <c r="BK86" s="563"/>
      <c r="BL86" s="563"/>
      <c r="BM86" s="563"/>
      <c r="BN86" s="563"/>
      <c r="BO86" s="563"/>
      <c r="BP86" s="563"/>
      <c r="BQ86" s="563"/>
      <c r="BR86" s="563"/>
      <c r="BS86" s="563"/>
      <c r="BT86" s="563"/>
      <c r="BU86" s="563"/>
      <c r="BV86" s="563"/>
      <c r="BW86" s="563"/>
      <c r="BX86" s="563"/>
      <c r="BY86" s="563"/>
      <c r="BZ86" s="563"/>
      <c r="CA86" s="563"/>
      <c r="CB86" s="563"/>
      <c r="CC86" s="563"/>
      <c r="CD86" s="563"/>
      <c r="CE86" s="563"/>
      <c r="CF86" s="563"/>
      <c r="CG86" s="563"/>
      <c r="CH86" s="563"/>
      <c r="CI86" s="563"/>
    </row>
    <row r="87" spans="1:102" ht="9" customHeight="1">
      <c r="A87" s="475" t="s">
        <v>70</v>
      </c>
      <c r="B87" s="475"/>
      <c r="C87" s="475"/>
      <c r="D87" s="475"/>
      <c r="E87" s="475"/>
      <c r="F87" s="475"/>
      <c r="G87" s="475"/>
      <c r="H87" s="475"/>
      <c r="I87" s="475"/>
      <c r="J87" s="475"/>
      <c r="K87" s="147"/>
      <c r="L87" s="14"/>
      <c r="M87" s="14"/>
      <c r="BZ87" s="475"/>
      <c r="CA87" s="475"/>
      <c r="CB87" s="475"/>
      <c r="CC87" s="475"/>
      <c r="CD87" s="475"/>
      <c r="CE87" s="475"/>
      <c r="CF87" s="475"/>
      <c r="CG87" s="475"/>
      <c r="CH87" s="475"/>
      <c r="CI87" s="475"/>
    </row>
    <row r="88" spans="1:102" ht="9" customHeight="1">
      <c r="A88" s="475"/>
      <c r="B88" s="475"/>
      <c r="C88" s="475"/>
      <c r="D88" s="475"/>
      <c r="E88" s="475"/>
      <c r="F88" s="475"/>
      <c r="G88" s="475"/>
      <c r="H88" s="475"/>
      <c r="I88" s="475"/>
      <c r="J88" s="475"/>
      <c r="K88" s="374" t="s">
        <v>325</v>
      </c>
      <c r="L88" s="374"/>
      <c r="M88" s="374"/>
      <c r="N88" s="374"/>
      <c r="O88" s="374"/>
      <c r="P88" s="374"/>
      <c r="Q88" s="374"/>
      <c r="R88" s="374"/>
      <c r="S88" s="374"/>
      <c r="T88" s="374"/>
      <c r="U88" s="374"/>
      <c r="V88" s="374"/>
      <c r="W88" s="374"/>
      <c r="X88" s="374"/>
      <c r="Y88" s="374"/>
      <c r="Z88" s="374"/>
      <c r="AA88" s="374"/>
      <c r="AB88" s="374"/>
      <c r="AC88" s="374"/>
      <c r="AD88" s="374"/>
      <c r="AE88" s="374"/>
      <c r="AF88" s="374"/>
      <c r="AG88" s="374"/>
      <c r="AH88" s="374"/>
      <c r="AI88" s="374"/>
      <c r="AJ88" s="374"/>
      <c r="AK88" s="374"/>
      <c r="AL88" s="374"/>
      <c r="AM88" s="374"/>
      <c r="AN88" s="374"/>
      <c r="AO88" s="374"/>
      <c r="AP88" s="374"/>
      <c r="AQ88" s="374"/>
      <c r="AR88" s="374"/>
      <c r="AS88" s="374"/>
      <c r="AT88" s="374"/>
      <c r="AU88" s="374"/>
      <c r="AV88" s="374"/>
      <c r="AW88" s="374"/>
      <c r="AX88" s="374"/>
      <c r="AY88" s="374"/>
      <c r="AZ88" s="374"/>
      <c r="BA88" s="374"/>
      <c r="BB88" s="374"/>
      <c r="BC88" s="374"/>
      <c r="BD88" s="374"/>
      <c r="BE88" s="374"/>
      <c r="BF88" s="374"/>
      <c r="BG88" s="374"/>
      <c r="BH88" s="374"/>
      <c r="BI88" s="374"/>
      <c r="BJ88" s="374"/>
      <c r="BK88" s="374"/>
      <c r="BL88" s="374"/>
      <c r="BM88" s="374"/>
      <c r="BN88" s="374"/>
      <c r="BO88" s="374"/>
      <c r="BP88" s="374"/>
      <c r="BQ88" s="374"/>
      <c r="BR88" s="374"/>
      <c r="BS88" s="374"/>
      <c r="BT88" s="374"/>
      <c r="BU88" s="374"/>
      <c r="BV88" s="374"/>
      <c r="BW88" s="374"/>
      <c r="BX88" s="374"/>
      <c r="BY88" s="374"/>
      <c r="BZ88" s="475"/>
      <c r="CA88" s="475"/>
      <c r="CB88" s="475"/>
      <c r="CC88" s="475"/>
      <c r="CD88" s="475"/>
      <c r="CE88" s="475"/>
      <c r="CF88" s="475"/>
      <c r="CG88" s="475"/>
      <c r="CH88" s="475"/>
      <c r="CI88" s="475"/>
    </row>
    <row r="89" spans="1:102" ht="9" customHeight="1">
      <c r="A89" s="57"/>
      <c r="B89" s="57"/>
      <c r="C89" s="57"/>
      <c r="D89" s="57"/>
      <c r="E89" s="57"/>
      <c r="F89" s="57"/>
      <c r="G89" s="57"/>
      <c r="H89" s="57"/>
      <c r="I89" s="57"/>
      <c r="J89" s="57"/>
      <c r="K89" s="374"/>
      <c r="L89" s="374"/>
      <c r="M89" s="374"/>
      <c r="N89" s="374"/>
      <c r="O89" s="374"/>
      <c r="P89" s="374"/>
      <c r="Q89" s="374"/>
      <c r="R89" s="374"/>
      <c r="S89" s="374"/>
      <c r="T89" s="374"/>
      <c r="U89" s="374"/>
      <c r="V89" s="374"/>
      <c r="W89" s="374"/>
      <c r="X89" s="374"/>
      <c r="Y89" s="374"/>
      <c r="Z89" s="374"/>
      <c r="AA89" s="374"/>
      <c r="AB89" s="374"/>
      <c r="AC89" s="374"/>
      <c r="AD89" s="374"/>
      <c r="AE89" s="374"/>
      <c r="AF89" s="374"/>
      <c r="AG89" s="374"/>
      <c r="AH89" s="374"/>
      <c r="AI89" s="374"/>
      <c r="AJ89" s="374"/>
      <c r="AK89" s="374"/>
      <c r="AL89" s="374"/>
      <c r="AM89" s="374"/>
      <c r="AN89" s="374"/>
      <c r="AO89" s="374"/>
      <c r="AP89" s="374"/>
      <c r="AQ89" s="374"/>
      <c r="AR89" s="374"/>
      <c r="AS89" s="374"/>
      <c r="AT89" s="374"/>
      <c r="AU89" s="374"/>
      <c r="AV89" s="374"/>
      <c r="AW89" s="374"/>
      <c r="AX89" s="374"/>
      <c r="AY89" s="374"/>
      <c r="AZ89" s="374"/>
      <c r="BA89" s="374"/>
      <c r="BB89" s="374"/>
      <c r="BC89" s="374"/>
      <c r="BD89" s="374"/>
      <c r="BE89" s="374"/>
      <c r="BF89" s="374"/>
      <c r="BG89" s="374"/>
      <c r="BH89" s="374"/>
      <c r="BI89" s="374"/>
      <c r="BJ89" s="374"/>
      <c r="BK89" s="374"/>
      <c r="BL89" s="374"/>
      <c r="BM89" s="374"/>
      <c r="BN89" s="374"/>
      <c r="BO89" s="374"/>
      <c r="BP89" s="374"/>
      <c r="BQ89" s="374"/>
      <c r="BR89" s="374"/>
      <c r="BS89" s="374"/>
      <c r="BT89" s="374"/>
      <c r="BU89" s="374"/>
      <c r="BV89" s="374"/>
      <c r="BW89" s="374"/>
      <c r="BX89" s="374"/>
      <c r="BY89" s="374"/>
      <c r="CO89" s="58"/>
      <c r="CP89" s="58"/>
      <c r="CQ89" s="58"/>
      <c r="CR89" s="58"/>
      <c r="CS89" s="58"/>
      <c r="CT89" s="58"/>
      <c r="CU89" s="58"/>
      <c r="CV89" s="58"/>
      <c r="CW89" s="58"/>
    </row>
    <row r="90" spans="1:102" ht="9" customHeight="1">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CO90" s="58"/>
      <c r="CP90" s="58"/>
      <c r="CQ90" s="58"/>
      <c r="CR90" s="58"/>
      <c r="CS90" s="58"/>
      <c r="CT90" s="58"/>
      <c r="CU90" s="58"/>
      <c r="CV90" s="58"/>
      <c r="CW90" s="58"/>
    </row>
    <row r="91" spans="1:102" ht="9" customHeight="1">
      <c r="A91" s="530" t="s">
        <v>71</v>
      </c>
      <c r="B91" s="530"/>
      <c r="C91" s="530"/>
      <c r="D91" s="530"/>
      <c r="E91" s="530"/>
      <c r="F91" s="530"/>
      <c r="G91" s="530"/>
      <c r="H91" s="530"/>
      <c r="I91" s="530"/>
      <c r="J91" s="530"/>
      <c r="K91" s="530"/>
      <c r="L91" s="530"/>
      <c r="M91" s="530"/>
      <c r="N91" s="530"/>
      <c r="O91" s="530"/>
      <c r="P91" s="530"/>
      <c r="Q91" s="530"/>
      <c r="R91" s="530"/>
      <c r="S91" s="530"/>
      <c r="T91" s="530"/>
      <c r="U91" s="530"/>
      <c r="V91" s="530"/>
      <c r="BA91" s="530" t="s">
        <v>47</v>
      </c>
      <c r="BB91" s="530"/>
      <c r="BC91" s="530"/>
      <c r="BD91" s="530"/>
      <c r="BE91" s="530"/>
      <c r="BF91" s="530"/>
      <c r="BG91" s="530"/>
      <c r="BH91" s="530"/>
      <c r="BI91" s="530"/>
      <c r="BJ91" s="530"/>
      <c r="BK91" s="565">
        <f>様式１号!$O$36</f>
        <v>0</v>
      </c>
      <c r="BL91" s="565"/>
      <c r="BM91" s="565"/>
      <c r="BN91" s="565"/>
      <c r="BO91" s="565"/>
      <c r="BP91" s="565"/>
      <c r="BQ91" s="565"/>
      <c r="BR91" s="565"/>
      <c r="BS91" s="565"/>
      <c r="BT91" s="565"/>
      <c r="BU91" s="565"/>
      <c r="BV91" s="565"/>
      <c r="BW91" s="565"/>
      <c r="BX91" s="565"/>
      <c r="BY91" s="565"/>
      <c r="BZ91" s="565"/>
      <c r="CA91" s="565"/>
      <c r="CB91" s="565"/>
      <c r="CC91" s="565"/>
      <c r="CD91" s="565"/>
      <c r="CE91" s="565"/>
      <c r="CF91" s="565"/>
      <c r="CG91" s="565"/>
      <c r="CH91" s="565"/>
      <c r="CI91" s="565"/>
      <c r="CO91" s="530"/>
      <c r="CP91" s="530"/>
      <c r="CQ91" s="530"/>
      <c r="CR91" s="530"/>
    </row>
    <row r="92" spans="1:102" ht="9" customHeight="1">
      <c r="A92" s="564"/>
      <c r="B92" s="564"/>
      <c r="C92" s="564"/>
      <c r="D92" s="564"/>
      <c r="E92" s="564"/>
      <c r="F92" s="564"/>
      <c r="G92" s="564"/>
      <c r="H92" s="564"/>
      <c r="I92" s="564"/>
      <c r="J92" s="564"/>
      <c r="K92" s="564"/>
      <c r="L92" s="564"/>
      <c r="M92" s="564"/>
      <c r="N92" s="564"/>
      <c r="O92" s="564"/>
      <c r="P92" s="564"/>
      <c r="Q92" s="564"/>
      <c r="R92" s="564"/>
      <c r="S92" s="564"/>
      <c r="T92" s="564"/>
      <c r="U92" s="564"/>
      <c r="V92" s="564"/>
      <c r="BA92" s="564"/>
      <c r="BB92" s="564"/>
      <c r="BC92" s="564"/>
      <c r="BD92" s="564"/>
      <c r="BE92" s="564"/>
      <c r="BF92" s="564"/>
      <c r="BG92" s="564"/>
      <c r="BH92" s="564"/>
      <c r="BI92" s="564"/>
      <c r="BJ92" s="564"/>
      <c r="BK92" s="566"/>
      <c r="BL92" s="566"/>
      <c r="BM92" s="566"/>
      <c r="BN92" s="566"/>
      <c r="BO92" s="566"/>
      <c r="BP92" s="566"/>
      <c r="BQ92" s="566"/>
      <c r="BR92" s="566"/>
      <c r="BS92" s="566"/>
      <c r="BT92" s="566"/>
      <c r="BU92" s="566"/>
      <c r="BV92" s="566"/>
      <c r="BW92" s="566"/>
      <c r="BX92" s="566"/>
      <c r="BY92" s="566"/>
      <c r="BZ92" s="566"/>
      <c r="CA92" s="566"/>
      <c r="CB92" s="566"/>
      <c r="CC92" s="566"/>
      <c r="CD92" s="566"/>
      <c r="CE92" s="566"/>
      <c r="CF92" s="566"/>
      <c r="CG92" s="566"/>
      <c r="CH92" s="566"/>
      <c r="CI92" s="566"/>
      <c r="CO92" s="530"/>
      <c r="CP92" s="530"/>
      <c r="CQ92" s="530"/>
      <c r="CR92" s="530"/>
    </row>
    <row r="94" spans="1:102" s="55" customFormat="1" ht="9" customHeight="1">
      <c r="A94" s="567" t="s">
        <v>26</v>
      </c>
      <c r="B94" s="568"/>
      <c r="C94" s="568"/>
      <c r="D94" s="568"/>
      <c r="E94" s="568"/>
      <c r="F94" s="568"/>
      <c r="G94" s="568"/>
      <c r="H94" s="568"/>
      <c r="I94" s="568"/>
      <c r="J94" s="568"/>
      <c r="K94" s="568"/>
      <c r="L94" s="568"/>
      <c r="M94" s="568" t="s">
        <v>69</v>
      </c>
      <c r="N94" s="568"/>
      <c r="O94" s="568"/>
      <c r="P94" s="568"/>
      <c r="Q94" s="568"/>
      <c r="R94" s="568"/>
      <c r="S94" s="568" t="s">
        <v>76</v>
      </c>
      <c r="T94" s="568"/>
      <c r="U94" s="568"/>
      <c r="V94" s="568"/>
      <c r="W94" s="568"/>
      <c r="X94" s="568"/>
      <c r="Y94" s="568"/>
      <c r="Z94" s="568"/>
      <c r="AA94" s="568" t="s">
        <v>77</v>
      </c>
      <c r="AB94" s="568"/>
      <c r="AC94" s="568"/>
      <c r="AD94" s="568"/>
      <c r="AE94" s="568"/>
      <c r="AF94" s="568"/>
      <c r="AG94" s="568"/>
      <c r="AH94" s="568"/>
      <c r="AI94" s="568"/>
      <c r="AJ94" s="568"/>
      <c r="AK94" s="568"/>
      <c r="AL94" s="568"/>
      <c r="AM94" s="568"/>
      <c r="AN94" s="568"/>
      <c r="AO94" s="568"/>
      <c r="AP94" s="568"/>
      <c r="AQ94" s="568"/>
      <c r="AR94" s="568"/>
      <c r="AS94" s="568"/>
      <c r="AT94" s="568"/>
      <c r="AU94" s="571" t="s">
        <v>89</v>
      </c>
      <c r="AV94" s="568"/>
      <c r="AW94" s="568"/>
      <c r="AX94" s="568"/>
      <c r="AY94" s="568"/>
      <c r="AZ94" s="568"/>
      <c r="BA94" s="568" t="s">
        <v>78</v>
      </c>
      <c r="BB94" s="568"/>
      <c r="BC94" s="568"/>
      <c r="BD94" s="568"/>
      <c r="BE94" s="568"/>
      <c r="BF94" s="568"/>
      <c r="BG94" s="568"/>
      <c r="BH94" s="568"/>
      <c r="BI94" s="568" t="s">
        <v>88</v>
      </c>
      <c r="BJ94" s="568"/>
      <c r="BK94" s="568"/>
      <c r="BL94" s="568"/>
      <c r="BM94" s="568"/>
      <c r="BN94" s="568"/>
      <c r="BO94" s="568"/>
      <c r="BP94" s="568"/>
      <c r="BQ94" s="568"/>
      <c r="BR94" s="568"/>
      <c r="BS94" s="568"/>
      <c r="BT94" s="568"/>
      <c r="BU94" s="568"/>
      <c r="BV94" s="568"/>
      <c r="BW94" s="568"/>
      <c r="BX94" s="568"/>
      <c r="BY94" s="568"/>
      <c r="BZ94" s="568"/>
      <c r="CA94" s="568"/>
      <c r="CB94" s="568"/>
      <c r="CC94" s="568"/>
      <c r="CD94" s="568"/>
      <c r="CE94" s="568"/>
      <c r="CF94" s="568"/>
      <c r="CG94" s="571" t="s">
        <v>79</v>
      </c>
      <c r="CH94" s="568"/>
      <c r="CI94" s="568"/>
      <c r="CO94" s="513"/>
      <c r="CP94" s="513"/>
      <c r="CQ94" s="513"/>
      <c r="CR94" s="513"/>
      <c r="CS94" s="513"/>
      <c r="CT94" s="513"/>
      <c r="CU94" s="513"/>
      <c r="CV94" s="513"/>
      <c r="CW94" s="513"/>
    </row>
    <row r="95" spans="1:102" s="55" customFormat="1" ht="9" customHeight="1">
      <c r="A95" s="569"/>
      <c r="B95" s="570"/>
      <c r="C95" s="570"/>
      <c r="D95" s="570"/>
      <c r="E95" s="570"/>
      <c r="F95" s="570"/>
      <c r="G95" s="570"/>
      <c r="H95" s="570"/>
      <c r="I95" s="570"/>
      <c r="J95" s="570"/>
      <c r="K95" s="570"/>
      <c r="L95" s="570"/>
      <c r="M95" s="570"/>
      <c r="N95" s="570"/>
      <c r="O95" s="570"/>
      <c r="P95" s="570"/>
      <c r="Q95" s="570"/>
      <c r="R95" s="570"/>
      <c r="S95" s="570"/>
      <c r="T95" s="570"/>
      <c r="U95" s="570"/>
      <c r="V95" s="570"/>
      <c r="W95" s="570"/>
      <c r="X95" s="570"/>
      <c r="Y95" s="570"/>
      <c r="Z95" s="570"/>
      <c r="AA95" s="570"/>
      <c r="AB95" s="570"/>
      <c r="AC95" s="570"/>
      <c r="AD95" s="570"/>
      <c r="AE95" s="570"/>
      <c r="AF95" s="570"/>
      <c r="AG95" s="570"/>
      <c r="AH95" s="570"/>
      <c r="AI95" s="570"/>
      <c r="AJ95" s="570"/>
      <c r="AK95" s="570"/>
      <c r="AL95" s="570"/>
      <c r="AM95" s="570"/>
      <c r="AN95" s="570"/>
      <c r="AO95" s="570"/>
      <c r="AP95" s="570"/>
      <c r="AQ95" s="570"/>
      <c r="AR95" s="570"/>
      <c r="AS95" s="570"/>
      <c r="AT95" s="570"/>
      <c r="AU95" s="570"/>
      <c r="AV95" s="570"/>
      <c r="AW95" s="570"/>
      <c r="AX95" s="570"/>
      <c r="AY95" s="570"/>
      <c r="AZ95" s="570"/>
      <c r="BA95" s="570"/>
      <c r="BB95" s="570"/>
      <c r="BC95" s="570"/>
      <c r="BD95" s="570"/>
      <c r="BE95" s="570"/>
      <c r="BF95" s="570"/>
      <c r="BG95" s="570"/>
      <c r="BH95" s="570"/>
      <c r="BI95" s="570"/>
      <c r="BJ95" s="570"/>
      <c r="BK95" s="570"/>
      <c r="BL95" s="570"/>
      <c r="BM95" s="570"/>
      <c r="BN95" s="570"/>
      <c r="BO95" s="570"/>
      <c r="BP95" s="570"/>
      <c r="BQ95" s="570"/>
      <c r="BR95" s="570"/>
      <c r="BS95" s="570"/>
      <c r="BT95" s="570"/>
      <c r="BU95" s="570"/>
      <c r="BV95" s="570"/>
      <c r="BW95" s="570"/>
      <c r="BX95" s="570"/>
      <c r="BY95" s="570"/>
      <c r="BZ95" s="570"/>
      <c r="CA95" s="570"/>
      <c r="CB95" s="570"/>
      <c r="CC95" s="570"/>
      <c r="CD95" s="570"/>
      <c r="CE95" s="570"/>
      <c r="CF95" s="570"/>
      <c r="CG95" s="570"/>
      <c r="CH95" s="570"/>
      <c r="CI95" s="570"/>
      <c r="CO95" s="513"/>
      <c r="CP95" s="513"/>
      <c r="CQ95" s="513"/>
      <c r="CR95" s="513"/>
      <c r="CS95" s="513"/>
      <c r="CT95" s="513"/>
      <c r="CU95" s="513"/>
      <c r="CV95" s="513"/>
      <c r="CW95" s="513"/>
    </row>
    <row r="96" spans="1:102" s="55" customFormat="1" ht="9" customHeight="1">
      <c r="A96" s="569"/>
      <c r="B96" s="570"/>
      <c r="C96" s="570"/>
      <c r="D96" s="570"/>
      <c r="E96" s="570"/>
      <c r="F96" s="570"/>
      <c r="G96" s="570"/>
      <c r="H96" s="570"/>
      <c r="I96" s="570"/>
      <c r="J96" s="570"/>
      <c r="K96" s="570"/>
      <c r="L96" s="570"/>
      <c r="M96" s="570"/>
      <c r="N96" s="570"/>
      <c r="O96" s="570"/>
      <c r="P96" s="570"/>
      <c r="Q96" s="570"/>
      <c r="R96" s="570"/>
      <c r="S96" s="570" t="s">
        <v>74</v>
      </c>
      <c r="T96" s="570"/>
      <c r="U96" s="570"/>
      <c r="V96" s="570"/>
      <c r="W96" s="570" t="s">
        <v>80</v>
      </c>
      <c r="X96" s="570"/>
      <c r="Y96" s="570"/>
      <c r="Z96" s="570"/>
      <c r="AA96" s="570"/>
      <c r="AB96" s="570"/>
      <c r="AC96" s="570"/>
      <c r="AD96" s="570"/>
      <c r="AE96" s="570"/>
      <c r="AF96" s="570"/>
      <c r="AG96" s="570"/>
      <c r="AH96" s="570"/>
      <c r="AI96" s="570"/>
      <c r="AJ96" s="570"/>
      <c r="AK96" s="570"/>
      <c r="AL96" s="570"/>
      <c r="AM96" s="570"/>
      <c r="AN96" s="570"/>
      <c r="AO96" s="570"/>
      <c r="AP96" s="570"/>
      <c r="AQ96" s="570"/>
      <c r="AR96" s="570"/>
      <c r="AS96" s="570"/>
      <c r="AT96" s="570"/>
      <c r="AU96" s="570"/>
      <c r="AV96" s="570"/>
      <c r="AW96" s="570"/>
      <c r="AX96" s="570"/>
      <c r="AY96" s="570"/>
      <c r="AZ96" s="570"/>
      <c r="BA96" s="570"/>
      <c r="BB96" s="570"/>
      <c r="BC96" s="570"/>
      <c r="BD96" s="570"/>
      <c r="BE96" s="570"/>
      <c r="BF96" s="570"/>
      <c r="BG96" s="570"/>
      <c r="BH96" s="570"/>
      <c r="BI96" s="570"/>
      <c r="BJ96" s="570"/>
      <c r="BK96" s="570"/>
      <c r="BL96" s="570"/>
      <c r="BM96" s="570"/>
      <c r="BN96" s="570"/>
      <c r="BO96" s="570"/>
      <c r="BP96" s="570"/>
      <c r="BQ96" s="570"/>
      <c r="BR96" s="570"/>
      <c r="BS96" s="570"/>
      <c r="BT96" s="570"/>
      <c r="BU96" s="570"/>
      <c r="BV96" s="570"/>
      <c r="BW96" s="570"/>
      <c r="BX96" s="570"/>
      <c r="BY96" s="570"/>
      <c r="BZ96" s="570"/>
      <c r="CA96" s="570"/>
      <c r="CB96" s="570"/>
      <c r="CC96" s="570"/>
      <c r="CD96" s="570"/>
      <c r="CE96" s="570"/>
      <c r="CF96" s="570"/>
      <c r="CG96" s="570"/>
      <c r="CH96" s="570"/>
      <c r="CI96" s="570"/>
      <c r="CO96" s="513"/>
      <c r="CP96" s="513"/>
      <c r="CQ96" s="513"/>
      <c r="CR96" s="513"/>
      <c r="CS96" s="513"/>
      <c r="CT96" s="513"/>
      <c r="CU96" s="513"/>
      <c r="CV96" s="513"/>
      <c r="CW96" s="513"/>
    </row>
    <row r="97" spans="1:101" s="55" customFormat="1" ht="9" customHeight="1">
      <c r="A97" s="569"/>
      <c r="B97" s="570"/>
      <c r="C97" s="570"/>
      <c r="D97" s="570"/>
      <c r="E97" s="570"/>
      <c r="F97" s="570"/>
      <c r="G97" s="570"/>
      <c r="H97" s="570"/>
      <c r="I97" s="570"/>
      <c r="J97" s="570"/>
      <c r="K97" s="570"/>
      <c r="L97" s="570"/>
      <c r="M97" s="570"/>
      <c r="N97" s="570"/>
      <c r="O97" s="570"/>
      <c r="P97" s="570"/>
      <c r="Q97" s="570"/>
      <c r="R97" s="570"/>
      <c r="S97" s="570"/>
      <c r="T97" s="570"/>
      <c r="U97" s="570"/>
      <c r="V97" s="570"/>
      <c r="W97" s="570"/>
      <c r="X97" s="570"/>
      <c r="Y97" s="570"/>
      <c r="Z97" s="570"/>
      <c r="AA97" s="570"/>
      <c r="AB97" s="570"/>
      <c r="AC97" s="570"/>
      <c r="AD97" s="570"/>
      <c r="AE97" s="570"/>
      <c r="AF97" s="570"/>
      <c r="AG97" s="570"/>
      <c r="AH97" s="570"/>
      <c r="AI97" s="570"/>
      <c r="AJ97" s="570"/>
      <c r="AK97" s="570"/>
      <c r="AL97" s="570"/>
      <c r="AM97" s="570"/>
      <c r="AN97" s="570"/>
      <c r="AO97" s="570"/>
      <c r="AP97" s="570"/>
      <c r="AQ97" s="570"/>
      <c r="AR97" s="570"/>
      <c r="AS97" s="570"/>
      <c r="AT97" s="570"/>
      <c r="AU97" s="570"/>
      <c r="AV97" s="570"/>
      <c r="AW97" s="570"/>
      <c r="AX97" s="570"/>
      <c r="AY97" s="570"/>
      <c r="AZ97" s="570"/>
      <c r="BA97" s="570"/>
      <c r="BB97" s="570"/>
      <c r="BC97" s="570"/>
      <c r="BD97" s="570"/>
      <c r="BE97" s="570"/>
      <c r="BF97" s="570"/>
      <c r="BG97" s="570"/>
      <c r="BH97" s="570"/>
      <c r="BI97" s="570"/>
      <c r="BJ97" s="570"/>
      <c r="BK97" s="570"/>
      <c r="BL97" s="570"/>
      <c r="BM97" s="570"/>
      <c r="BN97" s="570"/>
      <c r="BO97" s="570"/>
      <c r="BP97" s="570"/>
      <c r="BQ97" s="570"/>
      <c r="BR97" s="570"/>
      <c r="BS97" s="570"/>
      <c r="BT97" s="570"/>
      <c r="BU97" s="570"/>
      <c r="BV97" s="570"/>
      <c r="BW97" s="570"/>
      <c r="BX97" s="570"/>
      <c r="BY97" s="570"/>
      <c r="BZ97" s="570"/>
      <c r="CA97" s="570"/>
      <c r="CB97" s="570"/>
      <c r="CC97" s="570"/>
      <c r="CD97" s="570"/>
      <c r="CE97" s="570"/>
      <c r="CF97" s="570"/>
      <c r="CG97" s="570"/>
      <c r="CH97" s="570"/>
      <c r="CI97" s="570"/>
      <c r="CO97" s="513"/>
      <c r="CP97" s="513"/>
      <c r="CQ97" s="513"/>
      <c r="CR97" s="513"/>
      <c r="CS97" s="513"/>
      <c r="CT97" s="513"/>
      <c r="CU97" s="513"/>
      <c r="CV97" s="513"/>
      <c r="CW97" s="513"/>
    </row>
    <row r="98" spans="1:101" s="55" customFormat="1" ht="14.85" customHeight="1">
      <c r="A98" s="533"/>
      <c r="B98" s="534"/>
      <c r="C98" s="534"/>
      <c r="D98" s="534"/>
      <c r="E98" s="534"/>
      <c r="F98" s="534"/>
      <c r="G98" s="534"/>
      <c r="H98" s="534"/>
      <c r="I98" s="534"/>
      <c r="J98" s="534"/>
      <c r="K98" s="534"/>
      <c r="L98" s="534"/>
      <c r="M98" s="537"/>
      <c r="N98" s="537"/>
      <c r="O98" s="537"/>
      <c r="P98" s="537"/>
      <c r="Q98" s="537"/>
      <c r="R98" s="537"/>
      <c r="S98" s="539"/>
      <c r="T98" s="539"/>
      <c r="U98" s="539"/>
      <c r="V98" s="539"/>
      <c r="W98" s="539"/>
      <c r="X98" s="539"/>
      <c r="Y98" s="539"/>
      <c r="Z98" s="539"/>
      <c r="AA98" s="541"/>
      <c r="AB98" s="541"/>
      <c r="AC98" s="541"/>
      <c r="AD98" s="541"/>
      <c r="AE98" s="541"/>
      <c r="AF98" s="541"/>
      <c r="AG98" s="541"/>
      <c r="AH98" s="541"/>
      <c r="AI98" s="541"/>
      <c r="AJ98" s="541"/>
      <c r="AK98" s="541"/>
      <c r="AL98" s="541"/>
      <c r="AM98" s="541"/>
      <c r="AN98" s="541"/>
      <c r="AO98" s="541"/>
      <c r="AP98" s="541"/>
      <c r="AQ98" s="541"/>
      <c r="AR98" s="541"/>
      <c r="AS98" s="541"/>
      <c r="AT98" s="541"/>
      <c r="AU98" s="538"/>
      <c r="AV98" s="538"/>
      <c r="AW98" s="538"/>
      <c r="AX98" s="538"/>
      <c r="AY98" s="538"/>
      <c r="AZ98" s="538"/>
      <c r="BA98" s="515"/>
      <c r="BB98" s="515"/>
      <c r="BC98" s="515"/>
      <c r="BD98" s="515"/>
      <c r="BE98" s="515"/>
      <c r="BF98" s="515"/>
      <c r="BG98" s="515"/>
      <c r="BH98" s="515"/>
      <c r="BI98" s="516"/>
      <c r="BJ98" s="516"/>
      <c r="BK98" s="516"/>
      <c r="BL98" s="516"/>
      <c r="BM98" s="516"/>
      <c r="BN98" s="516"/>
      <c r="BO98" s="516"/>
      <c r="BP98" s="516"/>
      <c r="BQ98" s="516"/>
      <c r="BR98" s="516"/>
      <c r="BS98" s="516"/>
      <c r="BT98" s="516"/>
      <c r="BU98" s="516"/>
      <c r="BV98" s="516"/>
      <c r="BW98" s="516"/>
      <c r="BX98" s="516"/>
      <c r="BY98" s="516"/>
      <c r="BZ98" s="516"/>
      <c r="CA98" s="516"/>
      <c r="CB98" s="516"/>
      <c r="CC98" s="516"/>
      <c r="CD98" s="516"/>
      <c r="CE98" s="516"/>
      <c r="CF98" s="516"/>
      <c r="CG98" s="517"/>
      <c r="CH98" s="517"/>
      <c r="CI98" s="517"/>
      <c r="CO98" s="508"/>
      <c r="CP98" s="508"/>
      <c r="CQ98" s="508"/>
      <c r="CR98" s="508"/>
      <c r="CS98" s="508"/>
      <c r="CT98" s="508"/>
      <c r="CU98" s="508"/>
      <c r="CV98" s="508"/>
      <c r="CW98" s="508"/>
    </row>
    <row r="99" spans="1:101" s="55" customFormat="1" ht="14.85" customHeight="1">
      <c r="A99" s="533"/>
      <c r="B99" s="534"/>
      <c r="C99" s="534"/>
      <c r="D99" s="534"/>
      <c r="E99" s="534"/>
      <c r="F99" s="534"/>
      <c r="G99" s="534"/>
      <c r="H99" s="534"/>
      <c r="I99" s="534"/>
      <c r="J99" s="534"/>
      <c r="K99" s="534"/>
      <c r="L99" s="534"/>
      <c r="M99" s="537"/>
      <c r="N99" s="537"/>
      <c r="O99" s="537"/>
      <c r="P99" s="537"/>
      <c r="Q99" s="537"/>
      <c r="R99" s="537"/>
      <c r="S99" s="539"/>
      <c r="T99" s="539"/>
      <c r="U99" s="539"/>
      <c r="V99" s="539"/>
      <c r="W99" s="539"/>
      <c r="X99" s="539"/>
      <c r="Y99" s="539"/>
      <c r="Z99" s="539"/>
      <c r="AA99" s="518"/>
      <c r="AB99" s="519"/>
      <c r="AC99" s="519"/>
      <c r="AD99" s="519"/>
      <c r="AE99" s="519"/>
      <c r="AF99" s="519"/>
      <c r="AG99" s="519"/>
      <c r="AH99" s="519"/>
      <c r="AI99" s="519"/>
      <c r="AJ99" s="519"/>
      <c r="AK99" s="519"/>
      <c r="AL99" s="519"/>
      <c r="AM99" s="519"/>
      <c r="AN99" s="519"/>
      <c r="AO99" s="519"/>
      <c r="AP99" s="519"/>
      <c r="AQ99" s="519"/>
      <c r="AR99" s="519"/>
      <c r="AS99" s="519"/>
      <c r="AT99" s="520"/>
      <c r="AU99" s="521"/>
      <c r="AV99" s="522"/>
      <c r="AW99" s="522"/>
      <c r="AX99" s="522"/>
      <c r="AY99" s="522"/>
      <c r="AZ99" s="523"/>
      <c r="BA99" s="512"/>
      <c r="BB99" s="513"/>
      <c r="BC99" s="513"/>
      <c r="BD99" s="513"/>
      <c r="BE99" s="513"/>
      <c r="BF99" s="513"/>
      <c r="BG99" s="513"/>
      <c r="BH99" s="514"/>
      <c r="BI99" s="516"/>
      <c r="BJ99" s="516"/>
      <c r="BK99" s="516"/>
      <c r="BL99" s="516"/>
      <c r="BM99" s="516"/>
      <c r="BN99" s="516"/>
      <c r="BO99" s="516"/>
      <c r="BP99" s="516"/>
      <c r="BQ99" s="516"/>
      <c r="BR99" s="516"/>
      <c r="BS99" s="516"/>
      <c r="BT99" s="516"/>
      <c r="BU99" s="516"/>
      <c r="BV99" s="516"/>
      <c r="BW99" s="516"/>
      <c r="BX99" s="516"/>
      <c r="BY99" s="516"/>
      <c r="BZ99" s="516"/>
      <c r="CA99" s="516"/>
      <c r="CB99" s="516"/>
      <c r="CC99" s="516"/>
      <c r="CD99" s="516"/>
      <c r="CE99" s="516"/>
      <c r="CF99" s="516"/>
      <c r="CG99" s="517"/>
      <c r="CH99" s="517"/>
      <c r="CI99" s="517"/>
      <c r="CO99" s="508"/>
      <c r="CP99" s="508"/>
      <c r="CQ99" s="508"/>
      <c r="CR99" s="508"/>
      <c r="CS99" s="508"/>
      <c r="CT99" s="508"/>
      <c r="CU99" s="508"/>
      <c r="CV99" s="508"/>
      <c r="CW99" s="508"/>
    </row>
    <row r="100" spans="1:101" s="55" customFormat="1" ht="14.85" customHeight="1">
      <c r="A100" s="533"/>
      <c r="B100" s="534"/>
      <c r="C100" s="534"/>
      <c r="D100" s="534"/>
      <c r="E100" s="534"/>
      <c r="F100" s="534"/>
      <c r="G100" s="534"/>
      <c r="H100" s="534"/>
      <c r="I100" s="534"/>
      <c r="J100" s="534"/>
      <c r="K100" s="534"/>
      <c r="L100" s="534"/>
      <c r="M100" s="537"/>
      <c r="N100" s="537"/>
      <c r="O100" s="537"/>
      <c r="P100" s="537"/>
      <c r="Q100" s="537"/>
      <c r="R100" s="537"/>
      <c r="S100" s="539"/>
      <c r="T100" s="539"/>
      <c r="U100" s="539"/>
      <c r="V100" s="539"/>
      <c r="W100" s="539"/>
      <c r="X100" s="539"/>
      <c r="Y100" s="539"/>
      <c r="Z100" s="539"/>
      <c r="AA100" s="524"/>
      <c r="AB100" s="525"/>
      <c r="AC100" s="525"/>
      <c r="AD100" s="525"/>
      <c r="AE100" s="525"/>
      <c r="AF100" s="525"/>
      <c r="AG100" s="525"/>
      <c r="AH100" s="525"/>
      <c r="AI100" s="525"/>
      <c r="AJ100" s="525"/>
      <c r="AK100" s="525"/>
      <c r="AL100" s="525"/>
      <c r="AM100" s="525"/>
      <c r="AN100" s="525"/>
      <c r="AO100" s="525"/>
      <c r="AP100" s="525"/>
      <c r="AQ100" s="525"/>
      <c r="AR100" s="525"/>
      <c r="AS100" s="525"/>
      <c r="AT100" s="526"/>
      <c r="AU100" s="527"/>
      <c r="AV100" s="528"/>
      <c r="AW100" s="528"/>
      <c r="AX100" s="528"/>
      <c r="AY100" s="528"/>
      <c r="AZ100" s="529"/>
      <c r="BA100" s="509"/>
      <c r="BB100" s="510"/>
      <c r="BC100" s="510"/>
      <c r="BD100" s="510"/>
      <c r="BE100" s="510"/>
      <c r="BF100" s="510"/>
      <c r="BG100" s="510"/>
      <c r="BH100" s="511"/>
      <c r="BI100" s="516"/>
      <c r="BJ100" s="516"/>
      <c r="BK100" s="516"/>
      <c r="BL100" s="516"/>
      <c r="BM100" s="516"/>
      <c r="BN100" s="516"/>
      <c r="BO100" s="516"/>
      <c r="BP100" s="516"/>
      <c r="BQ100" s="516"/>
      <c r="BR100" s="516"/>
      <c r="BS100" s="516"/>
      <c r="BT100" s="516"/>
      <c r="BU100" s="516"/>
      <c r="BV100" s="516"/>
      <c r="BW100" s="516"/>
      <c r="BX100" s="516"/>
      <c r="BY100" s="516"/>
      <c r="BZ100" s="516"/>
      <c r="CA100" s="516"/>
      <c r="CB100" s="516"/>
      <c r="CC100" s="516"/>
      <c r="CD100" s="516"/>
      <c r="CE100" s="516"/>
      <c r="CF100" s="516"/>
      <c r="CG100" s="517"/>
      <c r="CH100" s="517"/>
      <c r="CI100" s="517"/>
      <c r="CO100" s="508"/>
      <c r="CP100" s="508"/>
      <c r="CQ100" s="508"/>
      <c r="CR100" s="508"/>
      <c r="CS100" s="508"/>
      <c r="CT100" s="508"/>
      <c r="CU100" s="508"/>
      <c r="CV100" s="508"/>
      <c r="CW100" s="508"/>
    </row>
    <row r="101" spans="1:101" s="55" customFormat="1" ht="14.85" customHeight="1">
      <c r="A101" s="533"/>
      <c r="B101" s="534"/>
      <c r="C101" s="534"/>
      <c r="D101" s="534"/>
      <c r="E101" s="534"/>
      <c r="F101" s="534"/>
      <c r="G101" s="534"/>
      <c r="H101" s="534"/>
      <c r="I101" s="534"/>
      <c r="J101" s="534"/>
      <c r="K101" s="534"/>
      <c r="L101" s="534"/>
      <c r="M101" s="537"/>
      <c r="N101" s="537"/>
      <c r="O101" s="537"/>
      <c r="P101" s="537"/>
      <c r="Q101" s="537"/>
      <c r="R101" s="537"/>
      <c r="S101" s="539"/>
      <c r="T101" s="539"/>
      <c r="U101" s="539"/>
      <c r="V101" s="539"/>
      <c r="W101" s="539"/>
      <c r="X101" s="539"/>
      <c r="Y101" s="539"/>
      <c r="Z101" s="539"/>
      <c r="AA101" s="541"/>
      <c r="AB101" s="541"/>
      <c r="AC101" s="541"/>
      <c r="AD101" s="541"/>
      <c r="AE101" s="541"/>
      <c r="AF101" s="541"/>
      <c r="AG101" s="541"/>
      <c r="AH101" s="541"/>
      <c r="AI101" s="541"/>
      <c r="AJ101" s="541"/>
      <c r="AK101" s="541"/>
      <c r="AL101" s="541"/>
      <c r="AM101" s="541"/>
      <c r="AN101" s="541"/>
      <c r="AO101" s="541"/>
      <c r="AP101" s="541"/>
      <c r="AQ101" s="541"/>
      <c r="AR101" s="541"/>
      <c r="AS101" s="541"/>
      <c r="AT101" s="541"/>
      <c r="AU101" s="538"/>
      <c r="AV101" s="538"/>
      <c r="AW101" s="538"/>
      <c r="AX101" s="538"/>
      <c r="AY101" s="538"/>
      <c r="AZ101" s="538"/>
      <c r="BA101" s="515"/>
      <c r="BB101" s="515"/>
      <c r="BC101" s="515"/>
      <c r="BD101" s="515"/>
      <c r="BE101" s="515"/>
      <c r="BF101" s="515"/>
      <c r="BG101" s="515"/>
      <c r="BH101" s="515"/>
      <c r="BI101" s="516"/>
      <c r="BJ101" s="516"/>
      <c r="BK101" s="516"/>
      <c r="BL101" s="516"/>
      <c r="BM101" s="516"/>
      <c r="BN101" s="516"/>
      <c r="BO101" s="516"/>
      <c r="BP101" s="516"/>
      <c r="BQ101" s="516"/>
      <c r="BR101" s="516"/>
      <c r="BS101" s="516"/>
      <c r="BT101" s="516"/>
      <c r="BU101" s="516"/>
      <c r="BV101" s="516"/>
      <c r="BW101" s="516"/>
      <c r="BX101" s="516"/>
      <c r="BY101" s="516"/>
      <c r="BZ101" s="516"/>
      <c r="CA101" s="516"/>
      <c r="CB101" s="516"/>
      <c r="CC101" s="516"/>
      <c r="CD101" s="516"/>
      <c r="CE101" s="516"/>
      <c r="CF101" s="516"/>
      <c r="CG101" s="517"/>
      <c r="CH101" s="517"/>
      <c r="CI101" s="517"/>
      <c r="CO101" s="508"/>
      <c r="CP101" s="508"/>
      <c r="CQ101" s="508"/>
      <c r="CR101" s="508"/>
      <c r="CS101" s="508"/>
      <c r="CT101" s="508"/>
      <c r="CU101" s="508"/>
      <c r="CV101" s="508"/>
      <c r="CW101" s="508"/>
    </row>
    <row r="102" spans="1:101" s="55" customFormat="1" ht="14.85" customHeight="1">
      <c r="A102" s="533"/>
      <c r="B102" s="534"/>
      <c r="C102" s="534"/>
      <c r="D102" s="534"/>
      <c r="E102" s="534"/>
      <c r="F102" s="534"/>
      <c r="G102" s="534"/>
      <c r="H102" s="534"/>
      <c r="I102" s="534"/>
      <c r="J102" s="534"/>
      <c r="K102" s="534"/>
      <c r="L102" s="534"/>
      <c r="M102" s="537"/>
      <c r="N102" s="537"/>
      <c r="O102" s="537"/>
      <c r="P102" s="537"/>
      <c r="Q102" s="537"/>
      <c r="R102" s="537"/>
      <c r="S102" s="539"/>
      <c r="T102" s="539"/>
      <c r="U102" s="539"/>
      <c r="V102" s="539"/>
      <c r="W102" s="539"/>
      <c r="X102" s="539"/>
      <c r="Y102" s="539"/>
      <c r="Z102" s="539"/>
      <c r="AA102" s="518"/>
      <c r="AB102" s="519"/>
      <c r="AC102" s="519"/>
      <c r="AD102" s="519"/>
      <c r="AE102" s="519"/>
      <c r="AF102" s="519"/>
      <c r="AG102" s="519"/>
      <c r="AH102" s="519"/>
      <c r="AI102" s="519"/>
      <c r="AJ102" s="519"/>
      <c r="AK102" s="519"/>
      <c r="AL102" s="519"/>
      <c r="AM102" s="519"/>
      <c r="AN102" s="519"/>
      <c r="AO102" s="519"/>
      <c r="AP102" s="519"/>
      <c r="AQ102" s="519"/>
      <c r="AR102" s="519"/>
      <c r="AS102" s="519"/>
      <c r="AT102" s="520"/>
      <c r="AU102" s="521"/>
      <c r="AV102" s="522"/>
      <c r="AW102" s="522"/>
      <c r="AX102" s="522"/>
      <c r="AY102" s="522"/>
      <c r="AZ102" s="523"/>
      <c r="BA102" s="512"/>
      <c r="BB102" s="513"/>
      <c r="BC102" s="513"/>
      <c r="BD102" s="513"/>
      <c r="BE102" s="513"/>
      <c r="BF102" s="513"/>
      <c r="BG102" s="513"/>
      <c r="BH102" s="514"/>
      <c r="BI102" s="516"/>
      <c r="BJ102" s="516"/>
      <c r="BK102" s="516"/>
      <c r="BL102" s="516"/>
      <c r="BM102" s="516"/>
      <c r="BN102" s="516"/>
      <c r="BO102" s="516"/>
      <c r="BP102" s="516"/>
      <c r="BQ102" s="516"/>
      <c r="BR102" s="516"/>
      <c r="BS102" s="516"/>
      <c r="BT102" s="516"/>
      <c r="BU102" s="516"/>
      <c r="BV102" s="516"/>
      <c r="BW102" s="516"/>
      <c r="BX102" s="516"/>
      <c r="BY102" s="516"/>
      <c r="BZ102" s="516"/>
      <c r="CA102" s="516"/>
      <c r="CB102" s="516"/>
      <c r="CC102" s="516"/>
      <c r="CD102" s="516"/>
      <c r="CE102" s="516"/>
      <c r="CF102" s="516"/>
      <c r="CG102" s="517"/>
      <c r="CH102" s="517"/>
      <c r="CI102" s="517"/>
      <c r="CO102" s="508"/>
      <c r="CP102" s="508"/>
      <c r="CQ102" s="508"/>
      <c r="CR102" s="508"/>
      <c r="CS102" s="508"/>
      <c r="CT102" s="508"/>
      <c r="CU102" s="508"/>
      <c r="CV102" s="508"/>
      <c r="CW102" s="508"/>
    </row>
    <row r="103" spans="1:101" s="55" customFormat="1" ht="14.85" customHeight="1">
      <c r="A103" s="533"/>
      <c r="B103" s="534"/>
      <c r="C103" s="534"/>
      <c r="D103" s="534"/>
      <c r="E103" s="534"/>
      <c r="F103" s="534"/>
      <c r="G103" s="534"/>
      <c r="H103" s="534"/>
      <c r="I103" s="534"/>
      <c r="J103" s="534"/>
      <c r="K103" s="534"/>
      <c r="L103" s="534"/>
      <c r="M103" s="537"/>
      <c r="N103" s="537"/>
      <c r="O103" s="537"/>
      <c r="P103" s="537"/>
      <c r="Q103" s="537"/>
      <c r="R103" s="537"/>
      <c r="S103" s="539"/>
      <c r="T103" s="539"/>
      <c r="U103" s="539"/>
      <c r="V103" s="539"/>
      <c r="W103" s="539"/>
      <c r="X103" s="539"/>
      <c r="Y103" s="539"/>
      <c r="Z103" s="539"/>
      <c r="AA103" s="524"/>
      <c r="AB103" s="525"/>
      <c r="AC103" s="525"/>
      <c r="AD103" s="525"/>
      <c r="AE103" s="525"/>
      <c r="AF103" s="525"/>
      <c r="AG103" s="525"/>
      <c r="AH103" s="525"/>
      <c r="AI103" s="525"/>
      <c r="AJ103" s="525"/>
      <c r="AK103" s="525"/>
      <c r="AL103" s="525"/>
      <c r="AM103" s="525"/>
      <c r="AN103" s="525"/>
      <c r="AO103" s="525"/>
      <c r="AP103" s="525"/>
      <c r="AQ103" s="525"/>
      <c r="AR103" s="525"/>
      <c r="AS103" s="525"/>
      <c r="AT103" s="526"/>
      <c r="AU103" s="527"/>
      <c r="AV103" s="528"/>
      <c r="AW103" s="528"/>
      <c r="AX103" s="528"/>
      <c r="AY103" s="528"/>
      <c r="AZ103" s="529"/>
      <c r="BA103" s="509"/>
      <c r="BB103" s="510"/>
      <c r="BC103" s="510"/>
      <c r="BD103" s="510"/>
      <c r="BE103" s="510"/>
      <c r="BF103" s="510"/>
      <c r="BG103" s="510"/>
      <c r="BH103" s="511"/>
      <c r="BI103" s="516"/>
      <c r="BJ103" s="516"/>
      <c r="BK103" s="516"/>
      <c r="BL103" s="516"/>
      <c r="BM103" s="516"/>
      <c r="BN103" s="516"/>
      <c r="BO103" s="516"/>
      <c r="BP103" s="516"/>
      <c r="BQ103" s="516"/>
      <c r="BR103" s="516"/>
      <c r="BS103" s="516"/>
      <c r="BT103" s="516"/>
      <c r="BU103" s="516"/>
      <c r="BV103" s="516"/>
      <c r="BW103" s="516"/>
      <c r="BX103" s="516"/>
      <c r="BY103" s="516"/>
      <c r="BZ103" s="516"/>
      <c r="CA103" s="516"/>
      <c r="CB103" s="516"/>
      <c r="CC103" s="516"/>
      <c r="CD103" s="516"/>
      <c r="CE103" s="516"/>
      <c r="CF103" s="516"/>
      <c r="CG103" s="517"/>
      <c r="CH103" s="517"/>
      <c r="CI103" s="517"/>
      <c r="CO103" s="508"/>
      <c r="CP103" s="508"/>
      <c r="CQ103" s="508"/>
      <c r="CR103" s="508"/>
      <c r="CS103" s="508"/>
      <c r="CT103" s="508"/>
      <c r="CU103" s="508"/>
      <c r="CV103" s="508"/>
      <c r="CW103" s="508"/>
    </row>
    <row r="104" spans="1:101" s="55" customFormat="1" ht="14.85" customHeight="1">
      <c r="A104" s="533"/>
      <c r="B104" s="534"/>
      <c r="C104" s="534"/>
      <c r="D104" s="534"/>
      <c r="E104" s="534"/>
      <c r="F104" s="534"/>
      <c r="G104" s="534"/>
      <c r="H104" s="534"/>
      <c r="I104" s="534"/>
      <c r="J104" s="534"/>
      <c r="K104" s="534"/>
      <c r="L104" s="534"/>
      <c r="M104" s="537"/>
      <c r="N104" s="537"/>
      <c r="O104" s="537"/>
      <c r="P104" s="537"/>
      <c r="Q104" s="537"/>
      <c r="R104" s="537"/>
      <c r="S104" s="539"/>
      <c r="T104" s="539"/>
      <c r="U104" s="539"/>
      <c r="V104" s="539"/>
      <c r="W104" s="539"/>
      <c r="X104" s="539"/>
      <c r="Y104" s="539"/>
      <c r="Z104" s="539"/>
      <c r="AA104" s="541"/>
      <c r="AB104" s="541"/>
      <c r="AC104" s="541"/>
      <c r="AD104" s="541"/>
      <c r="AE104" s="541"/>
      <c r="AF104" s="541"/>
      <c r="AG104" s="541"/>
      <c r="AH104" s="541"/>
      <c r="AI104" s="541"/>
      <c r="AJ104" s="541"/>
      <c r="AK104" s="541"/>
      <c r="AL104" s="541"/>
      <c r="AM104" s="541"/>
      <c r="AN104" s="541"/>
      <c r="AO104" s="541"/>
      <c r="AP104" s="541"/>
      <c r="AQ104" s="541"/>
      <c r="AR104" s="541"/>
      <c r="AS104" s="541"/>
      <c r="AT104" s="541"/>
      <c r="AU104" s="538"/>
      <c r="AV104" s="538"/>
      <c r="AW104" s="538"/>
      <c r="AX104" s="538"/>
      <c r="AY104" s="538"/>
      <c r="AZ104" s="538"/>
      <c r="BA104" s="515"/>
      <c r="BB104" s="515"/>
      <c r="BC104" s="515"/>
      <c r="BD104" s="515"/>
      <c r="BE104" s="515"/>
      <c r="BF104" s="515"/>
      <c r="BG104" s="515"/>
      <c r="BH104" s="515"/>
      <c r="BI104" s="516"/>
      <c r="BJ104" s="516"/>
      <c r="BK104" s="516"/>
      <c r="BL104" s="516"/>
      <c r="BM104" s="516"/>
      <c r="BN104" s="516"/>
      <c r="BO104" s="516"/>
      <c r="BP104" s="516"/>
      <c r="BQ104" s="516"/>
      <c r="BR104" s="516"/>
      <c r="BS104" s="516"/>
      <c r="BT104" s="516"/>
      <c r="BU104" s="516"/>
      <c r="BV104" s="516"/>
      <c r="BW104" s="516"/>
      <c r="BX104" s="516"/>
      <c r="BY104" s="516"/>
      <c r="BZ104" s="516"/>
      <c r="CA104" s="516"/>
      <c r="CB104" s="516"/>
      <c r="CC104" s="516"/>
      <c r="CD104" s="516"/>
      <c r="CE104" s="516"/>
      <c r="CF104" s="516"/>
      <c r="CG104" s="517"/>
      <c r="CH104" s="517"/>
      <c r="CI104" s="517"/>
      <c r="CO104" s="508"/>
      <c r="CP104" s="508"/>
      <c r="CQ104" s="508"/>
      <c r="CR104" s="508"/>
      <c r="CS104" s="508"/>
      <c r="CT104" s="508"/>
      <c r="CU104" s="508"/>
      <c r="CV104" s="508"/>
      <c r="CW104" s="508"/>
    </row>
    <row r="105" spans="1:101" s="55" customFormat="1" ht="14.85" customHeight="1">
      <c r="A105" s="533"/>
      <c r="B105" s="534"/>
      <c r="C105" s="534"/>
      <c r="D105" s="534"/>
      <c r="E105" s="534"/>
      <c r="F105" s="534"/>
      <c r="G105" s="534"/>
      <c r="H105" s="534"/>
      <c r="I105" s="534"/>
      <c r="J105" s="534"/>
      <c r="K105" s="534"/>
      <c r="L105" s="534"/>
      <c r="M105" s="537"/>
      <c r="N105" s="537"/>
      <c r="O105" s="537"/>
      <c r="P105" s="537"/>
      <c r="Q105" s="537"/>
      <c r="R105" s="537"/>
      <c r="S105" s="539"/>
      <c r="T105" s="539"/>
      <c r="U105" s="539"/>
      <c r="V105" s="539"/>
      <c r="W105" s="539"/>
      <c r="X105" s="539"/>
      <c r="Y105" s="539"/>
      <c r="Z105" s="539"/>
      <c r="AA105" s="518"/>
      <c r="AB105" s="519"/>
      <c r="AC105" s="519"/>
      <c r="AD105" s="519"/>
      <c r="AE105" s="519"/>
      <c r="AF105" s="519"/>
      <c r="AG105" s="519"/>
      <c r="AH105" s="519"/>
      <c r="AI105" s="519"/>
      <c r="AJ105" s="519"/>
      <c r="AK105" s="519"/>
      <c r="AL105" s="519"/>
      <c r="AM105" s="519"/>
      <c r="AN105" s="519"/>
      <c r="AO105" s="519"/>
      <c r="AP105" s="519"/>
      <c r="AQ105" s="519"/>
      <c r="AR105" s="519"/>
      <c r="AS105" s="519"/>
      <c r="AT105" s="520"/>
      <c r="AU105" s="521"/>
      <c r="AV105" s="522"/>
      <c r="AW105" s="522"/>
      <c r="AX105" s="522"/>
      <c r="AY105" s="522"/>
      <c r="AZ105" s="523"/>
      <c r="BA105" s="512"/>
      <c r="BB105" s="513"/>
      <c r="BC105" s="513"/>
      <c r="BD105" s="513"/>
      <c r="BE105" s="513"/>
      <c r="BF105" s="513"/>
      <c r="BG105" s="513"/>
      <c r="BH105" s="514"/>
      <c r="BI105" s="516"/>
      <c r="BJ105" s="516"/>
      <c r="BK105" s="516"/>
      <c r="BL105" s="516"/>
      <c r="BM105" s="516"/>
      <c r="BN105" s="516"/>
      <c r="BO105" s="516"/>
      <c r="BP105" s="516"/>
      <c r="BQ105" s="516"/>
      <c r="BR105" s="516"/>
      <c r="BS105" s="516"/>
      <c r="BT105" s="516"/>
      <c r="BU105" s="516"/>
      <c r="BV105" s="516"/>
      <c r="BW105" s="516"/>
      <c r="BX105" s="516"/>
      <c r="BY105" s="516"/>
      <c r="BZ105" s="516"/>
      <c r="CA105" s="516"/>
      <c r="CB105" s="516"/>
      <c r="CC105" s="516"/>
      <c r="CD105" s="516"/>
      <c r="CE105" s="516"/>
      <c r="CF105" s="516"/>
      <c r="CG105" s="517"/>
      <c r="CH105" s="517"/>
      <c r="CI105" s="517"/>
      <c r="CO105" s="508"/>
      <c r="CP105" s="508"/>
      <c r="CQ105" s="508"/>
      <c r="CR105" s="508"/>
      <c r="CS105" s="508"/>
      <c r="CT105" s="508"/>
      <c r="CU105" s="508"/>
      <c r="CV105" s="508"/>
      <c r="CW105" s="508"/>
    </row>
    <row r="106" spans="1:101" s="55" customFormat="1" ht="14.85" customHeight="1">
      <c r="A106" s="533"/>
      <c r="B106" s="534"/>
      <c r="C106" s="534"/>
      <c r="D106" s="534"/>
      <c r="E106" s="534"/>
      <c r="F106" s="534"/>
      <c r="G106" s="534"/>
      <c r="H106" s="534"/>
      <c r="I106" s="534"/>
      <c r="J106" s="534"/>
      <c r="K106" s="534"/>
      <c r="L106" s="534"/>
      <c r="M106" s="537"/>
      <c r="N106" s="537"/>
      <c r="O106" s="537"/>
      <c r="P106" s="537"/>
      <c r="Q106" s="537"/>
      <c r="R106" s="537"/>
      <c r="S106" s="539"/>
      <c r="T106" s="539"/>
      <c r="U106" s="539"/>
      <c r="V106" s="539"/>
      <c r="W106" s="539"/>
      <c r="X106" s="539"/>
      <c r="Y106" s="539"/>
      <c r="Z106" s="539"/>
      <c r="AA106" s="524"/>
      <c r="AB106" s="525"/>
      <c r="AC106" s="525"/>
      <c r="AD106" s="525"/>
      <c r="AE106" s="525"/>
      <c r="AF106" s="525"/>
      <c r="AG106" s="525"/>
      <c r="AH106" s="525"/>
      <c r="AI106" s="525"/>
      <c r="AJ106" s="525"/>
      <c r="AK106" s="525"/>
      <c r="AL106" s="525"/>
      <c r="AM106" s="525"/>
      <c r="AN106" s="525"/>
      <c r="AO106" s="525"/>
      <c r="AP106" s="525"/>
      <c r="AQ106" s="525"/>
      <c r="AR106" s="525"/>
      <c r="AS106" s="525"/>
      <c r="AT106" s="526"/>
      <c r="AU106" s="527"/>
      <c r="AV106" s="528"/>
      <c r="AW106" s="528"/>
      <c r="AX106" s="528"/>
      <c r="AY106" s="528"/>
      <c r="AZ106" s="529"/>
      <c r="BA106" s="509"/>
      <c r="BB106" s="510"/>
      <c r="BC106" s="510"/>
      <c r="BD106" s="510"/>
      <c r="BE106" s="510"/>
      <c r="BF106" s="510"/>
      <c r="BG106" s="510"/>
      <c r="BH106" s="511"/>
      <c r="BI106" s="516"/>
      <c r="BJ106" s="516"/>
      <c r="BK106" s="516"/>
      <c r="BL106" s="516"/>
      <c r="BM106" s="516"/>
      <c r="BN106" s="516"/>
      <c r="BO106" s="516"/>
      <c r="BP106" s="516"/>
      <c r="BQ106" s="516"/>
      <c r="BR106" s="516"/>
      <c r="BS106" s="516"/>
      <c r="BT106" s="516"/>
      <c r="BU106" s="516"/>
      <c r="BV106" s="516"/>
      <c r="BW106" s="516"/>
      <c r="BX106" s="516"/>
      <c r="BY106" s="516"/>
      <c r="BZ106" s="516"/>
      <c r="CA106" s="516"/>
      <c r="CB106" s="516"/>
      <c r="CC106" s="516"/>
      <c r="CD106" s="516"/>
      <c r="CE106" s="516"/>
      <c r="CF106" s="516"/>
      <c r="CG106" s="517"/>
      <c r="CH106" s="517"/>
      <c r="CI106" s="517"/>
      <c r="CO106" s="508"/>
      <c r="CP106" s="508"/>
      <c r="CQ106" s="508"/>
      <c r="CR106" s="508"/>
      <c r="CS106" s="508"/>
      <c r="CT106" s="508"/>
      <c r="CU106" s="508"/>
      <c r="CV106" s="508"/>
      <c r="CW106" s="508"/>
    </row>
    <row r="107" spans="1:101" s="55" customFormat="1" ht="14.85" customHeight="1">
      <c r="A107" s="533"/>
      <c r="B107" s="534"/>
      <c r="C107" s="534"/>
      <c r="D107" s="534"/>
      <c r="E107" s="534"/>
      <c r="F107" s="534"/>
      <c r="G107" s="534"/>
      <c r="H107" s="534"/>
      <c r="I107" s="534"/>
      <c r="J107" s="534"/>
      <c r="K107" s="534"/>
      <c r="L107" s="534"/>
      <c r="M107" s="537"/>
      <c r="N107" s="537"/>
      <c r="O107" s="537"/>
      <c r="P107" s="537"/>
      <c r="Q107" s="537"/>
      <c r="R107" s="537"/>
      <c r="S107" s="539"/>
      <c r="T107" s="539"/>
      <c r="U107" s="539"/>
      <c r="V107" s="539"/>
      <c r="W107" s="539"/>
      <c r="X107" s="539"/>
      <c r="Y107" s="539"/>
      <c r="Z107" s="539"/>
      <c r="AA107" s="541"/>
      <c r="AB107" s="541"/>
      <c r="AC107" s="541"/>
      <c r="AD107" s="541"/>
      <c r="AE107" s="541"/>
      <c r="AF107" s="541"/>
      <c r="AG107" s="541"/>
      <c r="AH107" s="541"/>
      <c r="AI107" s="541"/>
      <c r="AJ107" s="541"/>
      <c r="AK107" s="541"/>
      <c r="AL107" s="541"/>
      <c r="AM107" s="541"/>
      <c r="AN107" s="541"/>
      <c r="AO107" s="541"/>
      <c r="AP107" s="541"/>
      <c r="AQ107" s="541"/>
      <c r="AR107" s="541"/>
      <c r="AS107" s="541"/>
      <c r="AT107" s="541"/>
      <c r="AU107" s="538"/>
      <c r="AV107" s="538"/>
      <c r="AW107" s="538"/>
      <c r="AX107" s="538"/>
      <c r="AY107" s="538"/>
      <c r="AZ107" s="538"/>
      <c r="BA107" s="515"/>
      <c r="BB107" s="515"/>
      <c r="BC107" s="515"/>
      <c r="BD107" s="515"/>
      <c r="BE107" s="515"/>
      <c r="BF107" s="515"/>
      <c r="BG107" s="515"/>
      <c r="BH107" s="515"/>
      <c r="BI107" s="516"/>
      <c r="BJ107" s="516"/>
      <c r="BK107" s="516"/>
      <c r="BL107" s="516"/>
      <c r="BM107" s="516"/>
      <c r="BN107" s="516"/>
      <c r="BO107" s="516"/>
      <c r="BP107" s="516"/>
      <c r="BQ107" s="516"/>
      <c r="BR107" s="516"/>
      <c r="BS107" s="516"/>
      <c r="BT107" s="516"/>
      <c r="BU107" s="516"/>
      <c r="BV107" s="516"/>
      <c r="BW107" s="516"/>
      <c r="BX107" s="516"/>
      <c r="BY107" s="516"/>
      <c r="BZ107" s="516"/>
      <c r="CA107" s="516"/>
      <c r="CB107" s="516"/>
      <c r="CC107" s="516"/>
      <c r="CD107" s="516"/>
      <c r="CE107" s="516"/>
      <c r="CF107" s="516"/>
      <c r="CG107" s="517"/>
      <c r="CH107" s="517"/>
      <c r="CI107" s="517"/>
      <c r="CO107" s="508"/>
      <c r="CP107" s="508"/>
      <c r="CQ107" s="508"/>
      <c r="CR107" s="508"/>
      <c r="CS107" s="508"/>
      <c r="CT107" s="508"/>
      <c r="CU107" s="508"/>
      <c r="CV107" s="508"/>
      <c r="CW107" s="508"/>
    </row>
    <row r="108" spans="1:101" s="55" customFormat="1" ht="14.85" customHeight="1">
      <c r="A108" s="533"/>
      <c r="B108" s="534"/>
      <c r="C108" s="534"/>
      <c r="D108" s="534"/>
      <c r="E108" s="534"/>
      <c r="F108" s="534"/>
      <c r="G108" s="534"/>
      <c r="H108" s="534"/>
      <c r="I108" s="534"/>
      <c r="J108" s="534"/>
      <c r="K108" s="534"/>
      <c r="L108" s="534"/>
      <c r="M108" s="537"/>
      <c r="N108" s="537"/>
      <c r="O108" s="537"/>
      <c r="P108" s="537"/>
      <c r="Q108" s="537"/>
      <c r="R108" s="537"/>
      <c r="S108" s="539"/>
      <c r="T108" s="539"/>
      <c r="U108" s="539"/>
      <c r="V108" s="539"/>
      <c r="W108" s="539"/>
      <c r="X108" s="539"/>
      <c r="Y108" s="539"/>
      <c r="Z108" s="539"/>
      <c r="AA108" s="518"/>
      <c r="AB108" s="519"/>
      <c r="AC108" s="519"/>
      <c r="AD108" s="519"/>
      <c r="AE108" s="519"/>
      <c r="AF108" s="519"/>
      <c r="AG108" s="519"/>
      <c r="AH108" s="519"/>
      <c r="AI108" s="519"/>
      <c r="AJ108" s="519"/>
      <c r="AK108" s="519"/>
      <c r="AL108" s="519"/>
      <c r="AM108" s="519"/>
      <c r="AN108" s="519"/>
      <c r="AO108" s="519"/>
      <c r="AP108" s="519"/>
      <c r="AQ108" s="519"/>
      <c r="AR108" s="519"/>
      <c r="AS108" s="519"/>
      <c r="AT108" s="520"/>
      <c r="AU108" s="521"/>
      <c r="AV108" s="522"/>
      <c r="AW108" s="522"/>
      <c r="AX108" s="522"/>
      <c r="AY108" s="522"/>
      <c r="AZ108" s="523"/>
      <c r="BA108" s="512"/>
      <c r="BB108" s="513"/>
      <c r="BC108" s="513"/>
      <c r="BD108" s="513"/>
      <c r="BE108" s="513"/>
      <c r="BF108" s="513"/>
      <c r="BG108" s="513"/>
      <c r="BH108" s="514"/>
      <c r="BI108" s="516"/>
      <c r="BJ108" s="516"/>
      <c r="BK108" s="516"/>
      <c r="BL108" s="516"/>
      <c r="BM108" s="516"/>
      <c r="BN108" s="516"/>
      <c r="BO108" s="516"/>
      <c r="BP108" s="516"/>
      <c r="BQ108" s="516"/>
      <c r="BR108" s="516"/>
      <c r="BS108" s="516"/>
      <c r="BT108" s="516"/>
      <c r="BU108" s="516"/>
      <c r="BV108" s="516"/>
      <c r="BW108" s="516"/>
      <c r="BX108" s="516"/>
      <c r="BY108" s="516"/>
      <c r="BZ108" s="516"/>
      <c r="CA108" s="516"/>
      <c r="CB108" s="516"/>
      <c r="CC108" s="516"/>
      <c r="CD108" s="516"/>
      <c r="CE108" s="516"/>
      <c r="CF108" s="516"/>
      <c r="CG108" s="517"/>
      <c r="CH108" s="517"/>
      <c r="CI108" s="517"/>
      <c r="CO108" s="508"/>
      <c r="CP108" s="508"/>
      <c r="CQ108" s="508"/>
      <c r="CR108" s="508"/>
      <c r="CS108" s="508"/>
      <c r="CT108" s="508"/>
      <c r="CU108" s="508"/>
      <c r="CV108" s="508"/>
      <c r="CW108" s="508"/>
    </row>
    <row r="109" spans="1:101" s="55" customFormat="1" ht="14.85" customHeight="1">
      <c r="A109" s="533"/>
      <c r="B109" s="534"/>
      <c r="C109" s="534"/>
      <c r="D109" s="534"/>
      <c r="E109" s="534"/>
      <c r="F109" s="534"/>
      <c r="G109" s="534"/>
      <c r="H109" s="534"/>
      <c r="I109" s="534"/>
      <c r="J109" s="534"/>
      <c r="K109" s="534"/>
      <c r="L109" s="534"/>
      <c r="M109" s="537"/>
      <c r="N109" s="537"/>
      <c r="O109" s="537"/>
      <c r="P109" s="537"/>
      <c r="Q109" s="537"/>
      <c r="R109" s="537"/>
      <c r="S109" s="539"/>
      <c r="T109" s="539"/>
      <c r="U109" s="539"/>
      <c r="V109" s="539"/>
      <c r="W109" s="539"/>
      <c r="X109" s="539"/>
      <c r="Y109" s="539"/>
      <c r="Z109" s="539"/>
      <c r="AA109" s="524"/>
      <c r="AB109" s="525"/>
      <c r="AC109" s="525"/>
      <c r="AD109" s="525"/>
      <c r="AE109" s="525"/>
      <c r="AF109" s="525"/>
      <c r="AG109" s="525"/>
      <c r="AH109" s="525"/>
      <c r="AI109" s="525"/>
      <c r="AJ109" s="525"/>
      <c r="AK109" s="525"/>
      <c r="AL109" s="525"/>
      <c r="AM109" s="525"/>
      <c r="AN109" s="525"/>
      <c r="AO109" s="525"/>
      <c r="AP109" s="525"/>
      <c r="AQ109" s="525"/>
      <c r="AR109" s="525"/>
      <c r="AS109" s="525"/>
      <c r="AT109" s="526"/>
      <c r="AU109" s="527"/>
      <c r="AV109" s="528"/>
      <c r="AW109" s="528"/>
      <c r="AX109" s="528"/>
      <c r="AY109" s="528"/>
      <c r="AZ109" s="529"/>
      <c r="BA109" s="509"/>
      <c r="BB109" s="510"/>
      <c r="BC109" s="510"/>
      <c r="BD109" s="510"/>
      <c r="BE109" s="510"/>
      <c r="BF109" s="510"/>
      <c r="BG109" s="510"/>
      <c r="BH109" s="511"/>
      <c r="BI109" s="516"/>
      <c r="BJ109" s="516"/>
      <c r="BK109" s="516"/>
      <c r="BL109" s="516"/>
      <c r="BM109" s="516"/>
      <c r="BN109" s="516"/>
      <c r="BO109" s="516"/>
      <c r="BP109" s="516"/>
      <c r="BQ109" s="516"/>
      <c r="BR109" s="516"/>
      <c r="BS109" s="516"/>
      <c r="BT109" s="516"/>
      <c r="BU109" s="516"/>
      <c r="BV109" s="516"/>
      <c r="BW109" s="516"/>
      <c r="BX109" s="516"/>
      <c r="BY109" s="516"/>
      <c r="BZ109" s="516"/>
      <c r="CA109" s="516"/>
      <c r="CB109" s="516"/>
      <c r="CC109" s="516"/>
      <c r="CD109" s="516"/>
      <c r="CE109" s="516"/>
      <c r="CF109" s="516"/>
      <c r="CG109" s="517"/>
      <c r="CH109" s="517"/>
      <c r="CI109" s="517"/>
      <c r="CO109" s="508"/>
      <c r="CP109" s="508"/>
      <c r="CQ109" s="508"/>
      <c r="CR109" s="508"/>
      <c r="CS109" s="508"/>
      <c r="CT109" s="508"/>
      <c r="CU109" s="508"/>
      <c r="CV109" s="508"/>
      <c r="CW109" s="508"/>
    </row>
    <row r="110" spans="1:101" s="55" customFormat="1" ht="14.85" customHeight="1">
      <c r="A110" s="533"/>
      <c r="B110" s="534"/>
      <c r="C110" s="534"/>
      <c r="D110" s="534"/>
      <c r="E110" s="534"/>
      <c r="F110" s="534"/>
      <c r="G110" s="534"/>
      <c r="H110" s="534"/>
      <c r="I110" s="534"/>
      <c r="J110" s="534"/>
      <c r="K110" s="534"/>
      <c r="L110" s="534"/>
      <c r="M110" s="537"/>
      <c r="N110" s="537"/>
      <c r="O110" s="537"/>
      <c r="P110" s="537"/>
      <c r="Q110" s="537"/>
      <c r="R110" s="537"/>
      <c r="S110" s="539"/>
      <c r="T110" s="539"/>
      <c r="U110" s="539"/>
      <c r="V110" s="539"/>
      <c r="W110" s="539"/>
      <c r="X110" s="539"/>
      <c r="Y110" s="539"/>
      <c r="Z110" s="539"/>
      <c r="AA110" s="541"/>
      <c r="AB110" s="541"/>
      <c r="AC110" s="541"/>
      <c r="AD110" s="541"/>
      <c r="AE110" s="541"/>
      <c r="AF110" s="541"/>
      <c r="AG110" s="541"/>
      <c r="AH110" s="541"/>
      <c r="AI110" s="541"/>
      <c r="AJ110" s="541"/>
      <c r="AK110" s="541"/>
      <c r="AL110" s="541"/>
      <c r="AM110" s="541"/>
      <c r="AN110" s="541"/>
      <c r="AO110" s="541"/>
      <c r="AP110" s="541"/>
      <c r="AQ110" s="541"/>
      <c r="AR110" s="541"/>
      <c r="AS110" s="541"/>
      <c r="AT110" s="541"/>
      <c r="AU110" s="538"/>
      <c r="AV110" s="538"/>
      <c r="AW110" s="538"/>
      <c r="AX110" s="538"/>
      <c r="AY110" s="538"/>
      <c r="AZ110" s="538"/>
      <c r="BA110" s="515"/>
      <c r="BB110" s="515"/>
      <c r="BC110" s="515"/>
      <c r="BD110" s="515"/>
      <c r="BE110" s="515"/>
      <c r="BF110" s="515"/>
      <c r="BG110" s="515"/>
      <c r="BH110" s="515"/>
      <c r="BI110" s="516"/>
      <c r="BJ110" s="516"/>
      <c r="BK110" s="516"/>
      <c r="BL110" s="516"/>
      <c r="BM110" s="516"/>
      <c r="BN110" s="516"/>
      <c r="BO110" s="516"/>
      <c r="BP110" s="516"/>
      <c r="BQ110" s="516"/>
      <c r="BR110" s="516"/>
      <c r="BS110" s="516"/>
      <c r="BT110" s="516"/>
      <c r="BU110" s="516"/>
      <c r="BV110" s="516"/>
      <c r="BW110" s="516"/>
      <c r="BX110" s="516"/>
      <c r="BY110" s="516"/>
      <c r="BZ110" s="516"/>
      <c r="CA110" s="516"/>
      <c r="CB110" s="516"/>
      <c r="CC110" s="516"/>
      <c r="CD110" s="516"/>
      <c r="CE110" s="516"/>
      <c r="CF110" s="516"/>
      <c r="CG110" s="517"/>
      <c r="CH110" s="517"/>
      <c r="CI110" s="517"/>
      <c r="CO110" s="508"/>
      <c r="CP110" s="508"/>
      <c r="CQ110" s="508"/>
      <c r="CR110" s="508"/>
      <c r="CS110" s="508"/>
      <c r="CT110" s="508"/>
      <c r="CU110" s="508"/>
      <c r="CV110" s="508"/>
      <c r="CW110" s="508"/>
    </row>
    <row r="111" spans="1:101" s="55" customFormat="1" ht="14.85" customHeight="1">
      <c r="A111" s="533"/>
      <c r="B111" s="534"/>
      <c r="C111" s="534"/>
      <c r="D111" s="534"/>
      <c r="E111" s="534"/>
      <c r="F111" s="534"/>
      <c r="G111" s="534"/>
      <c r="H111" s="534"/>
      <c r="I111" s="534"/>
      <c r="J111" s="534"/>
      <c r="K111" s="534"/>
      <c r="L111" s="534"/>
      <c r="M111" s="537"/>
      <c r="N111" s="537"/>
      <c r="O111" s="537"/>
      <c r="P111" s="537"/>
      <c r="Q111" s="537"/>
      <c r="R111" s="537"/>
      <c r="S111" s="539"/>
      <c r="T111" s="539"/>
      <c r="U111" s="539"/>
      <c r="V111" s="539"/>
      <c r="W111" s="539"/>
      <c r="X111" s="539"/>
      <c r="Y111" s="539"/>
      <c r="Z111" s="539"/>
      <c r="AA111" s="518"/>
      <c r="AB111" s="519"/>
      <c r="AC111" s="519"/>
      <c r="AD111" s="519"/>
      <c r="AE111" s="519"/>
      <c r="AF111" s="519"/>
      <c r="AG111" s="519"/>
      <c r="AH111" s="519"/>
      <c r="AI111" s="519"/>
      <c r="AJ111" s="519"/>
      <c r="AK111" s="519"/>
      <c r="AL111" s="519"/>
      <c r="AM111" s="519"/>
      <c r="AN111" s="519"/>
      <c r="AO111" s="519"/>
      <c r="AP111" s="519"/>
      <c r="AQ111" s="519"/>
      <c r="AR111" s="519"/>
      <c r="AS111" s="519"/>
      <c r="AT111" s="520"/>
      <c r="AU111" s="521"/>
      <c r="AV111" s="522"/>
      <c r="AW111" s="522"/>
      <c r="AX111" s="522"/>
      <c r="AY111" s="522"/>
      <c r="AZ111" s="523"/>
      <c r="BA111" s="512"/>
      <c r="BB111" s="513"/>
      <c r="BC111" s="513"/>
      <c r="BD111" s="513"/>
      <c r="BE111" s="513"/>
      <c r="BF111" s="513"/>
      <c r="BG111" s="513"/>
      <c r="BH111" s="514"/>
      <c r="BI111" s="516"/>
      <c r="BJ111" s="516"/>
      <c r="BK111" s="516"/>
      <c r="BL111" s="516"/>
      <c r="BM111" s="516"/>
      <c r="BN111" s="516"/>
      <c r="BO111" s="516"/>
      <c r="BP111" s="516"/>
      <c r="BQ111" s="516"/>
      <c r="BR111" s="516"/>
      <c r="BS111" s="516"/>
      <c r="BT111" s="516"/>
      <c r="BU111" s="516"/>
      <c r="BV111" s="516"/>
      <c r="BW111" s="516"/>
      <c r="BX111" s="516"/>
      <c r="BY111" s="516"/>
      <c r="BZ111" s="516"/>
      <c r="CA111" s="516"/>
      <c r="CB111" s="516"/>
      <c r="CC111" s="516"/>
      <c r="CD111" s="516"/>
      <c r="CE111" s="516"/>
      <c r="CF111" s="516"/>
      <c r="CG111" s="517"/>
      <c r="CH111" s="517"/>
      <c r="CI111" s="517"/>
      <c r="CO111" s="508"/>
      <c r="CP111" s="508"/>
      <c r="CQ111" s="508"/>
      <c r="CR111" s="508"/>
      <c r="CS111" s="508"/>
      <c r="CT111" s="508"/>
      <c r="CU111" s="508"/>
      <c r="CV111" s="508"/>
      <c r="CW111" s="508"/>
    </row>
    <row r="112" spans="1:101" s="55" customFormat="1" ht="14.85" customHeight="1">
      <c r="A112" s="533"/>
      <c r="B112" s="534"/>
      <c r="C112" s="534"/>
      <c r="D112" s="534"/>
      <c r="E112" s="534"/>
      <c r="F112" s="534"/>
      <c r="G112" s="534"/>
      <c r="H112" s="534"/>
      <c r="I112" s="534"/>
      <c r="J112" s="534"/>
      <c r="K112" s="534"/>
      <c r="L112" s="534"/>
      <c r="M112" s="537"/>
      <c r="N112" s="537"/>
      <c r="O112" s="537"/>
      <c r="P112" s="537"/>
      <c r="Q112" s="537"/>
      <c r="R112" s="537"/>
      <c r="S112" s="539"/>
      <c r="T112" s="539"/>
      <c r="U112" s="539"/>
      <c r="V112" s="539"/>
      <c r="W112" s="539"/>
      <c r="X112" s="539"/>
      <c r="Y112" s="539"/>
      <c r="Z112" s="539"/>
      <c r="AA112" s="524"/>
      <c r="AB112" s="525"/>
      <c r="AC112" s="525"/>
      <c r="AD112" s="525"/>
      <c r="AE112" s="525"/>
      <c r="AF112" s="525"/>
      <c r="AG112" s="525"/>
      <c r="AH112" s="525"/>
      <c r="AI112" s="525"/>
      <c r="AJ112" s="525"/>
      <c r="AK112" s="525"/>
      <c r="AL112" s="525"/>
      <c r="AM112" s="525"/>
      <c r="AN112" s="525"/>
      <c r="AO112" s="525"/>
      <c r="AP112" s="525"/>
      <c r="AQ112" s="525"/>
      <c r="AR112" s="525"/>
      <c r="AS112" s="525"/>
      <c r="AT112" s="526"/>
      <c r="AU112" s="527"/>
      <c r="AV112" s="528"/>
      <c r="AW112" s="528"/>
      <c r="AX112" s="528"/>
      <c r="AY112" s="528"/>
      <c r="AZ112" s="529"/>
      <c r="BA112" s="509"/>
      <c r="BB112" s="510"/>
      <c r="BC112" s="510"/>
      <c r="BD112" s="510"/>
      <c r="BE112" s="510"/>
      <c r="BF112" s="510"/>
      <c r="BG112" s="510"/>
      <c r="BH112" s="511"/>
      <c r="BI112" s="516"/>
      <c r="BJ112" s="516"/>
      <c r="BK112" s="516"/>
      <c r="BL112" s="516"/>
      <c r="BM112" s="516"/>
      <c r="BN112" s="516"/>
      <c r="BO112" s="516"/>
      <c r="BP112" s="516"/>
      <c r="BQ112" s="516"/>
      <c r="BR112" s="516"/>
      <c r="BS112" s="516"/>
      <c r="BT112" s="516"/>
      <c r="BU112" s="516"/>
      <c r="BV112" s="516"/>
      <c r="BW112" s="516"/>
      <c r="BX112" s="516"/>
      <c r="BY112" s="516"/>
      <c r="BZ112" s="516"/>
      <c r="CA112" s="516"/>
      <c r="CB112" s="516"/>
      <c r="CC112" s="516"/>
      <c r="CD112" s="516"/>
      <c r="CE112" s="516"/>
      <c r="CF112" s="516"/>
      <c r="CG112" s="517"/>
      <c r="CH112" s="517"/>
      <c r="CI112" s="517"/>
      <c r="CO112" s="508"/>
      <c r="CP112" s="508"/>
      <c r="CQ112" s="508"/>
      <c r="CR112" s="508"/>
      <c r="CS112" s="508"/>
      <c r="CT112" s="508"/>
      <c r="CU112" s="508"/>
      <c r="CV112" s="508"/>
      <c r="CW112" s="508"/>
    </row>
    <row r="113" spans="1:102" s="55" customFormat="1" ht="14.85" customHeight="1">
      <c r="A113" s="533"/>
      <c r="B113" s="534"/>
      <c r="C113" s="534"/>
      <c r="D113" s="534"/>
      <c r="E113" s="534"/>
      <c r="F113" s="534"/>
      <c r="G113" s="534"/>
      <c r="H113" s="534"/>
      <c r="I113" s="534"/>
      <c r="J113" s="534"/>
      <c r="K113" s="534"/>
      <c r="L113" s="534"/>
      <c r="M113" s="537"/>
      <c r="N113" s="537"/>
      <c r="O113" s="537"/>
      <c r="P113" s="537"/>
      <c r="Q113" s="537"/>
      <c r="R113" s="537"/>
      <c r="S113" s="539"/>
      <c r="T113" s="539"/>
      <c r="U113" s="539"/>
      <c r="V113" s="539"/>
      <c r="W113" s="539"/>
      <c r="X113" s="539"/>
      <c r="Y113" s="539"/>
      <c r="Z113" s="539"/>
      <c r="AA113" s="541"/>
      <c r="AB113" s="541"/>
      <c r="AC113" s="541"/>
      <c r="AD113" s="541"/>
      <c r="AE113" s="541"/>
      <c r="AF113" s="541"/>
      <c r="AG113" s="541"/>
      <c r="AH113" s="541"/>
      <c r="AI113" s="541"/>
      <c r="AJ113" s="541"/>
      <c r="AK113" s="541"/>
      <c r="AL113" s="541"/>
      <c r="AM113" s="541"/>
      <c r="AN113" s="541"/>
      <c r="AO113" s="541"/>
      <c r="AP113" s="541"/>
      <c r="AQ113" s="541"/>
      <c r="AR113" s="541"/>
      <c r="AS113" s="541"/>
      <c r="AT113" s="541"/>
      <c r="AU113" s="538"/>
      <c r="AV113" s="538"/>
      <c r="AW113" s="538"/>
      <c r="AX113" s="538"/>
      <c r="AY113" s="538"/>
      <c r="AZ113" s="538"/>
      <c r="BA113" s="515"/>
      <c r="BB113" s="515"/>
      <c r="BC113" s="515"/>
      <c r="BD113" s="515"/>
      <c r="BE113" s="515"/>
      <c r="BF113" s="515"/>
      <c r="BG113" s="515"/>
      <c r="BH113" s="515"/>
      <c r="BI113" s="516"/>
      <c r="BJ113" s="516"/>
      <c r="BK113" s="516"/>
      <c r="BL113" s="516"/>
      <c r="BM113" s="516"/>
      <c r="BN113" s="516"/>
      <c r="BO113" s="516"/>
      <c r="BP113" s="516"/>
      <c r="BQ113" s="516"/>
      <c r="BR113" s="516"/>
      <c r="BS113" s="516"/>
      <c r="BT113" s="516"/>
      <c r="BU113" s="516"/>
      <c r="BV113" s="516"/>
      <c r="BW113" s="516"/>
      <c r="BX113" s="516"/>
      <c r="BY113" s="516"/>
      <c r="BZ113" s="516"/>
      <c r="CA113" s="516"/>
      <c r="CB113" s="516"/>
      <c r="CC113" s="516"/>
      <c r="CD113" s="516"/>
      <c r="CE113" s="516"/>
      <c r="CF113" s="516"/>
      <c r="CG113" s="517"/>
      <c r="CH113" s="517"/>
      <c r="CI113" s="517"/>
      <c r="CO113" s="508"/>
      <c r="CP113" s="508"/>
      <c r="CQ113" s="508"/>
      <c r="CR113" s="508"/>
      <c r="CS113" s="508"/>
      <c r="CT113" s="508"/>
      <c r="CU113" s="508"/>
      <c r="CV113" s="508"/>
      <c r="CW113" s="508"/>
    </row>
    <row r="114" spans="1:102" s="55" customFormat="1" ht="14.85" customHeight="1">
      <c r="A114" s="533"/>
      <c r="B114" s="534"/>
      <c r="C114" s="534"/>
      <c r="D114" s="534"/>
      <c r="E114" s="534"/>
      <c r="F114" s="534"/>
      <c r="G114" s="534"/>
      <c r="H114" s="534"/>
      <c r="I114" s="534"/>
      <c r="J114" s="534"/>
      <c r="K114" s="534"/>
      <c r="L114" s="534"/>
      <c r="M114" s="537"/>
      <c r="N114" s="537"/>
      <c r="O114" s="537"/>
      <c r="P114" s="537"/>
      <c r="Q114" s="537"/>
      <c r="R114" s="537"/>
      <c r="S114" s="539"/>
      <c r="T114" s="539"/>
      <c r="U114" s="539"/>
      <c r="V114" s="539"/>
      <c r="W114" s="539"/>
      <c r="X114" s="539"/>
      <c r="Y114" s="539"/>
      <c r="Z114" s="539"/>
      <c r="AA114" s="518"/>
      <c r="AB114" s="519"/>
      <c r="AC114" s="519"/>
      <c r="AD114" s="519"/>
      <c r="AE114" s="519"/>
      <c r="AF114" s="519"/>
      <c r="AG114" s="519"/>
      <c r="AH114" s="519"/>
      <c r="AI114" s="519"/>
      <c r="AJ114" s="519"/>
      <c r="AK114" s="519"/>
      <c r="AL114" s="519"/>
      <c r="AM114" s="519"/>
      <c r="AN114" s="519"/>
      <c r="AO114" s="519"/>
      <c r="AP114" s="519"/>
      <c r="AQ114" s="519"/>
      <c r="AR114" s="519"/>
      <c r="AS114" s="519"/>
      <c r="AT114" s="520"/>
      <c r="AU114" s="521"/>
      <c r="AV114" s="522"/>
      <c r="AW114" s="522"/>
      <c r="AX114" s="522"/>
      <c r="AY114" s="522"/>
      <c r="AZ114" s="523"/>
      <c r="BA114" s="512"/>
      <c r="BB114" s="513"/>
      <c r="BC114" s="513"/>
      <c r="BD114" s="513"/>
      <c r="BE114" s="513"/>
      <c r="BF114" s="513"/>
      <c r="BG114" s="513"/>
      <c r="BH114" s="514"/>
      <c r="BI114" s="516"/>
      <c r="BJ114" s="516"/>
      <c r="BK114" s="516"/>
      <c r="BL114" s="516"/>
      <c r="BM114" s="516"/>
      <c r="BN114" s="516"/>
      <c r="BO114" s="516"/>
      <c r="BP114" s="516"/>
      <c r="BQ114" s="516"/>
      <c r="BR114" s="516"/>
      <c r="BS114" s="516"/>
      <c r="BT114" s="516"/>
      <c r="BU114" s="516"/>
      <c r="BV114" s="516"/>
      <c r="BW114" s="516"/>
      <c r="BX114" s="516"/>
      <c r="BY114" s="516"/>
      <c r="BZ114" s="516"/>
      <c r="CA114" s="516"/>
      <c r="CB114" s="516"/>
      <c r="CC114" s="516"/>
      <c r="CD114" s="516"/>
      <c r="CE114" s="516"/>
      <c r="CF114" s="516"/>
      <c r="CG114" s="517"/>
      <c r="CH114" s="517"/>
      <c r="CI114" s="517"/>
      <c r="CO114" s="508"/>
      <c r="CP114" s="508"/>
      <c r="CQ114" s="508"/>
      <c r="CR114" s="508"/>
      <c r="CS114" s="508"/>
      <c r="CT114" s="508"/>
      <c r="CU114" s="508"/>
      <c r="CV114" s="508"/>
      <c r="CW114" s="508"/>
    </row>
    <row r="115" spans="1:102" s="55" customFormat="1" ht="14.85" customHeight="1">
      <c r="A115" s="533"/>
      <c r="B115" s="534"/>
      <c r="C115" s="534"/>
      <c r="D115" s="534"/>
      <c r="E115" s="534"/>
      <c r="F115" s="534"/>
      <c r="G115" s="534"/>
      <c r="H115" s="534"/>
      <c r="I115" s="534"/>
      <c r="J115" s="534"/>
      <c r="K115" s="534"/>
      <c r="L115" s="534"/>
      <c r="M115" s="537"/>
      <c r="N115" s="537"/>
      <c r="O115" s="537"/>
      <c r="P115" s="537"/>
      <c r="Q115" s="537"/>
      <c r="R115" s="537"/>
      <c r="S115" s="539"/>
      <c r="T115" s="539"/>
      <c r="U115" s="539"/>
      <c r="V115" s="539"/>
      <c r="W115" s="539"/>
      <c r="X115" s="539"/>
      <c r="Y115" s="539"/>
      <c r="Z115" s="539"/>
      <c r="AA115" s="524"/>
      <c r="AB115" s="525"/>
      <c r="AC115" s="525"/>
      <c r="AD115" s="525"/>
      <c r="AE115" s="525"/>
      <c r="AF115" s="525"/>
      <c r="AG115" s="525"/>
      <c r="AH115" s="525"/>
      <c r="AI115" s="525"/>
      <c r="AJ115" s="525"/>
      <c r="AK115" s="525"/>
      <c r="AL115" s="525"/>
      <c r="AM115" s="525"/>
      <c r="AN115" s="525"/>
      <c r="AO115" s="525"/>
      <c r="AP115" s="525"/>
      <c r="AQ115" s="525"/>
      <c r="AR115" s="525"/>
      <c r="AS115" s="525"/>
      <c r="AT115" s="526"/>
      <c r="AU115" s="527"/>
      <c r="AV115" s="528"/>
      <c r="AW115" s="528"/>
      <c r="AX115" s="528"/>
      <c r="AY115" s="528"/>
      <c r="AZ115" s="529"/>
      <c r="BA115" s="509"/>
      <c r="BB115" s="510"/>
      <c r="BC115" s="510"/>
      <c r="BD115" s="510"/>
      <c r="BE115" s="510"/>
      <c r="BF115" s="510"/>
      <c r="BG115" s="510"/>
      <c r="BH115" s="511"/>
      <c r="BI115" s="516"/>
      <c r="BJ115" s="516"/>
      <c r="BK115" s="516"/>
      <c r="BL115" s="516"/>
      <c r="BM115" s="516"/>
      <c r="BN115" s="516"/>
      <c r="BO115" s="516"/>
      <c r="BP115" s="516"/>
      <c r="BQ115" s="516"/>
      <c r="BR115" s="516"/>
      <c r="BS115" s="516"/>
      <c r="BT115" s="516"/>
      <c r="BU115" s="516"/>
      <c r="BV115" s="516"/>
      <c r="BW115" s="516"/>
      <c r="BX115" s="516"/>
      <c r="BY115" s="516"/>
      <c r="BZ115" s="516"/>
      <c r="CA115" s="516"/>
      <c r="CB115" s="516"/>
      <c r="CC115" s="516"/>
      <c r="CD115" s="516"/>
      <c r="CE115" s="516"/>
      <c r="CF115" s="516"/>
      <c r="CG115" s="517"/>
      <c r="CH115" s="517"/>
      <c r="CI115" s="517"/>
      <c r="CO115" s="508"/>
      <c r="CP115" s="508"/>
      <c r="CQ115" s="508"/>
      <c r="CR115" s="508"/>
      <c r="CS115" s="508"/>
      <c r="CT115" s="508"/>
      <c r="CU115" s="508"/>
      <c r="CV115" s="508"/>
      <c r="CW115" s="508"/>
    </row>
    <row r="116" spans="1:102" s="55" customFormat="1" ht="14.85" customHeight="1">
      <c r="A116" s="533"/>
      <c r="B116" s="534"/>
      <c r="C116" s="534"/>
      <c r="D116" s="534"/>
      <c r="E116" s="534"/>
      <c r="F116" s="534"/>
      <c r="G116" s="534"/>
      <c r="H116" s="534"/>
      <c r="I116" s="534"/>
      <c r="J116" s="534"/>
      <c r="K116" s="534"/>
      <c r="L116" s="534"/>
      <c r="M116" s="537"/>
      <c r="N116" s="537"/>
      <c r="O116" s="537"/>
      <c r="P116" s="537"/>
      <c r="Q116" s="537"/>
      <c r="R116" s="537"/>
      <c r="S116" s="539"/>
      <c r="T116" s="539"/>
      <c r="U116" s="539"/>
      <c r="V116" s="539"/>
      <c r="W116" s="539"/>
      <c r="X116" s="539"/>
      <c r="Y116" s="539"/>
      <c r="Z116" s="539"/>
      <c r="AA116" s="541"/>
      <c r="AB116" s="541"/>
      <c r="AC116" s="541"/>
      <c r="AD116" s="541"/>
      <c r="AE116" s="541"/>
      <c r="AF116" s="541"/>
      <c r="AG116" s="541"/>
      <c r="AH116" s="541"/>
      <c r="AI116" s="541"/>
      <c r="AJ116" s="541"/>
      <c r="AK116" s="541"/>
      <c r="AL116" s="541"/>
      <c r="AM116" s="541"/>
      <c r="AN116" s="541"/>
      <c r="AO116" s="541"/>
      <c r="AP116" s="541"/>
      <c r="AQ116" s="541"/>
      <c r="AR116" s="541"/>
      <c r="AS116" s="541"/>
      <c r="AT116" s="541"/>
      <c r="AU116" s="538"/>
      <c r="AV116" s="538"/>
      <c r="AW116" s="538"/>
      <c r="AX116" s="538"/>
      <c r="AY116" s="538"/>
      <c r="AZ116" s="538"/>
      <c r="BA116" s="515"/>
      <c r="BB116" s="515"/>
      <c r="BC116" s="515"/>
      <c r="BD116" s="515"/>
      <c r="BE116" s="515"/>
      <c r="BF116" s="515"/>
      <c r="BG116" s="515"/>
      <c r="BH116" s="515"/>
      <c r="BI116" s="516"/>
      <c r="BJ116" s="516"/>
      <c r="BK116" s="516"/>
      <c r="BL116" s="516"/>
      <c r="BM116" s="516"/>
      <c r="BN116" s="516"/>
      <c r="BO116" s="516"/>
      <c r="BP116" s="516"/>
      <c r="BQ116" s="516"/>
      <c r="BR116" s="516"/>
      <c r="BS116" s="516"/>
      <c r="BT116" s="516"/>
      <c r="BU116" s="516"/>
      <c r="BV116" s="516"/>
      <c r="BW116" s="516"/>
      <c r="BX116" s="516"/>
      <c r="BY116" s="516"/>
      <c r="BZ116" s="516"/>
      <c r="CA116" s="516"/>
      <c r="CB116" s="516"/>
      <c r="CC116" s="516"/>
      <c r="CD116" s="516"/>
      <c r="CE116" s="516"/>
      <c r="CF116" s="516"/>
      <c r="CG116" s="517"/>
      <c r="CH116" s="517"/>
      <c r="CI116" s="517"/>
      <c r="CO116" s="508"/>
      <c r="CP116" s="508"/>
      <c r="CQ116" s="508"/>
      <c r="CR116" s="508"/>
      <c r="CS116" s="508"/>
      <c r="CT116" s="508"/>
      <c r="CU116" s="508"/>
      <c r="CV116" s="508"/>
      <c r="CW116" s="508"/>
    </row>
    <row r="117" spans="1:102" s="55" customFormat="1" ht="14.85" customHeight="1">
      <c r="A117" s="533"/>
      <c r="B117" s="534"/>
      <c r="C117" s="534"/>
      <c r="D117" s="534"/>
      <c r="E117" s="534"/>
      <c r="F117" s="534"/>
      <c r="G117" s="534"/>
      <c r="H117" s="534"/>
      <c r="I117" s="534"/>
      <c r="J117" s="534"/>
      <c r="K117" s="534"/>
      <c r="L117" s="534"/>
      <c r="M117" s="537"/>
      <c r="N117" s="537"/>
      <c r="O117" s="537"/>
      <c r="P117" s="537"/>
      <c r="Q117" s="537"/>
      <c r="R117" s="537"/>
      <c r="S117" s="539"/>
      <c r="T117" s="539"/>
      <c r="U117" s="539"/>
      <c r="V117" s="539"/>
      <c r="W117" s="539"/>
      <c r="X117" s="539"/>
      <c r="Y117" s="539"/>
      <c r="Z117" s="539"/>
      <c r="AA117" s="518"/>
      <c r="AB117" s="519"/>
      <c r="AC117" s="519"/>
      <c r="AD117" s="519"/>
      <c r="AE117" s="519"/>
      <c r="AF117" s="519"/>
      <c r="AG117" s="519"/>
      <c r="AH117" s="519"/>
      <c r="AI117" s="519"/>
      <c r="AJ117" s="519"/>
      <c r="AK117" s="519"/>
      <c r="AL117" s="519"/>
      <c r="AM117" s="519"/>
      <c r="AN117" s="519"/>
      <c r="AO117" s="519"/>
      <c r="AP117" s="519"/>
      <c r="AQ117" s="519"/>
      <c r="AR117" s="519"/>
      <c r="AS117" s="519"/>
      <c r="AT117" s="520"/>
      <c r="AU117" s="521"/>
      <c r="AV117" s="522"/>
      <c r="AW117" s="522"/>
      <c r="AX117" s="522"/>
      <c r="AY117" s="522"/>
      <c r="AZ117" s="523"/>
      <c r="BA117" s="512"/>
      <c r="BB117" s="513"/>
      <c r="BC117" s="513"/>
      <c r="BD117" s="513"/>
      <c r="BE117" s="513"/>
      <c r="BF117" s="513"/>
      <c r="BG117" s="513"/>
      <c r="BH117" s="514"/>
      <c r="BI117" s="516"/>
      <c r="BJ117" s="516"/>
      <c r="BK117" s="516"/>
      <c r="BL117" s="516"/>
      <c r="BM117" s="516"/>
      <c r="BN117" s="516"/>
      <c r="BO117" s="516"/>
      <c r="BP117" s="516"/>
      <c r="BQ117" s="516"/>
      <c r="BR117" s="516"/>
      <c r="BS117" s="516"/>
      <c r="BT117" s="516"/>
      <c r="BU117" s="516"/>
      <c r="BV117" s="516"/>
      <c r="BW117" s="516"/>
      <c r="BX117" s="516"/>
      <c r="BY117" s="516"/>
      <c r="BZ117" s="516"/>
      <c r="CA117" s="516"/>
      <c r="CB117" s="516"/>
      <c r="CC117" s="516"/>
      <c r="CD117" s="516"/>
      <c r="CE117" s="516"/>
      <c r="CF117" s="516"/>
      <c r="CG117" s="517"/>
      <c r="CH117" s="517"/>
      <c r="CI117" s="517"/>
      <c r="CO117" s="508"/>
      <c r="CP117" s="508"/>
      <c r="CQ117" s="508"/>
      <c r="CR117" s="508"/>
      <c r="CS117" s="508"/>
      <c r="CT117" s="508"/>
      <c r="CU117" s="508"/>
      <c r="CV117" s="508"/>
      <c r="CW117" s="508"/>
    </row>
    <row r="118" spans="1:102" s="55" customFormat="1" ht="14.85" customHeight="1">
      <c r="A118" s="533"/>
      <c r="B118" s="534"/>
      <c r="C118" s="534"/>
      <c r="D118" s="534"/>
      <c r="E118" s="534"/>
      <c r="F118" s="534"/>
      <c r="G118" s="534"/>
      <c r="H118" s="534"/>
      <c r="I118" s="534"/>
      <c r="J118" s="534"/>
      <c r="K118" s="534"/>
      <c r="L118" s="534"/>
      <c r="M118" s="537"/>
      <c r="N118" s="537"/>
      <c r="O118" s="537"/>
      <c r="P118" s="537"/>
      <c r="Q118" s="537"/>
      <c r="R118" s="537"/>
      <c r="S118" s="539"/>
      <c r="T118" s="539"/>
      <c r="U118" s="539"/>
      <c r="V118" s="539"/>
      <c r="W118" s="539"/>
      <c r="X118" s="539"/>
      <c r="Y118" s="539"/>
      <c r="Z118" s="539"/>
      <c r="AA118" s="524"/>
      <c r="AB118" s="525"/>
      <c r="AC118" s="525"/>
      <c r="AD118" s="525"/>
      <c r="AE118" s="525"/>
      <c r="AF118" s="525"/>
      <c r="AG118" s="525"/>
      <c r="AH118" s="525"/>
      <c r="AI118" s="525"/>
      <c r="AJ118" s="525"/>
      <c r="AK118" s="525"/>
      <c r="AL118" s="525"/>
      <c r="AM118" s="525"/>
      <c r="AN118" s="525"/>
      <c r="AO118" s="525"/>
      <c r="AP118" s="525"/>
      <c r="AQ118" s="525"/>
      <c r="AR118" s="525"/>
      <c r="AS118" s="525"/>
      <c r="AT118" s="526"/>
      <c r="AU118" s="527"/>
      <c r="AV118" s="528"/>
      <c r="AW118" s="528"/>
      <c r="AX118" s="528"/>
      <c r="AY118" s="528"/>
      <c r="AZ118" s="529"/>
      <c r="BA118" s="509"/>
      <c r="BB118" s="510"/>
      <c r="BC118" s="510"/>
      <c r="BD118" s="510"/>
      <c r="BE118" s="510"/>
      <c r="BF118" s="510"/>
      <c r="BG118" s="510"/>
      <c r="BH118" s="511"/>
      <c r="BI118" s="516"/>
      <c r="BJ118" s="516"/>
      <c r="BK118" s="516"/>
      <c r="BL118" s="516"/>
      <c r="BM118" s="516"/>
      <c r="BN118" s="516"/>
      <c r="BO118" s="516"/>
      <c r="BP118" s="516"/>
      <c r="BQ118" s="516"/>
      <c r="BR118" s="516"/>
      <c r="BS118" s="516"/>
      <c r="BT118" s="516"/>
      <c r="BU118" s="516"/>
      <c r="BV118" s="516"/>
      <c r="BW118" s="516"/>
      <c r="BX118" s="516"/>
      <c r="BY118" s="516"/>
      <c r="BZ118" s="516"/>
      <c r="CA118" s="516"/>
      <c r="CB118" s="516"/>
      <c r="CC118" s="516"/>
      <c r="CD118" s="516"/>
      <c r="CE118" s="516"/>
      <c r="CF118" s="516"/>
      <c r="CG118" s="517"/>
      <c r="CH118" s="517"/>
      <c r="CI118" s="517"/>
      <c r="CO118" s="508"/>
      <c r="CP118" s="508"/>
      <c r="CQ118" s="508"/>
      <c r="CR118" s="508"/>
      <c r="CS118" s="508"/>
      <c r="CT118" s="508"/>
      <c r="CU118" s="508"/>
      <c r="CV118" s="508"/>
      <c r="CW118" s="508"/>
    </row>
    <row r="119" spans="1:102" s="55" customFormat="1" ht="14.85" customHeight="1">
      <c r="A119" s="533"/>
      <c r="B119" s="534"/>
      <c r="C119" s="534"/>
      <c r="D119" s="534"/>
      <c r="E119" s="534"/>
      <c r="F119" s="534"/>
      <c r="G119" s="534"/>
      <c r="H119" s="534"/>
      <c r="I119" s="534"/>
      <c r="J119" s="534"/>
      <c r="K119" s="534"/>
      <c r="L119" s="534"/>
      <c r="M119" s="537"/>
      <c r="N119" s="537"/>
      <c r="O119" s="537"/>
      <c r="P119" s="537"/>
      <c r="Q119" s="537"/>
      <c r="R119" s="537"/>
      <c r="S119" s="539"/>
      <c r="T119" s="539"/>
      <c r="U119" s="539"/>
      <c r="V119" s="539"/>
      <c r="W119" s="539"/>
      <c r="X119" s="539"/>
      <c r="Y119" s="539"/>
      <c r="Z119" s="539"/>
      <c r="AA119" s="541"/>
      <c r="AB119" s="541"/>
      <c r="AC119" s="541"/>
      <c r="AD119" s="541"/>
      <c r="AE119" s="541"/>
      <c r="AF119" s="541"/>
      <c r="AG119" s="541"/>
      <c r="AH119" s="541"/>
      <c r="AI119" s="541"/>
      <c r="AJ119" s="541"/>
      <c r="AK119" s="541"/>
      <c r="AL119" s="541"/>
      <c r="AM119" s="541"/>
      <c r="AN119" s="541"/>
      <c r="AO119" s="541"/>
      <c r="AP119" s="541"/>
      <c r="AQ119" s="541"/>
      <c r="AR119" s="541"/>
      <c r="AS119" s="541"/>
      <c r="AT119" s="541"/>
      <c r="AU119" s="538"/>
      <c r="AV119" s="538"/>
      <c r="AW119" s="538"/>
      <c r="AX119" s="538"/>
      <c r="AY119" s="538"/>
      <c r="AZ119" s="538"/>
      <c r="BA119" s="515"/>
      <c r="BB119" s="515"/>
      <c r="BC119" s="515"/>
      <c r="BD119" s="515"/>
      <c r="BE119" s="515"/>
      <c r="BF119" s="515"/>
      <c r="BG119" s="515"/>
      <c r="BH119" s="515"/>
      <c r="BI119" s="516"/>
      <c r="BJ119" s="516"/>
      <c r="BK119" s="516"/>
      <c r="BL119" s="516"/>
      <c r="BM119" s="516"/>
      <c r="BN119" s="516"/>
      <c r="BO119" s="516"/>
      <c r="BP119" s="516"/>
      <c r="BQ119" s="516"/>
      <c r="BR119" s="516"/>
      <c r="BS119" s="516"/>
      <c r="BT119" s="516"/>
      <c r="BU119" s="516"/>
      <c r="BV119" s="516"/>
      <c r="BW119" s="516"/>
      <c r="BX119" s="516"/>
      <c r="BY119" s="516"/>
      <c r="BZ119" s="516"/>
      <c r="CA119" s="516"/>
      <c r="CB119" s="516"/>
      <c r="CC119" s="516"/>
      <c r="CD119" s="516"/>
      <c r="CE119" s="516"/>
      <c r="CF119" s="516"/>
      <c r="CG119" s="517"/>
      <c r="CH119" s="517"/>
      <c r="CI119" s="517"/>
      <c r="CO119" s="508"/>
      <c r="CP119" s="508"/>
      <c r="CQ119" s="508"/>
      <c r="CR119" s="508"/>
      <c r="CS119" s="508"/>
      <c r="CT119" s="508"/>
      <c r="CU119" s="508"/>
      <c r="CV119" s="508"/>
      <c r="CW119" s="508"/>
    </row>
    <row r="120" spans="1:102" s="55" customFormat="1" ht="14.85" customHeight="1">
      <c r="A120" s="533"/>
      <c r="B120" s="534"/>
      <c r="C120" s="534"/>
      <c r="D120" s="534"/>
      <c r="E120" s="534"/>
      <c r="F120" s="534"/>
      <c r="G120" s="534"/>
      <c r="H120" s="534"/>
      <c r="I120" s="534"/>
      <c r="J120" s="534"/>
      <c r="K120" s="534"/>
      <c r="L120" s="534"/>
      <c r="M120" s="537"/>
      <c r="N120" s="537"/>
      <c r="O120" s="537"/>
      <c r="P120" s="537"/>
      <c r="Q120" s="537"/>
      <c r="R120" s="537"/>
      <c r="S120" s="539"/>
      <c r="T120" s="539"/>
      <c r="U120" s="539"/>
      <c r="V120" s="539"/>
      <c r="W120" s="539"/>
      <c r="X120" s="539"/>
      <c r="Y120" s="539"/>
      <c r="Z120" s="539"/>
      <c r="AA120" s="518"/>
      <c r="AB120" s="519"/>
      <c r="AC120" s="519"/>
      <c r="AD120" s="519"/>
      <c r="AE120" s="519"/>
      <c r="AF120" s="519"/>
      <c r="AG120" s="519"/>
      <c r="AH120" s="519"/>
      <c r="AI120" s="519"/>
      <c r="AJ120" s="519"/>
      <c r="AK120" s="519"/>
      <c r="AL120" s="519"/>
      <c r="AM120" s="519"/>
      <c r="AN120" s="519"/>
      <c r="AO120" s="519"/>
      <c r="AP120" s="519"/>
      <c r="AQ120" s="519"/>
      <c r="AR120" s="519"/>
      <c r="AS120" s="519"/>
      <c r="AT120" s="520"/>
      <c r="AU120" s="521"/>
      <c r="AV120" s="522"/>
      <c r="AW120" s="522"/>
      <c r="AX120" s="522"/>
      <c r="AY120" s="522"/>
      <c r="AZ120" s="523"/>
      <c r="BA120" s="512"/>
      <c r="BB120" s="513"/>
      <c r="BC120" s="513"/>
      <c r="BD120" s="513"/>
      <c r="BE120" s="513"/>
      <c r="BF120" s="513"/>
      <c r="BG120" s="513"/>
      <c r="BH120" s="514"/>
      <c r="BI120" s="516"/>
      <c r="BJ120" s="516"/>
      <c r="BK120" s="516"/>
      <c r="BL120" s="516"/>
      <c r="BM120" s="516"/>
      <c r="BN120" s="516"/>
      <c r="BO120" s="516"/>
      <c r="BP120" s="516"/>
      <c r="BQ120" s="516"/>
      <c r="BR120" s="516"/>
      <c r="BS120" s="516"/>
      <c r="BT120" s="516"/>
      <c r="BU120" s="516"/>
      <c r="BV120" s="516"/>
      <c r="BW120" s="516"/>
      <c r="BX120" s="516"/>
      <c r="BY120" s="516"/>
      <c r="BZ120" s="516"/>
      <c r="CA120" s="516"/>
      <c r="CB120" s="516"/>
      <c r="CC120" s="516"/>
      <c r="CD120" s="516"/>
      <c r="CE120" s="516"/>
      <c r="CF120" s="516"/>
      <c r="CG120" s="517"/>
      <c r="CH120" s="517"/>
      <c r="CI120" s="517"/>
      <c r="CO120" s="508"/>
      <c r="CP120" s="508"/>
      <c r="CQ120" s="508"/>
      <c r="CR120" s="508"/>
      <c r="CS120" s="508"/>
      <c r="CT120" s="508"/>
      <c r="CU120" s="508"/>
      <c r="CV120" s="508"/>
      <c r="CW120" s="508"/>
    </row>
    <row r="121" spans="1:102" s="55" customFormat="1" ht="14.85" customHeight="1">
      <c r="A121" s="533"/>
      <c r="B121" s="534"/>
      <c r="C121" s="534"/>
      <c r="D121" s="534"/>
      <c r="E121" s="534"/>
      <c r="F121" s="534"/>
      <c r="G121" s="534"/>
      <c r="H121" s="534"/>
      <c r="I121" s="534"/>
      <c r="J121" s="534"/>
      <c r="K121" s="534"/>
      <c r="L121" s="534"/>
      <c r="M121" s="537"/>
      <c r="N121" s="537"/>
      <c r="O121" s="537"/>
      <c r="P121" s="537"/>
      <c r="Q121" s="537"/>
      <c r="R121" s="537"/>
      <c r="S121" s="539"/>
      <c r="T121" s="539"/>
      <c r="U121" s="539"/>
      <c r="V121" s="539"/>
      <c r="W121" s="539"/>
      <c r="X121" s="539"/>
      <c r="Y121" s="539"/>
      <c r="Z121" s="539"/>
      <c r="AA121" s="524"/>
      <c r="AB121" s="525"/>
      <c r="AC121" s="525"/>
      <c r="AD121" s="525"/>
      <c r="AE121" s="525"/>
      <c r="AF121" s="525"/>
      <c r="AG121" s="525"/>
      <c r="AH121" s="525"/>
      <c r="AI121" s="525"/>
      <c r="AJ121" s="525"/>
      <c r="AK121" s="525"/>
      <c r="AL121" s="525"/>
      <c r="AM121" s="525"/>
      <c r="AN121" s="525"/>
      <c r="AO121" s="525"/>
      <c r="AP121" s="525"/>
      <c r="AQ121" s="525"/>
      <c r="AR121" s="525"/>
      <c r="AS121" s="525"/>
      <c r="AT121" s="526"/>
      <c r="AU121" s="527"/>
      <c r="AV121" s="528"/>
      <c r="AW121" s="528"/>
      <c r="AX121" s="528"/>
      <c r="AY121" s="528"/>
      <c r="AZ121" s="529"/>
      <c r="BA121" s="509"/>
      <c r="BB121" s="510"/>
      <c r="BC121" s="510"/>
      <c r="BD121" s="510"/>
      <c r="BE121" s="510"/>
      <c r="BF121" s="510"/>
      <c r="BG121" s="510"/>
      <c r="BH121" s="511"/>
      <c r="BI121" s="516"/>
      <c r="BJ121" s="516"/>
      <c r="BK121" s="516"/>
      <c r="BL121" s="516"/>
      <c r="BM121" s="516"/>
      <c r="BN121" s="516"/>
      <c r="BO121" s="516"/>
      <c r="BP121" s="516"/>
      <c r="BQ121" s="516"/>
      <c r="BR121" s="516"/>
      <c r="BS121" s="516"/>
      <c r="BT121" s="516"/>
      <c r="BU121" s="516"/>
      <c r="BV121" s="516"/>
      <c r="BW121" s="516"/>
      <c r="BX121" s="516"/>
      <c r="BY121" s="516"/>
      <c r="BZ121" s="516"/>
      <c r="CA121" s="516"/>
      <c r="CB121" s="516"/>
      <c r="CC121" s="516"/>
      <c r="CD121" s="516"/>
      <c r="CE121" s="516"/>
      <c r="CF121" s="516"/>
      <c r="CG121" s="517"/>
      <c r="CH121" s="517"/>
      <c r="CI121" s="517"/>
      <c r="CO121" s="508"/>
      <c r="CP121" s="508"/>
      <c r="CQ121" s="508"/>
      <c r="CR121" s="508"/>
      <c r="CS121" s="508"/>
      <c r="CT121" s="508"/>
      <c r="CU121" s="508"/>
      <c r="CV121" s="508"/>
      <c r="CW121" s="508"/>
    </row>
    <row r="122" spans="1:102" s="55" customFormat="1" ht="14.85" customHeight="1">
      <c r="A122" s="533"/>
      <c r="B122" s="534"/>
      <c r="C122" s="534"/>
      <c r="D122" s="534"/>
      <c r="E122" s="534"/>
      <c r="F122" s="534"/>
      <c r="G122" s="534"/>
      <c r="H122" s="534"/>
      <c r="I122" s="534"/>
      <c r="J122" s="534"/>
      <c r="K122" s="534"/>
      <c r="L122" s="534"/>
      <c r="M122" s="537"/>
      <c r="N122" s="537"/>
      <c r="O122" s="537"/>
      <c r="P122" s="537"/>
      <c r="Q122" s="537"/>
      <c r="R122" s="537"/>
      <c r="S122" s="539"/>
      <c r="T122" s="539"/>
      <c r="U122" s="539"/>
      <c r="V122" s="539"/>
      <c r="W122" s="539"/>
      <c r="X122" s="539"/>
      <c r="Y122" s="539"/>
      <c r="Z122" s="539"/>
      <c r="AA122" s="541"/>
      <c r="AB122" s="541"/>
      <c r="AC122" s="541"/>
      <c r="AD122" s="541"/>
      <c r="AE122" s="541"/>
      <c r="AF122" s="541"/>
      <c r="AG122" s="541"/>
      <c r="AH122" s="541"/>
      <c r="AI122" s="541"/>
      <c r="AJ122" s="541"/>
      <c r="AK122" s="541"/>
      <c r="AL122" s="541"/>
      <c r="AM122" s="541"/>
      <c r="AN122" s="541"/>
      <c r="AO122" s="541"/>
      <c r="AP122" s="541"/>
      <c r="AQ122" s="541"/>
      <c r="AR122" s="541"/>
      <c r="AS122" s="541"/>
      <c r="AT122" s="541"/>
      <c r="AU122" s="538"/>
      <c r="AV122" s="538"/>
      <c r="AW122" s="538"/>
      <c r="AX122" s="538"/>
      <c r="AY122" s="538"/>
      <c r="AZ122" s="538"/>
      <c r="BA122" s="515"/>
      <c r="BB122" s="515"/>
      <c r="BC122" s="515"/>
      <c r="BD122" s="515"/>
      <c r="BE122" s="515"/>
      <c r="BF122" s="515"/>
      <c r="BG122" s="515"/>
      <c r="BH122" s="515"/>
      <c r="BI122" s="516"/>
      <c r="BJ122" s="516"/>
      <c r="BK122" s="516"/>
      <c r="BL122" s="516"/>
      <c r="BM122" s="516"/>
      <c r="BN122" s="516"/>
      <c r="BO122" s="516"/>
      <c r="BP122" s="516"/>
      <c r="BQ122" s="516"/>
      <c r="BR122" s="516"/>
      <c r="BS122" s="516"/>
      <c r="BT122" s="516"/>
      <c r="BU122" s="516"/>
      <c r="BV122" s="516"/>
      <c r="BW122" s="516"/>
      <c r="BX122" s="516"/>
      <c r="BY122" s="516"/>
      <c r="BZ122" s="516"/>
      <c r="CA122" s="516"/>
      <c r="CB122" s="516"/>
      <c r="CC122" s="516"/>
      <c r="CD122" s="516"/>
      <c r="CE122" s="516"/>
      <c r="CF122" s="516"/>
      <c r="CG122" s="517"/>
      <c r="CH122" s="517"/>
      <c r="CI122" s="517"/>
      <c r="CO122" s="508"/>
      <c r="CP122" s="508"/>
      <c r="CQ122" s="508"/>
      <c r="CR122" s="508"/>
      <c r="CS122" s="508"/>
      <c r="CT122" s="508"/>
      <c r="CU122" s="508"/>
      <c r="CV122" s="508"/>
      <c r="CW122" s="508"/>
    </row>
    <row r="123" spans="1:102" s="55" customFormat="1" ht="14.85" customHeight="1">
      <c r="A123" s="533"/>
      <c r="B123" s="534"/>
      <c r="C123" s="534"/>
      <c r="D123" s="534"/>
      <c r="E123" s="534"/>
      <c r="F123" s="534"/>
      <c r="G123" s="534"/>
      <c r="H123" s="534"/>
      <c r="I123" s="534"/>
      <c r="J123" s="534"/>
      <c r="K123" s="534"/>
      <c r="L123" s="534"/>
      <c r="M123" s="537"/>
      <c r="N123" s="537"/>
      <c r="O123" s="537"/>
      <c r="P123" s="537"/>
      <c r="Q123" s="537"/>
      <c r="R123" s="537"/>
      <c r="S123" s="539"/>
      <c r="T123" s="539"/>
      <c r="U123" s="539"/>
      <c r="V123" s="539"/>
      <c r="W123" s="539"/>
      <c r="X123" s="539"/>
      <c r="Y123" s="539"/>
      <c r="Z123" s="539"/>
      <c r="AA123" s="518"/>
      <c r="AB123" s="519"/>
      <c r="AC123" s="519"/>
      <c r="AD123" s="519"/>
      <c r="AE123" s="519"/>
      <c r="AF123" s="519"/>
      <c r="AG123" s="519"/>
      <c r="AH123" s="519"/>
      <c r="AI123" s="519"/>
      <c r="AJ123" s="519"/>
      <c r="AK123" s="519"/>
      <c r="AL123" s="519"/>
      <c r="AM123" s="519"/>
      <c r="AN123" s="519"/>
      <c r="AO123" s="519"/>
      <c r="AP123" s="519"/>
      <c r="AQ123" s="519"/>
      <c r="AR123" s="519"/>
      <c r="AS123" s="519"/>
      <c r="AT123" s="520"/>
      <c r="AU123" s="521"/>
      <c r="AV123" s="522"/>
      <c r="AW123" s="522"/>
      <c r="AX123" s="522"/>
      <c r="AY123" s="522"/>
      <c r="AZ123" s="523"/>
      <c r="BA123" s="512"/>
      <c r="BB123" s="513"/>
      <c r="BC123" s="513"/>
      <c r="BD123" s="513"/>
      <c r="BE123" s="513"/>
      <c r="BF123" s="513"/>
      <c r="BG123" s="513"/>
      <c r="BH123" s="514"/>
      <c r="BI123" s="516"/>
      <c r="BJ123" s="516"/>
      <c r="BK123" s="516"/>
      <c r="BL123" s="516"/>
      <c r="BM123" s="516"/>
      <c r="BN123" s="516"/>
      <c r="BO123" s="516"/>
      <c r="BP123" s="516"/>
      <c r="BQ123" s="516"/>
      <c r="BR123" s="516"/>
      <c r="BS123" s="516"/>
      <c r="BT123" s="516"/>
      <c r="BU123" s="516"/>
      <c r="BV123" s="516"/>
      <c r="BW123" s="516"/>
      <c r="BX123" s="516"/>
      <c r="BY123" s="516"/>
      <c r="BZ123" s="516"/>
      <c r="CA123" s="516"/>
      <c r="CB123" s="516"/>
      <c r="CC123" s="516"/>
      <c r="CD123" s="516"/>
      <c r="CE123" s="516"/>
      <c r="CF123" s="516"/>
      <c r="CG123" s="517"/>
      <c r="CH123" s="517"/>
      <c r="CI123" s="517"/>
      <c r="CO123" s="508"/>
      <c r="CP123" s="508"/>
      <c r="CQ123" s="508"/>
      <c r="CR123" s="508"/>
      <c r="CS123" s="508"/>
      <c r="CT123" s="508"/>
      <c r="CU123" s="508"/>
      <c r="CV123" s="508"/>
      <c r="CW123" s="508"/>
      <c r="CX123" s="1"/>
    </row>
    <row r="124" spans="1:102" s="55" customFormat="1" ht="14.85" customHeight="1">
      <c r="A124" s="535"/>
      <c r="B124" s="536"/>
      <c r="C124" s="536"/>
      <c r="D124" s="536"/>
      <c r="E124" s="536"/>
      <c r="F124" s="536"/>
      <c r="G124" s="536"/>
      <c r="H124" s="536"/>
      <c r="I124" s="536"/>
      <c r="J124" s="536"/>
      <c r="K124" s="536"/>
      <c r="L124" s="536"/>
      <c r="M124" s="538"/>
      <c r="N124" s="538"/>
      <c r="O124" s="538"/>
      <c r="P124" s="538"/>
      <c r="Q124" s="538"/>
      <c r="R124" s="538"/>
      <c r="S124" s="540"/>
      <c r="T124" s="540"/>
      <c r="U124" s="540"/>
      <c r="V124" s="540"/>
      <c r="W124" s="540"/>
      <c r="X124" s="540"/>
      <c r="Y124" s="540"/>
      <c r="Z124" s="540"/>
      <c r="AA124" s="518"/>
      <c r="AB124" s="519"/>
      <c r="AC124" s="519"/>
      <c r="AD124" s="519"/>
      <c r="AE124" s="519"/>
      <c r="AF124" s="519"/>
      <c r="AG124" s="519"/>
      <c r="AH124" s="519"/>
      <c r="AI124" s="519"/>
      <c r="AJ124" s="519"/>
      <c r="AK124" s="519"/>
      <c r="AL124" s="519"/>
      <c r="AM124" s="519"/>
      <c r="AN124" s="519"/>
      <c r="AO124" s="519"/>
      <c r="AP124" s="519"/>
      <c r="AQ124" s="519"/>
      <c r="AR124" s="519"/>
      <c r="AS124" s="519"/>
      <c r="AT124" s="520"/>
      <c r="AU124" s="521"/>
      <c r="AV124" s="522"/>
      <c r="AW124" s="522"/>
      <c r="AX124" s="522"/>
      <c r="AY124" s="522"/>
      <c r="AZ124" s="523"/>
      <c r="BA124" s="512"/>
      <c r="BB124" s="513"/>
      <c r="BC124" s="513"/>
      <c r="BD124" s="513"/>
      <c r="BE124" s="513"/>
      <c r="BF124" s="513"/>
      <c r="BG124" s="513"/>
      <c r="BH124" s="514"/>
      <c r="BI124" s="531"/>
      <c r="BJ124" s="531"/>
      <c r="BK124" s="531"/>
      <c r="BL124" s="531"/>
      <c r="BM124" s="531"/>
      <c r="BN124" s="531"/>
      <c r="BO124" s="531"/>
      <c r="BP124" s="531"/>
      <c r="BQ124" s="531"/>
      <c r="BR124" s="531"/>
      <c r="BS124" s="531"/>
      <c r="BT124" s="531"/>
      <c r="BU124" s="531"/>
      <c r="BV124" s="531"/>
      <c r="BW124" s="531"/>
      <c r="BX124" s="531"/>
      <c r="BY124" s="531"/>
      <c r="BZ124" s="531"/>
      <c r="CA124" s="531"/>
      <c r="CB124" s="531"/>
      <c r="CC124" s="531"/>
      <c r="CD124" s="531"/>
      <c r="CE124" s="531"/>
      <c r="CF124" s="531"/>
      <c r="CG124" s="532"/>
      <c r="CH124" s="532"/>
      <c r="CI124" s="532"/>
      <c r="CO124" s="508"/>
      <c r="CP124" s="508"/>
      <c r="CQ124" s="508"/>
      <c r="CR124" s="508"/>
      <c r="CS124" s="508"/>
      <c r="CT124" s="508"/>
      <c r="CU124" s="508"/>
      <c r="CV124" s="508"/>
      <c r="CW124" s="508"/>
      <c r="CX124" s="1"/>
    </row>
    <row r="125" spans="1:102" s="55" customFormat="1" ht="14.85" customHeight="1">
      <c r="A125" s="535"/>
      <c r="B125" s="536"/>
      <c r="C125" s="536"/>
      <c r="D125" s="536"/>
      <c r="E125" s="536"/>
      <c r="F125" s="536"/>
      <c r="G125" s="536"/>
      <c r="H125" s="536"/>
      <c r="I125" s="536"/>
      <c r="J125" s="536"/>
      <c r="K125" s="536"/>
      <c r="L125" s="536"/>
      <c r="M125" s="538"/>
      <c r="N125" s="538"/>
      <c r="O125" s="538"/>
      <c r="P125" s="538"/>
      <c r="Q125" s="538"/>
      <c r="R125" s="538"/>
      <c r="S125" s="540"/>
      <c r="T125" s="540"/>
      <c r="U125" s="540"/>
      <c r="V125" s="540"/>
      <c r="W125" s="540"/>
      <c r="X125" s="540"/>
      <c r="Y125" s="540"/>
      <c r="Z125" s="540"/>
      <c r="AA125" s="541"/>
      <c r="AB125" s="541"/>
      <c r="AC125" s="541"/>
      <c r="AD125" s="541"/>
      <c r="AE125" s="541"/>
      <c r="AF125" s="541"/>
      <c r="AG125" s="541"/>
      <c r="AH125" s="541"/>
      <c r="AI125" s="541"/>
      <c r="AJ125" s="541"/>
      <c r="AK125" s="541"/>
      <c r="AL125" s="541"/>
      <c r="AM125" s="541"/>
      <c r="AN125" s="541"/>
      <c r="AO125" s="541"/>
      <c r="AP125" s="541"/>
      <c r="AQ125" s="541"/>
      <c r="AR125" s="541"/>
      <c r="AS125" s="541"/>
      <c r="AT125" s="541"/>
      <c r="AU125" s="538"/>
      <c r="AV125" s="538"/>
      <c r="AW125" s="538"/>
      <c r="AX125" s="538"/>
      <c r="AY125" s="538"/>
      <c r="AZ125" s="538"/>
      <c r="BA125" s="515"/>
      <c r="BB125" s="515"/>
      <c r="BC125" s="515"/>
      <c r="BD125" s="515"/>
      <c r="BE125" s="515"/>
      <c r="BF125" s="515"/>
      <c r="BG125" s="515"/>
      <c r="BH125" s="515"/>
      <c r="BI125" s="531"/>
      <c r="BJ125" s="531"/>
      <c r="BK125" s="531"/>
      <c r="BL125" s="531"/>
      <c r="BM125" s="531"/>
      <c r="BN125" s="531"/>
      <c r="BO125" s="531"/>
      <c r="BP125" s="531"/>
      <c r="BQ125" s="531"/>
      <c r="BR125" s="531"/>
      <c r="BS125" s="531"/>
      <c r="BT125" s="531"/>
      <c r="BU125" s="531"/>
      <c r="BV125" s="531"/>
      <c r="BW125" s="531"/>
      <c r="BX125" s="531"/>
      <c r="BY125" s="531"/>
      <c r="BZ125" s="531"/>
      <c r="CA125" s="531"/>
      <c r="CB125" s="531"/>
      <c r="CC125" s="531"/>
      <c r="CD125" s="531"/>
      <c r="CE125" s="531"/>
      <c r="CF125" s="531"/>
      <c r="CG125" s="532"/>
      <c r="CH125" s="532"/>
      <c r="CI125" s="532"/>
      <c r="CO125" s="508"/>
      <c r="CP125" s="508"/>
      <c r="CQ125" s="508"/>
      <c r="CR125" s="508"/>
      <c r="CS125" s="508"/>
      <c r="CT125" s="508"/>
      <c r="CU125" s="508"/>
      <c r="CV125" s="508"/>
      <c r="CW125" s="508"/>
    </row>
    <row r="126" spans="1:102" s="55" customFormat="1" ht="14.25" customHeight="1">
      <c r="A126" s="555"/>
      <c r="B126" s="556"/>
      <c r="C126" s="556"/>
      <c r="D126" s="556"/>
      <c r="E126" s="556"/>
      <c r="F126" s="556"/>
      <c r="G126" s="556"/>
      <c r="H126" s="556"/>
      <c r="I126" s="556"/>
      <c r="J126" s="556"/>
      <c r="K126" s="556"/>
      <c r="L126" s="556"/>
      <c r="M126" s="559"/>
      <c r="N126" s="559"/>
      <c r="O126" s="559"/>
      <c r="P126" s="559"/>
      <c r="Q126" s="559"/>
      <c r="R126" s="559"/>
      <c r="S126" s="561"/>
      <c r="T126" s="561"/>
      <c r="U126" s="561"/>
      <c r="V126" s="561"/>
      <c r="W126" s="561"/>
      <c r="X126" s="561"/>
      <c r="Y126" s="561"/>
      <c r="Z126" s="561"/>
      <c r="AA126" s="518"/>
      <c r="AB126" s="519"/>
      <c r="AC126" s="519"/>
      <c r="AD126" s="519"/>
      <c r="AE126" s="519"/>
      <c r="AF126" s="519"/>
      <c r="AG126" s="519"/>
      <c r="AH126" s="519"/>
      <c r="AI126" s="519"/>
      <c r="AJ126" s="519"/>
      <c r="AK126" s="519"/>
      <c r="AL126" s="519"/>
      <c r="AM126" s="519"/>
      <c r="AN126" s="519"/>
      <c r="AO126" s="519"/>
      <c r="AP126" s="519"/>
      <c r="AQ126" s="519"/>
      <c r="AR126" s="519"/>
      <c r="AS126" s="519"/>
      <c r="AT126" s="520"/>
      <c r="AU126" s="521"/>
      <c r="AV126" s="522"/>
      <c r="AW126" s="522"/>
      <c r="AX126" s="522"/>
      <c r="AY126" s="522"/>
      <c r="AZ126" s="523"/>
      <c r="BA126" s="512"/>
      <c r="BB126" s="513"/>
      <c r="BC126" s="513"/>
      <c r="BD126" s="513"/>
      <c r="BE126" s="513"/>
      <c r="BF126" s="513"/>
      <c r="BG126" s="513"/>
      <c r="BH126" s="514"/>
      <c r="BI126" s="545"/>
      <c r="BJ126" s="545"/>
      <c r="BK126" s="545"/>
      <c r="BL126" s="545"/>
      <c r="BM126" s="545"/>
      <c r="BN126" s="545"/>
      <c r="BO126" s="545"/>
      <c r="BP126" s="545"/>
      <c r="BQ126" s="545"/>
      <c r="BR126" s="545"/>
      <c r="BS126" s="545"/>
      <c r="BT126" s="545"/>
      <c r="BU126" s="545"/>
      <c r="BV126" s="545"/>
      <c r="BW126" s="545"/>
      <c r="BX126" s="545"/>
      <c r="BY126" s="545"/>
      <c r="BZ126" s="545"/>
      <c r="CA126" s="545"/>
      <c r="CB126" s="545"/>
      <c r="CC126" s="545"/>
      <c r="CD126" s="545"/>
      <c r="CE126" s="545"/>
      <c r="CF126" s="545"/>
      <c r="CG126" s="547"/>
      <c r="CH126" s="547"/>
      <c r="CI126" s="547"/>
      <c r="CO126" s="508"/>
      <c r="CP126" s="508"/>
      <c r="CQ126" s="508"/>
      <c r="CR126" s="508"/>
      <c r="CS126" s="508"/>
      <c r="CT126" s="508"/>
      <c r="CU126" s="508"/>
      <c r="CV126" s="508"/>
      <c r="CW126" s="508"/>
    </row>
    <row r="127" spans="1:102" s="55" customFormat="1" ht="14.25" customHeight="1">
      <c r="A127" s="557"/>
      <c r="B127" s="558"/>
      <c r="C127" s="558"/>
      <c r="D127" s="558"/>
      <c r="E127" s="558"/>
      <c r="F127" s="558"/>
      <c r="G127" s="558"/>
      <c r="H127" s="558"/>
      <c r="I127" s="558"/>
      <c r="J127" s="558"/>
      <c r="K127" s="558"/>
      <c r="L127" s="558"/>
      <c r="M127" s="560"/>
      <c r="N127" s="560"/>
      <c r="O127" s="560"/>
      <c r="P127" s="560"/>
      <c r="Q127" s="560"/>
      <c r="R127" s="560"/>
      <c r="S127" s="562"/>
      <c r="T127" s="562"/>
      <c r="U127" s="562"/>
      <c r="V127" s="562"/>
      <c r="W127" s="562"/>
      <c r="X127" s="562"/>
      <c r="Y127" s="562"/>
      <c r="Z127" s="562"/>
      <c r="AA127" s="549"/>
      <c r="AB127" s="550"/>
      <c r="AC127" s="550"/>
      <c r="AD127" s="550"/>
      <c r="AE127" s="550"/>
      <c r="AF127" s="550"/>
      <c r="AG127" s="550"/>
      <c r="AH127" s="550"/>
      <c r="AI127" s="550"/>
      <c r="AJ127" s="550"/>
      <c r="AK127" s="550"/>
      <c r="AL127" s="550"/>
      <c r="AM127" s="550"/>
      <c r="AN127" s="550"/>
      <c r="AO127" s="550"/>
      <c r="AP127" s="550"/>
      <c r="AQ127" s="550"/>
      <c r="AR127" s="550"/>
      <c r="AS127" s="550"/>
      <c r="AT127" s="551"/>
      <c r="AU127" s="552"/>
      <c r="AV127" s="553"/>
      <c r="AW127" s="553"/>
      <c r="AX127" s="553"/>
      <c r="AY127" s="553"/>
      <c r="AZ127" s="554"/>
      <c r="BA127" s="542"/>
      <c r="BB127" s="543"/>
      <c r="BC127" s="543"/>
      <c r="BD127" s="543"/>
      <c r="BE127" s="543"/>
      <c r="BF127" s="543"/>
      <c r="BG127" s="543"/>
      <c r="BH127" s="544"/>
      <c r="BI127" s="546"/>
      <c r="BJ127" s="546"/>
      <c r="BK127" s="546"/>
      <c r="BL127" s="546"/>
      <c r="BM127" s="546"/>
      <c r="BN127" s="546"/>
      <c r="BO127" s="546"/>
      <c r="BP127" s="546"/>
      <c r="BQ127" s="546"/>
      <c r="BR127" s="546"/>
      <c r="BS127" s="546"/>
      <c r="BT127" s="546"/>
      <c r="BU127" s="546"/>
      <c r="BV127" s="546"/>
      <c r="BW127" s="546"/>
      <c r="BX127" s="546"/>
      <c r="BY127" s="546"/>
      <c r="BZ127" s="546"/>
      <c r="CA127" s="546"/>
      <c r="CB127" s="546"/>
      <c r="CC127" s="546"/>
      <c r="CD127" s="546"/>
      <c r="CE127" s="546"/>
      <c r="CF127" s="546"/>
      <c r="CG127" s="548"/>
      <c r="CH127" s="548"/>
      <c r="CI127" s="548"/>
      <c r="CO127" s="508"/>
      <c r="CP127" s="508"/>
      <c r="CQ127" s="508"/>
      <c r="CR127" s="508"/>
      <c r="CS127" s="508"/>
      <c r="CT127" s="508"/>
      <c r="CU127" s="508"/>
      <c r="CV127" s="508"/>
      <c r="CW127" s="508"/>
    </row>
    <row r="128" spans="1:102" ht="12.95" customHeight="1">
      <c r="A128" s="563" t="str">
        <f>$A$42</f>
        <v>※業種毎に作成すること。
※最終学歴には、小学校、中学校、高等学校、短期大学、大学又は高等専門学校のいずれかを記載し、専修学校、各種学校等は記載しないこと。なお、具体的な学校名を書く必要ありません。</v>
      </c>
      <c r="B128" s="563"/>
      <c r="C128" s="563"/>
      <c r="D128" s="563"/>
      <c r="E128" s="563"/>
      <c r="F128" s="563"/>
      <c r="G128" s="563"/>
      <c r="H128" s="563"/>
      <c r="I128" s="563"/>
      <c r="J128" s="563"/>
      <c r="K128" s="563"/>
      <c r="L128" s="563"/>
      <c r="M128" s="563"/>
      <c r="N128" s="563"/>
      <c r="O128" s="563"/>
      <c r="P128" s="563"/>
      <c r="Q128" s="563"/>
      <c r="R128" s="563"/>
      <c r="S128" s="563"/>
      <c r="T128" s="563"/>
      <c r="U128" s="563"/>
      <c r="V128" s="563"/>
      <c r="W128" s="563"/>
      <c r="X128" s="563"/>
      <c r="Y128" s="563"/>
      <c r="Z128" s="563"/>
      <c r="AA128" s="563"/>
      <c r="AB128" s="563"/>
      <c r="AC128" s="563"/>
      <c r="AD128" s="563"/>
      <c r="AE128" s="563"/>
      <c r="AF128" s="563"/>
      <c r="AG128" s="563"/>
      <c r="AH128" s="563"/>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3"/>
      <c r="BW128" s="563"/>
      <c r="BX128" s="563"/>
      <c r="BY128" s="563"/>
      <c r="BZ128" s="563"/>
      <c r="CA128" s="563"/>
      <c r="CB128" s="563"/>
      <c r="CC128" s="563"/>
      <c r="CD128" s="563"/>
      <c r="CE128" s="563"/>
      <c r="CF128" s="563"/>
      <c r="CG128" s="563"/>
      <c r="CH128" s="563"/>
      <c r="CI128" s="563"/>
    </row>
    <row r="129" spans="1:101" ht="12.95" customHeight="1">
      <c r="A129" s="563"/>
      <c r="B129" s="563"/>
      <c r="C129" s="563"/>
      <c r="D129" s="563"/>
      <c r="E129" s="563"/>
      <c r="F129" s="563"/>
      <c r="G129" s="563"/>
      <c r="H129" s="563"/>
      <c r="I129" s="563"/>
      <c r="J129" s="563"/>
      <c r="K129" s="563"/>
      <c r="L129" s="563"/>
      <c r="M129" s="563"/>
      <c r="N129" s="563"/>
      <c r="O129" s="563"/>
      <c r="P129" s="563"/>
      <c r="Q129" s="563"/>
      <c r="R129" s="563"/>
      <c r="S129" s="563"/>
      <c r="T129" s="563"/>
      <c r="U129" s="563"/>
      <c r="V129" s="563"/>
      <c r="W129" s="563"/>
      <c r="X129" s="563"/>
      <c r="Y129" s="563"/>
      <c r="Z129" s="563"/>
      <c r="AA129" s="563"/>
      <c r="AB129" s="563"/>
      <c r="AC129" s="563"/>
      <c r="AD129" s="563"/>
      <c r="AE129" s="563"/>
      <c r="AF129" s="563"/>
      <c r="AG129" s="563"/>
      <c r="AH129" s="563"/>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3"/>
      <c r="BW129" s="563"/>
      <c r="BX129" s="563"/>
      <c r="BY129" s="563"/>
      <c r="BZ129" s="563"/>
      <c r="CA129" s="563"/>
      <c r="CB129" s="563"/>
      <c r="CC129" s="563"/>
      <c r="CD129" s="563"/>
      <c r="CE129" s="563"/>
      <c r="CF129" s="563"/>
      <c r="CG129" s="563"/>
      <c r="CH129" s="563"/>
      <c r="CI129" s="563"/>
    </row>
    <row r="130" spans="1:101" ht="9" customHeight="1">
      <c r="A130" s="475" t="s">
        <v>70</v>
      </c>
      <c r="B130" s="475"/>
      <c r="C130" s="475"/>
      <c r="D130" s="475"/>
      <c r="E130" s="475"/>
      <c r="F130" s="475"/>
      <c r="G130" s="475"/>
      <c r="H130" s="475"/>
      <c r="I130" s="475"/>
      <c r="J130" s="475"/>
      <c r="K130" s="147"/>
      <c r="L130" s="14"/>
      <c r="M130" s="14"/>
      <c r="BZ130" s="475"/>
      <c r="CA130" s="475"/>
      <c r="CB130" s="475"/>
      <c r="CC130" s="475"/>
      <c r="CD130" s="475"/>
      <c r="CE130" s="475"/>
      <c r="CF130" s="475"/>
      <c r="CG130" s="475"/>
      <c r="CH130" s="475"/>
      <c r="CI130" s="475"/>
    </row>
    <row r="131" spans="1:101" ht="9" customHeight="1">
      <c r="A131" s="475"/>
      <c r="B131" s="475"/>
      <c r="C131" s="475"/>
      <c r="D131" s="475"/>
      <c r="E131" s="475"/>
      <c r="F131" s="475"/>
      <c r="G131" s="475"/>
      <c r="H131" s="475"/>
      <c r="I131" s="475"/>
      <c r="J131" s="475"/>
      <c r="K131" s="374" t="s">
        <v>325</v>
      </c>
      <c r="L131" s="374"/>
      <c r="M131" s="374"/>
      <c r="N131" s="374"/>
      <c r="O131" s="374"/>
      <c r="P131" s="374"/>
      <c r="Q131" s="374"/>
      <c r="R131" s="374"/>
      <c r="S131" s="374"/>
      <c r="T131" s="374"/>
      <c r="U131" s="374"/>
      <c r="V131" s="374"/>
      <c r="W131" s="374"/>
      <c r="X131" s="374"/>
      <c r="Y131" s="374"/>
      <c r="Z131" s="374"/>
      <c r="AA131" s="374"/>
      <c r="AB131" s="374"/>
      <c r="AC131" s="374"/>
      <c r="AD131" s="374"/>
      <c r="AE131" s="374"/>
      <c r="AF131" s="374"/>
      <c r="AG131" s="374"/>
      <c r="AH131" s="374"/>
      <c r="AI131" s="374"/>
      <c r="AJ131" s="374"/>
      <c r="AK131" s="374"/>
      <c r="AL131" s="374"/>
      <c r="AM131" s="374"/>
      <c r="AN131" s="374"/>
      <c r="AO131" s="374"/>
      <c r="AP131" s="374"/>
      <c r="AQ131" s="374"/>
      <c r="AR131" s="374"/>
      <c r="AS131" s="374"/>
      <c r="AT131" s="374"/>
      <c r="AU131" s="374"/>
      <c r="AV131" s="374"/>
      <c r="AW131" s="374"/>
      <c r="AX131" s="374"/>
      <c r="AY131" s="374"/>
      <c r="AZ131" s="374"/>
      <c r="BA131" s="374"/>
      <c r="BB131" s="374"/>
      <c r="BC131" s="374"/>
      <c r="BD131" s="374"/>
      <c r="BE131" s="374"/>
      <c r="BF131" s="374"/>
      <c r="BG131" s="374"/>
      <c r="BH131" s="374"/>
      <c r="BI131" s="374"/>
      <c r="BJ131" s="374"/>
      <c r="BK131" s="374"/>
      <c r="BL131" s="374"/>
      <c r="BM131" s="374"/>
      <c r="BN131" s="374"/>
      <c r="BO131" s="374"/>
      <c r="BP131" s="374"/>
      <c r="BQ131" s="374"/>
      <c r="BR131" s="374"/>
      <c r="BS131" s="374"/>
      <c r="BT131" s="374"/>
      <c r="BU131" s="374"/>
      <c r="BV131" s="374"/>
      <c r="BW131" s="374"/>
      <c r="BX131" s="374"/>
      <c r="BY131" s="374"/>
      <c r="BZ131" s="475"/>
      <c r="CA131" s="475"/>
      <c r="CB131" s="475"/>
      <c r="CC131" s="475"/>
      <c r="CD131" s="475"/>
      <c r="CE131" s="475"/>
      <c r="CF131" s="475"/>
      <c r="CG131" s="475"/>
      <c r="CH131" s="475"/>
      <c r="CI131" s="475"/>
    </row>
    <row r="132" spans="1:101" ht="9" customHeight="1">
      <c r="A132" s="57"/>
      <c r="B132" s="57"/>
      <c r="C132" s="57"/>
      <c r="D132" s="57"/>
      <c r="E132" s="57"/>
      <c r="F132" s="57"/>
      <c r="G132" s="57"/>
      <c r="H132" s="57"/>
      <c r="I132" s="57"/>
      <c r="J132" s="57"/>
      <c r="K132" s="374"/>
      <c r="L132" s="374"/>
      <c r="M132" s="374"/>
      <c r="N132" s="374"/>
      <c r="O132" s="374"/>
      <c r="P132" s="374"/>
      <c r="Q132" s="374"/>
      <c r="R132" s="374"/>
      <c r="S132" s="374"/>
      <c r="T132" s="374"/>
      <c r="U132" s="374"/>
      <c r="V132" s="374"/>
      <c r="W132" s="374"/>
      <c r="X132" s="374"/>
      <c r="Y132" s="374"/>
      <c r="Z132" s="374"/>
      <c r="AA132" s="374"/>
      <c r="AB132" s="374"/>
      <c r="AC132" s="374"/>
      <c r="AD132" s="374"/>
      <c r="AE132" s="374"/>
      <c r="AF132" s="374"/>
      <c r="AG132" s="374"/>
      <c r="AH132" s="374"/>
      <c r="AI132" s="374"/>
      <c r="AJ132" s="374"/>
      <c r="AK132" s="374"/>
      <c r="AL132" s="374"/>
      <c r="AM132" s="374"/>
      <c r="AN132" s="374"/>
      <c r="AO132" s="374"/>
      <c r="AP132" s="374"/>
      <c r="AQ132" s="374"/>
      <c r="AR132" s="374"/>
      <c r="AS132" s="374"/>
      <c r="AT132" s="374"/>
      <c r="AU132" s="374"/>
      <c r="AV132" s="374"/>
      <c r="AW132" s="374"/>
      <c r="AX132" s="374"/>
      <c r="AY132" s="374"/>
      <c r="AZ132" s="374"/>
      <c r="BA132" s="374"/>
      <c r="BB132" s="374"/>
      <c r="BC132" s="374"/>
      <c r="BD132" s="374"/>
      <c r="BE132" s="374"/>
      <c r="BF132" s="374"/>
      <c r="BG132" s="374"/>
      <c r="BH132" s="374"/>
      <c r="BI132" s="374"/>
      <c r="BJ132" s="374"/>
      <c r="BK132" s="374"/>
      <c r="BL132" s="374"/>
      <c r="BM132" s="374"/>
      <c r="BN132" s="374"/>
      <c r="BO132" s="374"/>
      <c r="BP132" s="374"/>
      <c r="BQ132" s="374"/>
      <c r="BR132" s="374"/>
      <c r="BS132" s="374"/>
      <c r="BT132" s="374"/>
      <c r="BU132" s="374"/>
      <c r="BV132" s="374"/>
      <c r="BW132" s="374"/>
      <c r="BX132" s="374"/>
      <c r="BY132" s="374"/>
      <c r="CO132" s="58"/>
      <c r="CP132" s="58"/>
      <c r="CQ132" s="58"/>
      <c r="CR132" s="58"/>
      <c r="CS132" s="58"/>
      <c r="CT132" s="58"/>
      <c r="CU132" s="58"/>
      <c r="CV132" s="58"/>
      <c r="CW132" s="58"/>
    </row>
    <row r="133" spans="1:101" ht="9" customHeight="1">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CO133" s="58"/>
      <c r="CP133" s="58"/>
      <c r="CQ133" s="58"/>
      <c r="CR133" s="58"/>
      <c r="CS133" s="58"/>
      <c r="CT133" s="58"/>
      <c r="CU133" s="58"/>
      <c r="CV133" s="58"/>
      <c r="CW133" s="58"/>
    </row>
    <row r="134" spans="1:101" ht="9" customHeight="1">
      <c r="A134" s="530" t="s">
        <v>71</v>
      </c>
      <c r="B134" s="530"/>
      <c r="C134" s="530"/>
      <c r="D134" s="530"/>
      <c r="E134" s="530"/>
      <c r="F134" s="530"/>
      <c r="G134" s="530"/>
      <c r="H134" s="530"/>
      <c r="I134" s="530"/>
      <c r="J134" s="530"/>
      <c r="K134" s="530"/>
      <c r="L134" s="530"/>
      <c r="M134" s="530"/>
      <c r="N134" s="530"/>
      <c r="O134" s="530"/>
      <c r="P134" s="530"/>
      <c r="Q134" s="530"/>
      <c r="R134" s="530"/>
      <c r="S134" s="530"/>
      <c r="T134" s="530"/>
      <c r="U134" s="530"/>
      <c r="V134" s="530"/>
      <c r="BA134" s="530" t="s">
        <v>47</v>
      </c>
      <c r="BB134" s="530"/>
      <c r="BC134" s="530"/>
      <c r="BD134" s="530"/>
      <c r="BE134" s="530"/>
      <c r="BF134" s="530"/>
      <c r="BG134" s="530"/>
      <c r="BH134" s="530"/>
      <c r="BI134" s="530"/>
      <c r="BJ134" s="530"/>
      <c r="BK134" s="565">
        <f>様式１号!$O$36</f>
        <v>0</v>
      </c>
      <c r="BL134" s="565"/>
      <c r="BM134" s="565"/>
      <c r="BN134" s="565"/>
      <c r="BO134" s="565"/>
      <c r="BP134" s="565"/>
      <c r="BQ134" s="565"/>
      <c r="BR134" s="565"/>
      <c r="BS134" s="565"/>
      <c r="BT134" s="565"/>
      <c r="BU134" s="565"/>
      <c r="BV134" s="565"/>
      <c r="BW134" s="565"/>
      <c r="BX134" s="565"/>
      <c r="BY134" s="565"/>
      <c r="BZ134" s="565"/>
      <c r="CA134" s="565"/>
      <c r="CB134" s="565"/>
      <c r="CC134" s="565"/>
      <c r="CD134" s="565"/>
      <c r="CE134" s="565"/>
      <c r="CF134" s="565"/>
      <c r="CG134" s="565"/>
      <c r="CH134" s="565"/>
      <c r="CI134" s="565"/>
      <c r="CO134" s="530"/>
      <c r="CP134" s="530"/>
      <c r="CQ134" s="530"/>
      <c r="CR134" s="530"/>
    </row>
    <row r="135" spans="1:101" ht="9" customHeight="1">
      <c r="A135" s="564"/>
      <c r="B135" s="564"/>
      <c r="C135" s="564"/>
      <c r="D135" s="564"/>
      <c r="E135" s="564"/>
      <c r="F135" s="564"/>
      <c r="G135" s="564"/>
      <c r="H135" s="564"/>
      <c r="I135" s="564"/>
      <c r="J135" s="564"/>
      <c r="K135" s="564"/>
      <c r="L135" s="564"/>
      <c r="M135" s="564"/>
      <c r="N135" s="564"/>
      <c r="O135" s="564"/>
      <c r="P135" s="564"/>
      <c r="Q135" s="564"/>
      <c r="R135" s="564"/>
      <c r="S135" s="564"/>
      <c r="T135" s="564"/>
      <c r="U135" s="564"/>
      <c r="V135" s="564"/>
      <c r="BA135" s="564"/>
      <c r="BB135" s="564"/>
      <c r="BC135" s="564"/>
      <c r="BD135" s="564"/>
      <c r="BE135" s="564"/>
      <c r="BF135" s="564"/>
      <c r="BG135" s="564"/>
      <c r="BH135" s="564"/>
      <c r="BI135" s="564"/>
      <c r="BJ135" s="564"/>
      <c r="BK135" s="566"/>
      <c r="BL135" s="566"/>
      <c r="BM135" s="566"/>
      <c r="BN135" s="566"/>
      <c r="BO135" s="566"/>
      <c r="BP135" s="566"/>
      <c r="BQ135" s="566"/>
      <c r="BR135" s="566"/>
      <c r="BS135" s="566"/>
      <c r="BT135" s="566"/>
      <c r="BU135" s="566"/>
      <c r="BV135" s="566"/>
      <c r="BW135" s="566"/>
      <c r="BX135" s="566"/>
      <c r="BY135" s="566"/>
      <c r="BZ135" s="566"/>
      <c r="CA135" s="566"/>
      <c r="CB135" s="566"/>
      <c r="CC135" s="566"/>
      <c r="CD135" s="566"/>
      <c r="CE135" s="566"/>
      <c r="CF135" s="566"/>
      <c r="CG135" s="566"/>
      <c r="CH135" s="566"/>
      <c r="CI135" s="566"/>
      <c r="CO135" s="530"/>
      <c r="CP135" s="530"/>
      <c r="CQ135" s="530"/>
      <c r="CR135" s="530"/>
    </row>
    <row r="137" spans="1:101" s="55" customFormat="1" ht="9" customHeight="1">
      <c r="A137" s="567" t="s">
        <v>26</v>
      </c>
      <c r="B137" s="568"/>
      <c r="C137" s="568"/>
      <c r="D137" s="568"/>
      <c r="E137" s="568"/>
      <c r="F137" s="568"/>
      <c r="G137" s="568"/>
      <c r="H137" s="568"/>
      <c r="I137" s="568"/>
      <c r="J137" s="568"/>
      <c r="K137" s="568"/>
      <c r="L137" s="568"/>
      <c r="M137" s="568" t="s">
        <v>69</v>
      </c>
      <c r="N137" s="568"/>
      <c r="O137" s="568"/>
      <c r="P137" s="568"/>
      <c r="Q137" s="568"/>
      <c r="R137" s="568"/>
      <c r="S137" s="568" t="s">
        <v>76</v>
      </c>
      <c r="T137" s="568"/>
      <c r="U137" s="568"/>
      <c r="V137" s="568"/>
      <c r="W137" s="568"/>
      <c r="X137" s="568"/>
      <c r="Y137" s="568"/>
      <c r="Z137" s="568"/>
      <c r="AA137" s="568" t="s">
        <v>77</v>
      </c>
      <c r="AB137" s="568"/>
      <c r="AC137" s="568"/>
      <c r="AD137" s="568"/>
      <c r="AE137" s="568"/>
      <c r="AF137" s="568"/>
      <c r="AG137" s="568"/>
      <c r="AH137" s="568"/>
      <c r="AI137" s="568"/>
      <c r="AJ137" s="568"/>
      <c r="AK137" s="568"/>
      <c r="AL137" s="568"/>
      <c r="AM137" s="568"/>
      <c r="AN137" s="568"/>
      <c r="AO137" s="568"/>
      <c r="AP137" s="568"/>
      <c r="AQ137" s="568"/>
      <c r="AR137" s="568"/>
      <c r="AS137" s="568"/>
      <c r="AT137" s="568"/>
      <c r="AU137" s="571" t="s">
        <v>89</v>
      </c>
      <c r="AV137" s="568"/>
      <c r="AW137" s="568"/>
      <c r="AX137" s="568"/>
      <c r="AY137" s="568"/>
      <c r="AZ137" s="568"/>
      <c r="BA137" s="568" t="s">
        <v>78</v>
      </c>
      <c r="BB137" s="568"/>
      <c r="BC137" s="568"/>
      <c r="BD137" s="568"/>
      <c r="BE137" s="568"/>
      <c r="BF137" s="568"/>
      <c r="BG137" s="568"/>
      <c r="BH137" s="568"/>
      <c r="BI137" s="568" t="s">
        <v>88</v>
      </c>
      <c r="BJ137" s="568"/>
      <c r="BK137" s="568"/>
      <c r="BL137" s="568"/>
      <c r="BM137" s="568"/>
      <c r="BN137" s="568"/>
      <c r="BO137" s="568"/>
      <c r="BP137" s="568"/>
      <c r="BQ137" s="568"/>
      <c r="BR137" s="568"/>
      <c r="BS137" s="568"/>
      <c r="BT137" s="568"/>
      <c r="BU137" s="568"/>
      <c r="BV137" s="568"/>
      <c r="BW137" s="568"/>
      <c r="BX137" s="568"/>
      <c r="BY137" s="568"/>
      <c r="BZ137" s="568"/>
      <c r="CA137" s="568"/>
      <c r="CB137" s="568"/>
      <c r="CC137" s="568"/>
      <c r="CD137" s="568"/>
      <c r="CE137" s="568"/>
      <c r="CF137" s="568"/>
      <c r="CG137" s="571" t="s">
        <v>79</v>
      </c>
      <c r="CH137" s="568"/>
      <c r="CI137" s="568"/>
      <c r="CO137" s="513"/>
      <c r="CP137" s="513"/>
      <c r="CQ137" s="513"/>
      <c r="CR137" s="513"/>
      <c r="CS137" s="513"/>
      <c r="CT137" s="513"/>
      <c r="CU137" s="513"/>
      <c r="CV137" s="513"/>
      <c r="CW137" s="513"/>
    </row>
    <row r="138" spans="1:101" s="55" customFormat="1" ht="9" customHeight="1">
      <c r="A138" s="569"/>
      <c r="B138" s="570"/>
      <c r="C138" s="570"/>
      <c r="D138" s="570"/>
      <c r="E138" s="570"/>
      <c r="F138" s="570"/>
      <c r="G138" s="570"/>
      <c r="H138" s="570"/>
      <c r="I138" s="570"/>
      <c r="J138" s="570"/>
      <c r="K138" s="570"/>
      <c r="L138" s="570"/>
      <c r="M138" s="570"/>
      <c r="N138" s="570"/>
      <c r="O138" s="570"/>
      <c r="P138" s="570"/>
      <c r="Q138" s="570"/>
      <c r="R138" s="570"/>
      <c r="S138" s="570"/>
      <c r="T138" s="570"/>
      <c r="U138" s="570"/>
      <c r="V138" s="570"/>
      <c r="W138" s="570"/>
      <c r="X138" s="570"/>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O138" s="513"/>
      <c r="CP138" s="513"/>
      <c r="CQ138" s="513"/>
      <c r="CR138" s="513"/>
      <c r="CS138" s="513"/>
      <c r="CT138" s="513"/>
      <c r="CU138" s="513"/>
      <c r="CV138" s="513"/>
      <c r="CW138" s="513"/>
    </row>
    <row r="139" spans="1:101" s="55" customFormat="1" ht="9" customHeight="1">
      <c r="A139" s="569"/>
      <c r="B139" s="570"/>
      <c r="C139" s="570"/>
      <c r="D139" s="570"/>
      <c r="E139" s="570"/>
      <c r="F139" s="570"/>
      <c r="G139" s="570"/>
      <c r="H139" s="570"/>
      <c r="I139" s="570"/>
      <c r="J139" s="570"/>
      <c r="K139" s="570"/>
      <c r="L139" s="570"/>
      <c r="M139" s="570"/>
      <c r="N139" s="570"/>
      <c r="O139" s="570"/>
      <c r="P139" s="570"/>
      <c r="Q139" s="570"/>
      <c r="R139" s="570"/>
      <c r="S139" s="570" t="s">
        <v>74</v>
      </c>
      <c r="T139" s="570"/>
      <c r="U139" s="570"/>
      <c r="V139" s="570"/>
      <c r="W139" s="570" t="s">
        <v>80</v>
      </c>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O139" s="513"/>
      <c r="CP139" s="513"/>
      <c r="CQ139" s="513"/>
      <c r="CR139" s="513"/>
      <c r="CS139" s="513"/>
      <c r="CT139" s="513"/>
      <c r="CU139" s="513"/>
      <c r="CV139" s="513"/>
      <c r="CW139" s="513"/>
    </row>
    <row r="140" spans="1:101" s="55" customFormat="1" ht="9" customHeight="1">
      <c r="A140" s="569"/>
      <c r="B140" s="570"/>
      <c r="C140" s="570"/>
      <c r="D140" s="570"/>
      <c r="E140" s="570"/>
      <c r="F140" s="570"/>
      <c r="G140" s="570"/>
      <c r="H140" s="570"/>
      <c r="I140" s="570"/>
      <c r="J140" s="570"/>
      <c r="K140" s="570"/>
      <c r="L140" s="570"/>
      <c r="M140" s="570"/>
      <c r="N140" s="570"/>
      <c r="O140" s="570"/>
      <c r="P140" s="570"/>
      <c r="Q140" s="570"/>
      <c r="R140" s="570"/>
      <c r="S140" s="570"/>
      <c r="T140" s="570"/>
      <c r="U140" s="570"/>
      <c r="V140" s="570"/>
      <c r="W140" s="570"/>
      <c r="X140" s="570"/>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O140" s="513"/>
      <c r="CP140" s="513"/>
      <c r="CQ140" s="513"/>
      <c r="CR140" s="513"/>
      <c r="CS140" s="513"/>
      <c r="CT140" s="513"/>
      <c r="CU140" s="513"/>
      <c r="CV140" s="513"/>
      <c r="CW140" s="513"/>
    </row>
    <row r="141" spans="1:101" s="55" customFormat="1" ht="14.85" customHeight="1">
      <c r="A141" s="533"/>
      <c r="B141" s="534"/>
      <c r="C141" s="534"/>
      <c r="D141" s="534"/>
      <c r="E141" s="534"/>
      <c r="F141" s="534"/>
      <c r="G141" s="534"/>
      <c r="H141" s="534"/>
      <c r="I141" s="534"/>
      <c r="J141" s="534"/>
      <c r="K141" s="534"/>
      <c r="L141" s="534"/>
      <c r="M141" s="537"/>
      <c r="N141" s="537"/>
      <c r="O141" s="537"/>
      <c r="P141" s="537"/>
      <c r="Q141" s="537"/>
      <c r="R141" s="537"/>
      <c r="S141" s="539"/>
      <c r="T141" s="539"/>
      <c r="U141" s="539"/>
      <c r="V141" s="539"/>
      <c r="W141" s="539"/>
      <c r="X141" s="539"/>
      <c r="Y141" s="539"/>
      <c r="Z141" s="539"/>
      <c r="AA141" s="541"/>
      <c r="AB141" s="541"/>
      <c r="AC141" s="541"/>
      <c r="AD141" s="541"/>
      <c r="AE141" s="541"/>
      <c r="AF141" s="541"/>
      <c r="AG141" s="541"/>
      <c r="AH141" s="541"/>
      <c r="AI141" s="541"/>
      <c r="AJ141" s="541"/>
      <c r="AK141" s="541"/>
      <c r="AL141" s="541"/>
      <c r="AM141" s="541"/>
      <c r="AN141" s="541"/>
      <c r="AO141" s="541"/>
      <c r="AP141" s="541"/>
      <c r="AQ141" s="541"/>
      <c r="AR141" s="541"/>
      <c r="AS141" s="541"/>
      <c r="AT141" s="541"/>
      <c r="AU141" s="538"/>
      <c r="AV141" s="538"/>
      <c r="AW141" s="538"/>
      <c r="AX141" s="538"/>
      <c r="AY141" s="538"/>
      <c r="AZ141" s="538"/>
      <c r="BA141" s="515"/>
      <c r="BB141" s="515"/>
      <c r="BC141" s="515"/>
      <c r="BD141" s="515"/>
      <c r="BE141" s="515"/>
      <c r="BF141" s="515"/>
      <c r="BG141" s="515"/>
      <c r="BH141" s="515"/>
      <c r="BI141" s="516"/>
      <c r="BJ141" s="516"/>
      <c r="BK141" s="516"/>
      <c r="BL141" s="516"/>
      <c r="BM141" s="516"/>
      <c r="BN141" s="516"/>
      <c r="BO141" s="516"/>
      <c r="BP141" s="516"/>
      <c r="BQ141" s="516"/>
      <c r="BR141" s="516"/>
      <c r="BS141" s="516"/>
      <c r="BT141" s="516"/>
      <c r="BU141" s="516"/>
      <c r="BV141" s="516"/>
      <c r="BW141" s="516"/>
      <c r="BX141" s="516"/>
      <c r="BY141" s="516"/>
      <c r="BZ141" s="516"/>
      <c r="CA141" s="516"/>
      <c r="CB141" s="516"/>
      <c r="CC141" s="516"/>
      <c r="CD141" s="516"/>
      <c r="CE141" s="516"/>
      <c r="CF141" s="516"/>
      <c r="CG141" s="517"/>
      <c r="CH141" s="517"/>
      <c r="CI141" s="517"/>
      <c r="CO141" s="508"/>
      <c r="CP141" s="508"/>
      <c r="CQ141" s="508"/>
      <c r="CR141" s="508"/>
      <c r="CS141" s="508"/>
      <c r="CT141" s="508"/>
      <c r="CU141" s="508"/>
      <c r="CV141" s="508"/>
      <c r="CW141" s="508"/>
    </row>
    <row r="142" spans="1:101" s="55" customFormat="1" ht="14.85" customHeight="1">
      <c r="A142" s="533"/>
      <c r="B142" s="534"/>
      <c r="C142" s="534"/>
      <c r="D142" s="534"/>
      <c r="E142" s="534"/>
      <c r="F142" s="534"/>
      <c r="G142" s="534"/>
      <c r="H142" s="534"/>
      <c r="I142" s="534"/>
      <c r="J142" s="534"/>
      <c r="K142" s="534"/>
      <c r="L142" s="534"/>
      <c r="M142" s="537"/>
      <c r="N142" s="537"/>
      <c r="O142" s="537"/>
      <c r="P142" s="537"/>
      <c r="Q142" s="537"/>
      <c r="R142" s="537"/>
      <c r="S142" s="539"/>
      <c r="T142" s="539"/>
      <c r="U142" s="539"/>
      <c r="V142" s="539"/>
      <c r="W142" s="539"/>
      <c r="X142" s="539"/>
      <c r="Y142" s="539"/>
      <c r="Z142" s="539"/>
      <c r="AA142" s="518"/>
      <c r="AB142" s="519"/>
      <c r="AC142" s="519"/>
      <c r="AD142" s="519"/>
      <c r="AE142" s="519"/>
      <c r="AF142" s="519"/>
      <c r="AG142" s="519"/>
      <c r="AH142" s="519"/>
      <c r="AI142" s="519"/>
      <c r="AJ142" s="519"/>
      <c r="AK142" s="519"/>
      <c r="AL142" s="519"/>
      <c r="AM142" s="519"/>
      <c r="AN142" s="519"/>
      <c r="AO142" s="519"/>
      <c r="AP142" s="519"/>
      <c r="AQ142" s="519"/>
      <c r="AR142" s="519"/>
      <c r="AS142" s="519"/>
      <c r="AT142" s="520"/>
      <c r="AU142" s="521"/>
      <c r="AV142" s="522"/>
      <c r="AW142" s="522"/>
      <c r="AX142" s="522"/>
      <c r="AY142" s="522"/>
      <c r="AZ142" s="523"/>
      <c r="BA142" s="512"/>
      <c r="BB142" s="513"/>
      <c r="BC142" s="513"/>
      <c r="BD142" s="513"/>
      <c r="BE142" s="513"/>
      <c r="BF142" s="513"/>
      <c r="BG142" s="513"/>
      <c r="BH142" s="514"/>
      <c r="BI142" s="516"/>
      <c r="BJ142" s="516"/>
      <c r="BK142" s="516"/>
      <c r="BL142" s="516"/>
      <c r="BM142" s="516"/>
      <c r="BN142" s="516"/>
      <c r="BO142" s="516"/>
      <c r="BP142" s="516"/>
      <c r="BQ142" s="516"/>
      <c r="BR142" s="516"/>
      <c r="BS142" s="516"/>
      <c r="BT142" s="516"/>
      <c r="BU142" s="516"/>
      <c r="BV142" s="516"/>
      <c r="BW142" s="516"/>
      <c r="BX142" s="516"/>
      <c r="BY142" s="516"/>
      <c r="BZ142" s="516"/>
      <c r="CA142" s="516"/>
      <c r="CB142" s="516"/>
      <c r="CC142" s="516"/>
      <c r="CD142" s="516"/>
      <c r="CE142" s="516"/>
      <c r="CF142" s="516"/>
      <c r="CG142" s="517"/>
      <c r="CH142" s="517"/>
      <c r="CI142" s="517"/>
      <c r="CO142" s="508"/>
      <c r="CP142" s="508"/>
      <c r="CQ142" s="508"/>
      <c r="CR142" s="508"/>
      <c r="CS142" s="508"/>
      <c r="CT142" s="508"/>
      <c r="CU142" s="508"/>
      <c r="CV142" s="508"/>
      <c r="CW142" s="508"/>
    </row>
    <row r="143" spans="1:101" s="55" customFormat="1" ht="14.85" customHeight="1">
      <c r="A143" s="533"/>
      <c r="B143" s="534"/>
      <c r="C143" s="534"/>
      <c r="D143" s="534"/>
      <c r="E143" s="534"/>
      <c r="F143" s="534"/>
      <c r="G143" s="534"/>
      <c r="H143" s="534"/>
      <c r="I143" s="534"/>
      <c r="J143" s="534"/>
      <c r="K143" s="534"/>
      <c r="L143" s="534"/>
      <c r="M143" s="537"/>
      <c r="N143" s="537"/>
      <c r="O143" s="537"/>
      <c r="P143" s="537"/>
      <c r="Q143" s="537"/>
      <c r="R143" s="537"/>
      <c r="S143" s="539"/>
      <c r="T143" s="539"/>
      <c r="U143" s="539"/>
      <c r="V143" s="539"/>
      <c r="W143" s="539"/>
      <c r="X143" s="539"/>
      <c r="Y143" s="539"/>
      <c r="Z143" s="539"/>
      <c r="AA143" s="524"/>
      <c r="AB143" s="525"/>
      <c r="AC143" s="525"/>
      <c r="AD143" s="525"/>
      <c r="AE143" s="525"/>
      <c r="AF143" s="525"/>
      <c r="AG143" s="525"/>
      <c r="AH143" s="525"/>
      <c r="AI143" s="525"/>
      <c r="AJ143" s="525"/>
      <c r="AK143" s="525"/>
      <c r="AL143" s="525"/>
      <c r="AM143" s="525"/>
      <c r="AN143" s="525"/>
      <c r="AO143" s="525"/>
      <c r="AP143" s="525"/>
      <c r="AQ143" s="525"/>
      <c r="AR143" s="525"/>
      <c r="AS143" s="525"/>
      <c r="AT143" s="526"/>
      <c r="AU143" s="527"/>
      <c r="AV143" s="528"/>
      <c r="AW143" s="528"/>
      <c r="AX143" s="528"/>
      <c r="AY143" s="528"/>
      <c r="AZ143" s="529"/>
      <c r="BA143" s="509"/>
      <c r="BB143" s="510"/>
      <c r="BC143" s="510"/>
      <c r="BD143" s="510"/>
      <c r="BE143" s="510"/>
      <c r="BF143" s="510"/>
      <c r="BG143" s="510"/>
      <c r="BH143" s="511"/>
      <c r="BI143" s="516"/>
      <c r="BJ143" s="516"/>
      <c r="BK143" s="516"/>
      <c r="BL143" s="516"/>
      <c r="BM143" s="516"/>
      <c r="BN143" s="516"/>
      <c r="BO143" s="516"/>
      <c r="BP143" s="516"/>
      <c r="BQ143" s="516"/>
      <c r="BR143" s="516"/>
      <c r="BS143" s="516"/>
      <c r="BT143" s="516"/>
      <c r="BU143" s="516"/>
      <c r="BV143" s="516"/>
      <c r="BW143" s="516"/>
      <c r="BX143" s="516"/>
      <c r="BY143" s="516"/>
      <c r="BZ143" s="516"/>
      <c r="CA143" s="516"/>
      <c r="CB143" s="516"/>
      <c r="CC143" s="516"/>
      <c r="CD143" s="516"/>
      <c r="CE143" s="516"/>
      <c r="CF143" s="516"/>
      <c r="CG143" s="517"/>
      <c r="CH143" s="517"/>
      <c r="CI143" s="517"/>
      <c r="CO143" s="508"/>
      <c r="CP143" s="508"/>
      <c r="CQ143" s="508"/>
      <c r="CR143" s="508"/>
      <c r="CS143" s="508"/>
      <c r="CT143" s="508"/>
      <c r="CU143" s="508"/>
      <c r="CV143" s="508"/>
      <c r="CW143" s="508"/>
    </row>
    <row r="144" spans="1:101" s="55" customFormat="1" ht="14.85" customHeight="1">
      <c r="A144" s="533"/>
      <c r="B144" s="534"/>
      <c r="C144" s="534"/>
      <c r="D144" s="534"/>
      <c r="E144" s="534"/>
      <c r="F144" s="534"/>
      <c r="G144" s="534"/>
      <c r="H144" s="534"/>
      <c r="I144" s="534"/>
      <c r="J144" s="534"/>
      <c r="K144" s="534"/>
      <c r="L144" s="534"/>
      <c r="M144" s="537"/>
      <c r="N144" s="537"/>
      <c r="O144" s="537"/>
      <c r="P144" s="537"/>
      <c r="Q144" s="537"/>
      <c r="R144" s="537"/>
      <c r="S144" s="539"/>
      <c r="T144" s="539"/>
      <c r="U144" s="539"/>
      <c r="V144" s="539"/>
      <c r="W144" s="539"/>
      <c r="X144" s="539"/>
      <c r="Y144" s="539"/>
      <c r="Z144" s="539"/>
      <c r="AA144" s="541"/>
      <c r="AB144" s="541"/>
      <c r="AC144" s="541"/>
      <c r="AD144" s="541"/>
      <c r="AE144" s="541"/>
      <c r="AF144" s="541"/>
      <c r="AG144" s="541"/>
      <c r="AH144" s="541"/>
      <c r="AI144" s="541"/>
      <c r="AJ144" s="541"/>
      <c r="AK144" s="541"/>
      <c r="AL144" s="541"/>
      <c r="AM144" s="541"/>
      <c r="AN144" s="541"/>
      <c r="AO144" s="541"/>
      <c r="AP144" s="541"/>
      <c r="AQ144" s="541"/>
      <c r="AR144" s="541"/>
      <c r="AS144" s="541"/>
      <c r="AT144" s="541"/>
      <c r="AU144" s="538"/>
      <c r="AV144" s="538"/>
      <c r="AW144" s="538"/>
      <c r="AX144" s="538"/>
      <c r="AY144" s="538"/>
      <c r="AZ144" s="538"/>
      <c r="BA144" s="515"/>
      <c r="BB144" s="515"/>
      <c r="BC144" s="515"/>
      <c r="BD144" s="515"/>
      <c r="BE144" s="515"/>
      <c r="BF144" s="515"/>
      <c r="BG144" s="515"/>
      <c r="BH144" s="515"/>
      <c r="BI144" s="516"/>
      <c r="BJ144" s="516"/>
      <c r="BK144" s="516"/>
      <c r="BL144" s="516"/>
      <c r="BM144" s="516"/>
      <c r="BN144" s="516"/>
      <c r="BO144" s="516"/>
      <c r="BP144" s="516"/>
      <c r="BQ144" s="516"/>
      <c r="BR144" s="516"/>
      <c r="BS144" s="516"/>
      <c r="BT144" s="516"/>
      <c r="BU144" s="516"/>
      <c r="BV144" s="516"/>
      <c r="BW144" s="516"/>
      <c r="BX144" s="516"/>
      <c r="BY144" s="516"/>
      <c r="BZ144" s="516"/>
      <c r="CA144" s="516"/>
      <c r="CB144" s="516"/>
      <c r="CC144" s="516"/>
      <c r="CD144" s="516"/>
      <c r="CE144" s="516"/>
      <c r="CF144" s="516"/>
      <c r="CG144" s="517"/>
      <c r="CH144" s="517"/>
      <c r="CI144" s="517"/>
      <c r="CO144" s="508"/>
      <c r="CP144" s="508"/>
      <c r="CQ144" s="508"/>
      <c r="CR144" s="508"/>
      <c r="CS144" s="508"/>
      <c r="CT144" s="508"/>
      <c r="CU144" s="508"/>
      <c r="CV144" s="508"/>
      <c r="CW144" s="508"/>
    </row>
    <row r="145" spans="1:101" s="55" customFormat="1" ht="14.85" customHeight="1">
      <c r="A145" s="533"/>
      <c r="B145" s="534"/>
      <c r="C145" s="534"/>
      <c r="D145" s="534"/>
      <c r="E145" s="534"/>
      <c r="F145" s="534"/>
      <c r="G145" s="534"/>
      <c r="H145" s="534"/>
      <c r="I145" s="534"/>
      <c r="J145" s="534"/>
      <c r="K145" s="534"/>
      <c r="L145" s="534"/>
      <c r="M145" s="537"/>
      <c r="N145" s="537"/>
      <c r="O145" s="537"/>
      <c r="P145" s="537"/>
      <c r="Q145" s="537"/>
      <c r="R145" s="537"/>
      <c r="S145" s="539"/>
      <c r="T145" s="539"/>
      <c r="U145" s="539"/>
      <c r="V145" s="539"/>
      <c r="W145" s="539"/>
      <c r="X145" s="539"/>
      <c r="Y145" s="539"/>
      <c r="Z145" s="539"/>
      <c r="AA145" s="518"/>
      <c r="AB145" s="519"/>
      <c r="AC145" s="519"/>
      <c r="AD145" s="519"/>
      <c r="AE145" s="519"/>
      <c r="AF145" s="519"/>
      <c r="AG145" s="519"/>
      <c r="AH145" s="519"/>
      <c r="AI145" s="519"/>
      <c r="AJ145" s="519"/>
      <c r="AK145" s="519"/>
      <c r="AL145" s="519"/>
      <c r="AM145" s="519"/>
      <c r="AN145" s="519"/>
      <c r="AO145" s="519"/>
      <c r="AP145" s="519"/>
      <c r="AQ145" s="519"/>
      <c r="AR145" s="519"/>
      <c r="AS145" s="519"/>
      <c r="AT145" s="520"/>
      <c r="AU145" s="521"/>
      <c r="AV145" s="522"/>
      <c r="AW145" s="522"/>
      <c r="AX145" s="522"/>
      <c r="AY145" s="522"/>
      <c r="AZ145" s="523"/>
      <c r="BA145" s="512"/>
      <c r="BB145" s="513"/>
      <c r="BC145" s="513"/>
      <c r="BD145" s="513"/>
      <c r="BE145" s="513"/>
      <c r="BF145" s="513"/>
      <c r="BG145" s="513"/>
      <c r="BH145" s="514"/>
      <c r="BI145" s="516"/>
      <c r="BJ145" s="516"/>
      <c r="BK145" s="516"/>
      <c r="BL145" s="516"/>
      <c r="BM145" s="516"/>
      <c r="BN145" s="516"/>
      <c r="BO145" s="516"/>
      <c r="BP145" s="516"/>
      <c r="BQ145" s="516"/>
      <c r="BR145" s="516"/>
      <c r="BS145" s="516"/>
      <c r="BT145" s="516"/>
      <c r="BU145" s="516"/>
      <c r="BV145" s="516"/>
      <c r="BW145" s="516"/>
      <c r="BX145" s="516"/>
      <c r="BY145" s="516"/>
      <c r="BZ145" s="516"/>
      <c r="CA145" s="516"/>
      <c r="CB145" s="516"/>
      <c r="CC145" s="516"/>
      <c r="CD145" s="516"/>
      <c r="CE145" s="516"/>
      <c r="CF145" s="516"/>
      <c r="CG145" s="517"/>
      <c r="CH145" s="517"/>
      <c r="CI145" s="517"/>
      <c r="CO145" s="508"/>
      <c r="CP145" s="508"/>
      <c r="CQ145" s="508"/>
      <c r="CR145" s="508"/>
      <c r="CS145" s="508"/>
      <c r="CT145" s="508"/>
      <c r="CU145" s="508"/>
      <c r="CV145" s="508"/>
      <c r="CW145" s="508"/>
    </row>
    <row r="146" spans="1:101" s="55" customFormat="1" ht="14.85" customHeight="1">
      <c r="A146" s="533"/>
      <c r="B146" s="534"/>
      <c r="C146" s="534"/>
      <c r="D146" s="534"/>
      <c r="E146" s="534"/>
      <c r="F146" s="534"/>
      <c r="G146" s="534"/>
      <c r="H146" s="534"/>
      <c r="I146" s="534"/>
      <c r="J146" s="534"/>
      <c r="K146" s="534"/>
      <c r="L146" s="534"/>
      <c r="M146" s="537"/>
      <c r="N146" s="537"/>
      <c r="O146" s="537"/>
      <c r="P146" s="537"/>
      <c r="Q146" s="537"/>
      <c r="R146" s="537"/>
      <c r="S146" s="539"/>
      <c r="T146" s="539"/>
      <c r="U146" s="539"/>
      <c r="V146" s="539"/>
      <c r="W146" s="539"/>
      <c r="X146" s="539"/>
      <c r="Y146" s="539"/>
      <c r="Z146" s="539"/>
      <c r="AA146" s="524"/>
      <c r="AB146" s="525"/>
      <c r="AC146" s="525"/>
      <c r="AD146" s="525"/>
      <c r="AE146" s="525"/>
      <c r="AF146" s="525"/>
      <c r="AG146" s="525"/>
      <c r="AH146" s="525"/>
      <c r="AI146" s="525"/>
      <c r="AJ146" s="525"/>
      <c r="AK146" s="525"/>
      <c r="AL146" s="525"/>
      <c r="AM146" s="525"/>
      <c r="AN146" s="525"/>
      <c r="AO146" s="525"/>
      <c r="AP146" s="525"/>
      <c r="AQ146" s="525"/>
      <c r="AR146" s="525"/>
      <c r="AS146" s="525"/>
      <c r="AT146" s="526"/>
      <c r="AU146" s="527"/>
      <c r="AV146" s="528"/>
      <c r="AW146" s="528"/>
      <c r="AX146" s="528"/>
      <c r="AY146" s="528"/>
      <c r="AZ146" s="529"/>
      <c r="BA146" s="509"/>
      <c r="BB146" s="510"/>
      <c r="BC146" s="510"/>
      <c r="BD146" s="510"/>
      <c r="BE146" s="510"/>
      <c r="BF146" s="510"/>
      <c r="BG146" s="510"/>
      <c r="BH146" s="511"/>
      <c r="BI146" s="516"/>
      <c r="BJ146" s="516"/>
      <c r="BK146" s="516"/>
      <c r="BL146" s="516"/>
      <c r="BM146" s="516"/>
      <c r="BN146" s="516"/>
      <c r="BO146" s="516"/>
      <c r="BP146" s="516"/>
      <c r="BQ146" s="516"/>
      <c r="BR146" s="516"/>
      <c r="BS146" s="516"/>
      <c r="BT146" s="516"/>
      <c r="BU146" s="516"/>
      <c r="BV146" s="516"/>
      <c r="BW146" s="516"/>
      <c r="BX146" s="516"/>
      <c r="BY146" s="516"/>
      <c r="BZ146" s="516"/>
      <c r="CA146" s="516"/>
      <c r="CB146" s="516"/>
      <c r="CC146" s="516"/>
      <c r="CD146" s="516"/>
      <c r="CE146" s="516"/>
      <c r="CF146" s="516"/>
      <c r="CG146" s="517"/>
      <c r="CH146" s="517"/>
      <c r="CI146" s="517"/>
      <c r="CO146" s="508"/>
      <c r="CP146" s="508"/>
      <c r="CQ146" s="508"/>
      <c r="CR146" s="508"/>
      <c r="CS146" s="508"/>
      <c r="CT146" s="508"/>
      <c r="CU146" s="508"/>
      <c r="CV146" s="508"/>
      <c r="CW146" s="508"/>
    </row>
    <row r="147" spans="1:101" s="55" customFormat="1" ht="14.85" customHeight="1">
      <c r="A147" s="533"/>
      <c r="B147" s="534"/>
      <c r="C147" s="534"/>
      <c r="D147" s="534"/>
      <c r="E147" s="534"/>
      <c r="F147" s="534"/>
      <c r="G147" s="534"/>
      <c r="H147" s="534"/>
      <c r="I147" s="534"/>
      <c r="J147" s="534"/>
      <c r="K147" s="534"/>
      <c r="L147" s="534"/>
      <c r="M147" s="537"/>
      <c r="N147" s="537"/>
      <c r="O147" s="537"/>
      <c r="P147" s="537"/>
      <c r="Q147" s="537"/>
      <c r="R147" s="537"/>
      <c r="S147" s="539"/>
      <c r="T147" s="539"/>
      <c r="U147" s="539"/>
      <c r="V147" s="539"/>
      <c r="W147" s="539"/>
      <c r="X147" s="539"/>
      <c r="Y147" s="539"/>
      <c r="Z147" s="539"/>
      <c r="AA147" s="541"/>
      <c r="AB147" s="541"/>
      <c r="AC147" s="541"/>
      <c r="AD147" s="541"/>
      <c r="AE147" s="541"/>
      <c r="AF147" s="541"/>
      <c r="AG147" s="541"/>
      <c r="AH147" s="541"/>
      <c r="AI147" s="541"/>
      <c r="AJ147" s="541"/>
      <c r="AK147" s="541"/>
      <c r="AL147" s="541"/>
      <c r="AM147" s="541"/>
      <c r="AN147" s="541"/>
      <c r="AO147" s="541"/>
      <c r="AP147" s="541"/>
      <c r="AQ147" s="541"/>
      <c r="AR147" s="541"/>
      <c r="AS147" s="541"/>
      <c r="AT147" s="541"/>
      <c r="AU147" s="538"/>
      <c r="AV147" s="538"/>
      <c r="AW147" s="538"/>
      <c r="AX147" s="538"/>
      <c r="AY147" s="538"/>
      <c r="AZ147" s="538"/>
      <c r="BA147" s="515"/>
      <c r="BB147" s="515"/>
      <c r="BC147" s="515"/>
      <c r="BD147" s="515"/>
      <c r="BE147" s="515"/>
      <c r="BF147" s="515"/>
      <c r="BG147" s="515"/>
      <c r="BH147" s="515"/>
      <c r="BI147" s="516"/>
      <c r="BJ147" s="516"/>
      <c r="BK147" s="516"/>
      <c r="BL147" s="516"/>
      <c r="BM147" s="516"/>
      <c r="BN147" s="516"/>
      <c r="BO147" s="516"/>
      <c r="BP147" s="516"/>
      <c r="BQ147" s="516"/>
      <c r="BR147" s="516"/>
      <c r="BS147" s="516"/>
      <c r="BT147" s="516"/>
      <c r="BU147" s="516"/>
      <c r="BV147" s="516"/>
      <c r="BW147" s="516"/>
      <c r="BX147" s="516"/>
      <c r="BY147" s="516"/>
      <c r="BZ147" s="516"/>
      <c r="CA147" s="516"/>
      <c r="CB147" s="516"/>
      <c r="CC147" s="516"/>
      <c r="CD147" s="516"/>
      <c r="CE147" s="516"/>
      <c r="CF147" s="516"/>
      <c r="CG147" s="517"/>
      <c r="CH147" s="517"/>
      <c r="CI147" s="517"/>
      <c r="CO147" s="508"/>
      <c r="CP147" s="508"/>
      <c r="CQ147" s="508"/>
      <c r="CR147" s="508"/>
      <c r="CS147" s="508"/>
      <c r="CT147" s="508"/>
      <c r="CU147" s="508"/>
      <c r="CV147" s="508"/>
      <c r="CW147" s="508"/>
    </row>
    <row r="148" spans="1:101" s="55" customFormat="1" ht="14.85" customHeight="1">
      <c r="A148" s="533"/>
      <c r="B148" s="534"/>
      <c r="C148" s="534"/>
      <c r="D148" s="534"/>
      <c r="E148" s="534"/>
      <c r="F148" s="534"/>
      <c r="G148" s="534"/>
      <c r="H148" s="534"/>
      <c r="I148" s="534"/>
      <c r="J148" s="534"/>
      <c r="K148" s="534"/>
      <c r="L148" s="534"/>
      <c r="M148" s="537"/>
      <c r="N148" s="537"/>
      <c r="O148" s="537"/>
      <c r="P148" s="537"/>
      <c r="Q148" s="537"/>
      <c r="R148" s="537"/>
      <c r="S148" s="539"/>
      <c r="T148" s="539"/>
      <c r="U148" s="539"/>
      <c r="V148" s="539"/>
      <c r="W148" s="539"/>
      <c r="X148" s="539"/>
      <c r="Y148" s="539"/>
      <c r="Z148" s="539"/>
      <c r="AA148" s="518"/>
      <c r="AB148" s="519"/>
      <c r="AC148" s="519"/>
      <c r="AD148" s="519"/>
      <c r="AE148" s="519"/>
      <c r="AF148" s="519"/>
      <c r="AG148" s="519"/>
      <c r="AH148" s="519"/>
      <c r="AI148" s="519"/>
      <c r="AJ148" s="519"/>
      <c r="AK148" s="519"/>
      <c r="AL148" s="519"/>
      <c r="AM148" s="519"/>
      <c r="AN148" s="519"/>
      <c r="AO148" s="519"/>
      <c r="AP148" s="519"/>
      <c r="AQ148" s="519"/>
      <c r="AR148" s="519"/>
      <c r="AS148" s="519"/>
      <c r="AT148" s="520"/>
      <c r="AU148" s="521"/>
      <c r="AV148" s="522"/>
      <c r="AW148" s="522"/>
      <c r="AX148" s="522"/>
      <c r="AY148" s="522"/>
      <c r="AZ148" s="523"/>
      <c r="BA148" s="512"/>
      <c r="BB148" s="513"/>
      <c r="BC148" s="513"/>
      <c r="BD148" s="513"/>
      <c r="BE148" s="513"/>
      <c r="BF148" s="513"/>
      <c r="BG148" s="513"/>
      <c r="BH148" s="514"/>
      <c r="BI148" s="516"/>
      <c r="BJ148" s="516"/>
      <c r="BK148" s="516"/>
      <c r="BL148" s="516"/>
      <c r="BM148" s="516"/>
      <c r="BN148" s="516"/>
      <c r="BO148" s="516"/>
      <c r="BP148" s="516"/>
      <c r="BQ148" s="516"/>
      <c r="BR148" s="516"/>
      <c r="BS148" s="516"/>
      <c r="BT148" s="516"/>
      <c r="BU148" s="516"/>
      <c r="BV148" s="516"/>
      <c r="BW148" s="516"/>
      <c r="BX148" s="516"/>
      <c r="BY148" s="516"/>
      <c r="BZ148" s="516"/>
      <c r="CA148" s="516"/>
      <c r="CB148" s="516"/>
      <c r="CC148" s="516"/>
      <c r="CD148" s="516"/>
      <c r="CE148" s="516"/>
      <c r="CF148" s="516"/>
      <c r="CG148" s="517"/>
      <c r="CH148" s="517"/>
      <c r="CI148" s="517"/>
      <c r="CO148" s="508"/>
      <c r="CP148" s="508"/>
      <c r="CQ148" s="508"/>
      <c r="CR148" s="508"/>
      <c r="CS148" s="508"/>
      <c r="CT148" s="508"/>
      <c r="CU148" s="508"/>
      <c r="CV148" s="508"/>
      <c r="CW148" s="508"/>
    </row>
    <row r="149" spans="1:101" s="55" customFormat="1" ht="14.85" customHeight="1">
      <c r="A149" s="533"/>
      <c r="B149" s="534"/>
      <c r="C149" s="534"/>
      <c r="D149" s="534"/>
      <c r="E149" s="534"/>
      <c r="F149" s="534"/>
      <c r="G149" s="534"/>
      <c r="H149" s="534"/>
      <c r="I149" s="534"/>
      <c r="J149" s="534"/>
      <c r="K149" s="534"/>
      <c r="L149" s="534"/>
      <c r="M149" s="537"/>
      <c r="N149" s="537"/>
      <c r="O149" s="537"/>
      <c r="P149" s="537"/>
      <c r="Q149" s="537"/>
      <c r="R149" s="537"/>
      <c r="S149" s="539"/>
      <c r="T149" s="539"/>
      <c r="U149" s="539"/>
      <c r="V149" s="539"/>
      <c r="W149" s="539"/>
      <c r="X149" s="539"/>
      <c r="Y149" s="539"/>
      <c r="Z149" s="539"/>
      <c r="AA149" s="524"/>
      <c r="AB149" s="525"/>
      <c r="AC149" s="525"/>
      <c r="AD149" s="525"/>
      <c r="AE149" s="525"/>
      <c r="AF149" s="525"/>
      <c r="AG149" s="525"/>
      <c r="AH149" s="525"/>
      <c r="AI149" s="525"/>
      <c r="AJ149" s="525"/>
      <c r="AK149" s="525"/>
      <c r="AL149" s="525"/>
      <c r="AM149" s="525"/>
      <c r="AN149" s="525"/>
      <c r="AO149" s="525"/>
      <c r="AP149" s="525"/>
      <c r="AQ149" s="525"/>
      <c r="AR149" s="525"/>
      <c r="AS149" s="525"/>
      <c r="AT149" s="526"/>
      <c r="AU149" s="527"/>
      <c r="AV149" s="528"/>
      <c r="AW149" s="528"/>
      <c r="AX149" s="528"/>
      <c r="AY149" s="528"/>
      <c r="AZ149" s="529"/>
      <c r="BA149" s="509"/>
      <c r="BB149" s="510"/>
      <c r="BC149" s="510"/>
      <c r="BD149" s="510"/>
      <c r="BE149" s="510"/>
      <c r="BF149" s="510"/>
      <c r="BG149" s="510"/>
      <c r="BH149" s="511"/>
      <c r="BI149" s="516"/>
      <c r="BJ149" s="516"/>
      <c r="BK149" s="516"/>
      <c r="BL149" s="516"/>
      <c r="BM149" s="516"/>
      <c r="BN149" s="516"/>
      <c r="BO149" s="516"/>
      <c r="BP149" s="516"/>
      <c r="BQ149" s="516"/>
      <c r="BR149" s="516"/>
      <c r="BS149" s="516"/>
      <c r="BT149" s="516"/>
      <c r="BU149" s="516"/>
      <c r="BV149" s="516"/>
      <c r="BW149" s="516"/>
      <c r="BX149" s="516"/>
      <c r="BY149" s="516"/>
      <c r="BZ149" s="516"/>
      <c r="CA149" s="516"/>
      <c r="CB149" s="516"/>
      <c r="CC149" s="516"/>
      <c r="CD149" s="516"/>
      <c r="CE149" s="516"/>
      <c r="CF149" s="516"/>
      <c r="CG149" s="517"/>
      <c r="CH149" s="517"/>
      <c r="CI149" s="517"/>
      <c r="CO149" s="508"/>
      <c r="CP149" s="508"/>
      <c r="CQ149" s="508"/>
      <c r="CR149" s="508"/>
      <c r="CS149" s="508"/>
      <c r="CT149" s="508"/>
      <c r="CU149" s="508"/>
      <c r="CV149" s="508"/>
      <c r="CW149" s="508"/>
    </row>
    <row r="150" spans="1:101" s="55" customFormat="1" ht="14.85" customHeight="1">
      <c r="A150" s="533"/>
      <c r="B150" s="534"/>
      <c r="C150" s="534"/>
      <c r="D150" s="534"/>
      <c r="E150" s="534"/>
      <c r="F150" s="534"/>
      <c r="G150" s="534"/>
      <c r="H150" s="534"/>
      <c r="I150" s="534"/>
      <c r="J150" s="534"/>
      <c r="K150" s="534"/>
      <c r="L150" s="534"/>
      <c r="M150" s="537"/>
      <c r="N150" s="537"/>
      <c r="O150" s="537"/>
      <c r="P150" s="537"/>
      <c r="Q150" s="537"/>
      <c r="R150" s="537"/>
      <c r="S150" s="539"/>
      <c r="T150" s="539"/>
      <c r="U150" s="539"/>
      <c r="V150" s="539"/>
      <c r="W150" s="539"/>
      <c r="X150" s="539"/>
      <c r="Y150" s="539"/>
      <c r="Z150" s="539"/>
      <c r="AA150" s="541"/>
      <c r="AB150" s="541"/>
      <c r="AC150" s="541"/>
      <c r="AD150" s="541"/>
      <c r="AE150" s="541"/>
      <c r="AF150" s="541"/>
      <c r="AG150" s="541"/>
      <c r="AH150" s="541"/>
      <c r="AI150" s="541"/>
      <c r="AJ150" s="541"/>
      <c r="AK150" s="541"/>
      <c r="AL150" s="541"/>
      <c r="AM150" s="541"/>
      <c r="AN150" s="541"/>
      <c r="AO150" s="541"/>
      <c r="AP150" s="541"/>
      <c r="AQ150" s="541"/>
      <c r="AR150" s="541"/>
      <c r="AS150" s="541"/>
      <c r="AT150" s="541"/>
      <c r="AU150" s="538"/>
      <c r="AV150" s="538"/>
      <c r="AW150" s="538"/>
      <c r="AX150" s="538"/>
      <c r="AY150" s="538"/>
      <c r="AZ150" s="538"/>
      <c r="BA150" s="515"/>
      <c r="BB150" s="515"/>
      <c r="BC150" s="515"/>
      <c r="BD150" s="515"/>
      <c r="BE150" s="515"/>
      <c r="BF150" s="515"/>
      <c r="BG150" s="515"/>
      <c r="BH150" s="515"/>
      <c r="BI150" s="516"/>
      <c r="BJ150" s="516"/>
      <c r="BK150" s="516"/>
      <c r="BL150" s="516"/>
      <c r="BM150" s="516"/>
      <c r="BN150" s="516"/>
      <c r="BO150" s="516"/>
      <c r="BP150" s="516"/>
      <c r="BQ150" s="516"/>
      <c r="BR150" s="516"/>
      <c r="BS150" s="516"/>
      <c r="BT150" s="516"/>
      <c r="BU150" s="516"/>
      <c r="BV150" s="516"/>
      <c r="BW150" s="516"/>
      <c r="BX150" s="516"/>
      <c r="BY150" s="516"/>
      <c r="BZ150" s="516"/>
      <c r="CA150" s="516"/>
      <c r="CB150" s="516"/>
      <c r="CC150" s="516"/>
      <c r="CD150" s="516"/>
      <c r="CE150" s="516"/>
      <c r="CF150" s="516"/>
      <c r="CG150" s="517"/>
      <c r="CH150" s="517"/>
      <c r="CI150" s="517"/>
      <c r="CO150" s="508"/>
      <c r="CP150" s="508"/>
      <c r="CQ150" s="508"/>
      <c r="CR150" s="508"/>
      <c r="CS150" s="508"/>
      <c r="CT150" s="508"/>
      <c r="CU150" s="508"/>
      <c r="CV150" s="508"/>
      <c r="CW150" s="508"/>
    </row>
    <row r="151" spans="1:101" s="55" customFormat="1" ht="14.85" customHeight="1">
      <c r="A151" s="533"/>
      <c r="B151" s="534"/>
      <c r="C151" s="534"/>
      <c r="D151" s="534"/>
      <c r="E151" s="534"/>
      <c r="F151" s="534"/>
      <c r="G151" s="534"/>
      <c r="H151" s="534"/>
      <c r="I151" s="534"/>
      <c r="J151" s="534"/>
      <c r="K151" s="534"/>
      <c r="L151" s="534"/>
      <c r="M151" s="537"/>
      <c r="N151" s="537"/>
      <c r="O151" s="537"/>
      <c r="P151" s="537"/>
      <c r="Q151" s="537"/>
      <c r="R151" s="537"/>
      <c r="S151" s="539"/>
      <c r="T151" s="539"/>
      <c r="U151" s="539"/>
      <c r="V151" s="539"/>
      <c r="W151" s="539"/>
      <c r="X151" s="539"/>
      <c r="Y151" s="539"/>
      <c r="Z151" s="539"/>
      <c r="AA151" s="518"/>
      <c r="AB151" s="519"/>
      <c r="AC151" s="519"/>
      <c r="AD151" s="519"/>
      <c r="AE151" s="519"/>
      <c r="AF151" s="519"/>
      <c r="AG151" s="519"/>
      <c r="AH151" s="519"/>
      <c r="AI151" s="519"/>
      <c r="AJ151" s="519"/>
      <c r="AK151" s="519"/>
      <c r="AL151" s="519"/>
      <c r="AM151" s="519"/>
      <c r="AN151" s="519"/>
      <c r="AO151" s="519"/>
      <c r="AP151" s="519"/>
      <c r="AQ151" s="519"/>
      <c r="AR151" s="519"/>
      <c r="AS151" s="519"/>
      <c r="AT151" s="520"/>
      <c r="AU151" s="521"/>
      <c r="AV151" s="522"/>
      <c r="AW151" s="522"/>
      <c r="AX151" s="522"/>
      <c r="AY151" s="522"/>
      <c r="AZ151" s="523"/>
      <c r="BA151" s="512"/>
      <c r="BB151" s="513"/>
      <c r="BC151" s="513"/>
      <c r="BD151" s="513"/>
      <c r="BE151" s="513"/>
      <c r="BF151" s="513"/>
      <c r="BG151" s="513"/>
      <c r="BH151" s="514"/>
      <c r="BI151" s="516"/>
      <c r="BJ151" s="516"/>
      <c r="BK151" s="516"/>
      <c r="BL151" s="516"/>
      <c r="BM151" s="516"/>
      <c r="BN151" s="516"/>
      <c r="BO151" s="516"/>
      <c r="BP151" s="516"/>
      <c r="BQ151" s="516"/>
      <c r="BR151" s="516"/>
      <c r="BS151" s="516"/>
      <c r="BT151" s="516"/>
      <c r="BU151" s="516"/>
      <c r="BV151" s="516"/>
      <c r="BW151" s="516"/>
      <c r="BX151" s="516"/>
      <c r="BY151" s="516"/>
      <c r="BZ151" s="516"/>
      <c r="CA151" s="516"/>
      <c r="CB151" s="516"/>
      <c r="CC151" s="516"/>
      <c r="CD151" s="516"/>
      <c r="CE151" s="516"/>
      <c r="CF151" s="516"/>
      <c r="CG151" s="517"/>
      <c r="CH151" s="517"/>
      <c r="CI151" s="517"/>
      <c r="CO151" s="508"/>
      <c r="CP151" s="508"/>
      <c r="CQ151" s="508"/>
      <c r="CR151" s="508"/>
      <c r="CS151" s="508"/>
      <c r="CT151" s="508"/>
      <c r="CU151" s="508"/>
      <c r="CV151" s="508"/>
      <c r="CW151" s="508"/>
    </row>
    <row r="152" spans="1:101" s="55" customFormat="1" ht="14.85" customHeight="1">
      <c r="A152" s="533"/>
      <c r="B152" s="534"/>
      <c r="C152" s="534"/>
      <c r="D152" s="534"/>
      <c r="E152" s="534"/>
      <c r="F152" s="534"/>
      <c r="G152" s="534"/>
      <c r="H152" s="534"/>
      <c r="I152" s="534"/>
      <c r="J152" s="534"/>
      <c r="K152" s="534"/>
      <c r="L152" s="534"/>
      <c r="M152" s="537"/>
      <c r="N152" s="537"/>
      <c r="O152" s="537"/>
      <c r="P152" s="537"/>
      <c r="Q152" s="537"/>
      <c r="R152" s="537"/>
      <c r="S152" s="539"/>
      <c r="T152" s="539"/>
      <c r="U152" s="539"/>
      <c r="V152" s="539"/>
      <c r="W152" s="539"/>
      <c r="X152" s="539"/>
      <c r="Y152" s="539"/>
      <c r="Z152" s="539"/>
      <c r="AA152" s="524"/>
      <c r="AB152" s="525"/>
      <c r="AC152" s="525"/>
      <c r="AD152" s="525"/>
      <c r="AE152" s="525"/>
      <c r="AF152" s="525"/>
      <c r="AG152" s="525"/>
      <c r="AH152" s="525"/>
      <c r="AI152" s="525"/>
      <c r="AJ152" s="525"/>
      <c r="AK152" s="525"/>
      <c r="AL152" s="525"/>
      <c r="AM152" s="525"/>
      <c r="AN152" s="525"/>
      <c r="AO152" s="525"/>
      <c r="AP152" s="525"/>
      <c r="AQ152" s="525"/>
      <c r="AR152" s="525"/>
      <c r="AS152" s="525"/>
      <c r="AT152" s="526"/>
      <c r="AU152" s="527"/>
      <c r="AV152" s="528"/>
      <c r="AW152" s="528"/>
      <c r="AX152" s="528"/>
      <c r="AY152" s="528"/>
      <c r="AZ152" s="529"/>
      <c r="BA152" s="509"/>
      <c r="BB152" s="510"/>
      <c r="BC152" s="510"/>
      <c r="BD152" s="510"/>
      <c r="BE152" s="510"/>
      <c r="BF152" s="510"/>
      <c r="BG152" s="510"/>
      <c r="BH152" s="511"/>
      <c r="BI152" s="516"/>
      <c r="BJ152" s="516"/>
      <c r="BK152" s="516"/>
      <c r="BL152" s="516"/>
      <c r="BM152" s="516"/>
      <c r="BN152" s="516"/>
      <c r="BO152" s="516"/>
      <c r="BP152" s="516"/>
      <c r="BQ152" s="516"/>
      <c r="BR152" s="516"/>
      <c r="BS152" s="516"/>
      <c r="BT152" s="516"/>
      <c r="BU152" s="516"/>
      <c r="BV152" s="516"/>
      <c r="BW152" s="516"/>
      <c r="BX152" s="516"/>
      <c r="BY152" s="516"/>
      <c r="BZ152" s="516"/>
      <c r="CA152" s="516"/>
      <c r="CB152" s="516"/>
      <c r="CC152" s="516"/>
      <c r="CD152" s="516"/>
      <c r="CE152" s="516"/>
      <c r="CF152" s="516"/>
      <c r="CG152" s="517"/>
      <c r="CH152" s="517"/>
      <c r="CI152" s="517"/>
      <c r="CO152" s="508"/>
      <c r="CP152" s="508"/>
      <c r="CQ152" s="508"/>
      <c r="CR152" s="508"/>
      <c r="CS152" s="508"/>
      <c r="CT152" s="508"/>
      <c r="CU152" s="508"/>
      <c r="CV152" s="508"/>
      <c r="CW152" s="508"/>
    </row>
    <row r="153" spans="1:101" s="55" customFormat="1" ht="14.85" customHeight="1">
      <c r="A153" s="533"/>
      <c r="B153" s="534"/>
      <c r="C153" s="534"/>
      <c r="D153" s="534"/>
      <c r="E153" s="534"/>
      <c r="F153" s="534"/>
      <c r="G153" s="534"/>
      <c r="H153" s="534"/>
      <c r="I153" s="534"/>
      <c r="J153" s="534"/>
      <c r="K153" s="534"/>
      <c r="L153" s="534"/>
      <c r="M153" s="537"/>
      <c r="N153" s="537"/>
      <c r="O153" s="537"/>
      <c r="P153" s="537"/>
      <c r="Q153" s="537"/>
      <c r="R153" s="537"/>
      <c r="S153" s="539"/>
      <c r="T153" s="539"/>
      <c r="U153" s="539"/>
      <c r="V153" s="539"/>
      <c r="W153" s="539"/>
      <c r="X153" s="539"/>
      <c r="Y153" s="539"/>
      <c r="Z153" s="539"/>
      <c r="AA153" s="541"/>
      <c r="AB153" s="541"/>
      <c r="AC153" s="541"/>
      <c r="AD153" s="541"/>
      <c r="AE153" s="541"/>
      <c r="AF153" s="541"/>
      <c r="AG153" s="541"/>
      <c r="AH153" s="541"/>
      <c r="AI153" s="541"/>
      <c r="AJ153" s="541"/>
      <c r="AK153" s="541"/>
      <c r="AL153" s="541"/>
      <c r="AM153" s="541"/>
      <c r="AN153" s="541"/>
      <c r="AO153" s="541"/>
      <c r="AP153" s="541"/>
      <c r="AQ153" s="541"/>
      <c r="AR153" s="541"/>
      <c r="AS153" s="541"/>
      <c r="AT153" s="541"/>
      <c r="AU153" s="538"/>
      <c r="AV153" s="538"/>
      <c r="AW153" s="538"/>
      <c r="AX153" s="538"/>
      <c r="AY153" s="538"/>
      <c r="AZ153" s="538"/>
      <c r="BA153" s="515"/>
      <c r="BB153" s="515"/>
      <c r="BC153" s="515"/>
      <c r="BD153" s="515"/>
      <c r="BE153" s="515"/>
      <c r="BF153" s="515"/>
      <c r="BG153" s="515"/>
      <c r="BH153" s="515"/>
      <c r="BI153" s="516"/>
      <c r="BJ153" s="516"/>
      <c r="BK153" s="516"/>
      <c r="BL153" s="516"/>
      <c r="BM153" s="516"/>
      <c r="BN153" s="516"/>
      <c r="BO153" s="516"/>
      <c r="BP153" s="516"/>
      <c r="BQ153" s="516"/>
      <c r="BR153" s="516"/>
      <c r="BS153" s="516"/>
      <c r="BT153" s="516"/>
      <c r="BU153" s="516"/>
      <c r="BV153" s="516"/>
      <c r="BW153" s="516"/>
      <c r="BX153" s="516"/>
      <c r="BY153" s="516"/>
      <c r="BZ153" s="516"/>
      <c r="CA153" s="516"/>
      <c r="CB153" s="516"/>
      <c r="CC153" s="516"/>
      <c r="CD153" s="516"/>
      <c r="CE153" s="516"/>
      <c r="CF153" s="516"/>
      <c r="CG153" s="517"/>
      <c r="CH153" s="517"/>
      <c r="CI153" s="517"/>
      <c r="CO153" s="508"/>
      <c r="CP153" s="508"/>
      <c r="CQ153" s="508"/>
      <c r="CR153" s="508"/>
      <c r="CS153" s="508"/>
      <c r="CT153" s="508"/>
      <c r="CU153" s="508"/>
      <c r="CV153" s="508"/>
      <c r="CW153" s="508"/>
    </row>
    <row r="154" spans="1:101" s="55" customFormat="1" ht="14.85" customHeight="1">
      <c r="A154" s="533"/>
      <c r="B154" s="534"/>
      <c r="C154" s="534"/>
      <c r="D154" s="534"/>
      <c r="E154" s="534"/>
      <c r="F154" s="534"/>
      <c r="G154" s="534"/>
      <c r="H154" s="534"/>
      <c r="I154" s="534"/>
      <c r="J154" s="534"/>
      <c r="K154" s="534"/>
      <c r="L154" s="534"/>
      <c r="M154" s="537"/>
      <c r="N154" s="537"/>
      <c r="O154" s="537"/>
      <c r="P154" s="537"/>
      <c r="Q154" s="537"/>
      <c r="R154" s="537"/>
      <c r="S154" s="539"/>
      <c r="T154" s="539"/>
      <c r="U154" s="539"/>
      <c r="V154" s="539"/>
      <c r="W154" s="539"/>
      <c r="X154" s="539"/>
      <c r="Y154" s="539"/>
      <c r="Z154" s="539"/>
      <c r="AA154" s="518"/>
      <c r="AB154" s="519"/>
      <c r="AC154" s="519"/>
      <c r="AD154" s="519"/>
      <c r="AE154" s="519"/>
      <c r="AF154" s="519"/>
      <c r="AG154" s="519"/>
      <c r="AH154" s="519"/>
      <c r="AI154" s="519"/>
      <c r="AJ154" s="519"/>
      <c r="AK154" s="519"/>
      <c r="AL154" s="519"/>
      <c r="AM154" s="519"/>
      <c r="AN154" s="519"/>
      <c r="AO154" s="519"/>
      <c r="AP154" s="519"/>
      <c r="AQ154" s="519"/>
      <c r="AR154" s="519"/>
      <c r="AS154" s="519"/>
      <c r="AT154" s="520"/>
      <c r="AU154" s="521"/>
      <c r="AV154" s="522"/>
      <c r="AW154" s="522"/>
      <c r="AX154" s="522"/>
      <c r="AY154" s="522"/>
      <c r="AZ154" s="523"/>
      <c r="BA154" s="512"/>
      <c r="BB154" s="513"/>
      <c r="BC154" s="513"/>
      <c r="BD154" s="513"/>
      <c r="BE154" s="513"/>
      <c r="BF154" s="513"/>
      <c r="BG154" s="513"/>
      <c r="BH154" s="514"/>
      <c r="BI154" s="516"/>
      <c r="BJ154" s="516"/>
      <c r="BK154" s="516"/>
      <c r="BL154" s="516"/>
      <c r="BM154" s="516"/>
      <c r="BN154" s="516"/>
      <c r="BO154" s="516"/>
      <c r="BP154" s="516"/>
      <c r="BQ154" s="516"/>
      <c r="BR154" s="516"/>
      <c r="BS154" s="516"/>
      <c r="BT154" s="516"/>
      <c r="BU154" s="516"/>
      <c r="BV154" s="516"/>
      <c r="BW154" s="516"/>
      <c r="BX154" s="516"/>
      <c r="BY154" s="516"/>
      <c r="BZ154" s="516"/>
      <c r="CA154" s="516"/>
      <c r="CB154" s="516"/>
      <c r="CC154" s="516"/>
      <c r="CD154" s="516"/>
      <c r="CE154" s="516"/>
      <c r="CF154" s="516"/>
      <c r="CG154" s="517"/>
      <c r="CH154" s="517"/>
      <c r="CI154" s="517"/>
      <c r="CO154" s="508"/>
      <c r="CP154" s="508"/>
      <c r="CQ154" s="508"/>
      <c r="CR154" s="508"/>
      <c r="CS154" s="508"/>
      <c r="CT154" s="508"/>
      <c r="CU154" s="508"/>
      <c r="CV154" s="508"/>
      <c r="CW154" s="508"/>
    </row>
    <row r="155" spans="1:101" s="55" customFormat="1" ht="14.85" customHeight="1">
      <c r="A155" s="533"/>
      <c r="B155" s="534"/>
      <c r="C155" s="534"/>
      <c r="D155" s="534"/>
      <c r="E155" s="534"/>
      <c r="F155" s="534"/>
      <c r="G155" s="534"/>
      <c r="H155" s="534"/>
      <c r="I155" s="534"/>
      <c r="J155" s="534"/>
      <c r="K155" s="534"/>
      <c r="L155" s="534"/>
      <c r="M155" s="537"/>
      <c r="N155" s="537"/>
      <c r="O155" s="537"/>
      <c r="P155" s="537"/>
      <c r="Q155" s="537"/>
      <c r="R155" s="537"/>
      <c r="S155" s="539"/>
      <c r="T155" s="539"/>
      <c r="U155" s="539"/>
      <c r="V155" s="539"/>
      <c r="W155" s="539"/>
      <c r="X155" s="539"/>
      <c r="Y155" s="539"/>
      <c r="Z155" s="539"/>
      <c r="AA155" s="524"/>
      <c r="AB155" s="525"/>
      <c r="AC155" s="525"/>
      <c r="AD155" s="525"/>
      <c r="AE155" s="525"/>
      <c r="AF155" s="525"/>
      <c r="AG155" s="525"/>
      <c r="AH155" s="525"/>
      <c r="AI155" s="525"/>
      <c r="AJ155" s="525"/>
      <c r="AK155" s="525"/>
      <c r="AL155" s="525"/>
      <c r="AM155" s="525"/>
      <c r="AN155" s="525"/>
      <c r="AO155" s="525"/>
      <c r="AP155" s="525"/>
      <c r="AQ155" s="525"/>
      <c r="AR155" s="525"/>
      <c r="AS155" s="525"/>
      <c r="AT155" s="526"/>
      <c r="AU155" s="527"/>
      <c r="AV155" s="528"/>
      <c r="AW155" s="528"/>
      <c r="AX155" s="528"/>
      <c r="AY155" s="528"/>
      <c r="AZ155" s="529"/>
      <c r="BA155" s="509"/>
      <c r="BB155" s="510"/>
      <c r="BC155" s="510"/>
      <c r="BD155" s="510"/>
      <c r="BE155" s="510"/>
      <c r="BF155" s="510"/>
      <c r="BG155" s="510"/>
      <c r="BH155" s="511"/>
      <c r="BI155" s="516"/>
      <c r="BJ155" s="516"/>
      <c r="BK155" s="516"/>
      <c r="BL155" s="516"/>
      <c r="BM155" s="516"/>
      <c r="BN155" s="516"/>
      <c r="BO155" s="516"/>
      <c r="BP155" s="516"/>
      <c r="BQ155" s="516"/>
      <c r="BR155" s="516"/>
      <c r="BS155" s="516"/>
      <c r="BT155" s="516"/>
      <c r="BU155" s="516"/>
      <c r="BV155" s="516"/>
      <c r="BW155" s="516"/>
      <c r="BX155" s="516"/>
      <c r="BY155" s="516"/>
      <c r="BZ155" s="516"/>
      <c r="CA155" s="516"/>
      <c r="CB155" s="516"/>
      <c r="CC155" s="516"/>
      <c r="CD155" s="516"/>
      <c r="CE155" s="516"/>
      <c r="CF155" s="516"/>
      <c r="CG155" s="517"/>
      <c r="CH155" s="517"/>
      <c r="CI155" s="517"/>
      <c r="CO155" s="508"/>
      <c r="CP155" s="508"/>
      <c r="CQ155" s="508"/>
      <c r="CR155" s="508"/>
      <c r="CS155" s="508"/>
      <c r="CT155" s="508"/>
      <c r="CU155" s="508"/>
      <c r="CV155" s="508"/>
      <c r="CW155" s="508"/>
    </row>
    <row r="156" spans="1:101" s="55" customFormat="1" ht="14.85" customHeight="1">
      <c r="A156" s="533"/>
      <c r="B156" s="534"/>
      <c r="C156" s="534"/>
      <c r="D156" s="534"/>
      <c r="E156" s="534"/>
      <c r="F156" s="534"/>
      <c r="G156" s="534"/>
      <c r="H156" s="534"/>
      <c r="I156" s="534"/>
      <c r="J156" s="534"/>
      <c r="K156" s="534"/>
      <c r="L156" s="534"/>
      <c r="M156" s="537"/>
      <c r="N156" s="537"/>
      <c r="O156" s="537"/>
      <c r="P156" s="537"/>
      <c r="Q156" s="537"/>
      <c r="R156" s="537"/>
      <c r="S156" s="539"/>
      <c r="T156" s="539"/>
      <c r="U156" s="539"/>
      <c r="V156" s="539"/>
      <c r="W156" s="539"/>
      <c r="X156" s="539"/>
      <c r="Y156" s="539"/>
      <c r="Z156" s="539"/>
      <c r="AA156" s="541"/>
      <c r="AB156" s="541"/>
      <c r="AC156" s="541"/>
      <c r="AD156" s="541"/>
      <c r="AE156" s="541"/>
      <c r="AF156" s="541"/>
      <c r="AG156" s="541"/>
      <c r="AH156" s="541"/>
      <c r="AI156" s="541"/>
      <c r="AJ156" s="541"/>
      <c r="AK156" s="541"/>
      <c r="AL156" s="541"/>
      <c r="AM156" s="541"/>
      <c r="AN156" s="541"/>
      <c r="AO156" s="541"/>
      <c r="AP156" s="541"/>
      <c r="AQ156" s="541"/>
      <c r="AR156" s="541"/>
      <c r="AS156" s="541"/>
      <c r="AT156" s="541"/>
      <c r="AU156" s="538"/>
      <c r="AV156" s="538"/>
      <c r="AW156" s="538"/>
      <c r="AX156" s="538"/>
      <c r="AY156" s="538"/>
      <c r="AZ156" s="538"/>
      <c r="BA156" s="515"/>
      <c r="BB156" s="515"/>
      <c r="BC156" s="515"/>
      <c r="BD156" s="515"/>
      <c r="BE156" s="515"/>
      <c r="BF156" s="515"/>
      <c r="BG156" s="515"/>
      <c r="BH156" s="515"/>
      <c r="BI156" s="516"/>
      <c r="BJ156" s="516"/>
      <c r="BK156" s="516"/>
      <c r="BL156" s="516"/>
      <c r="BM156" s="516"/>
      <c r="BN156" s="516"/>
      <c r="BO156" s="516"/>
      <c r="BP156" s="516"/>
      <c r="BQ156" s="516"/>
      <c r="BR156" s="516"/>
      <c r="BS156" s="516"/>
      <c r="BT156" s="516"/>
      <c r="BU156" s="516"/>
      <c r="BV156" s="516"/>
      <c r="BW156" s="516"/>
      <c r="BX156" s="516"/>
      <c r="BY156" s="516"/>
      <c r="BZ156" s="516"/>
      <c r="CA156" s="516"/>
      <c r="CB156" s="516"/>
      <c r="CC156" s="516"/>
      <c r="CD156" s="516"/>
      <c r="CE156" s="516"/>
      <c r="CF156" s="516"/>
      <c r="CG156" s="517"/>
      <c r="CH156" s="517"/>
      <c r="CI156" s="517"/>
      <c r="CO156" s="508"/>
      <c r="CP156" s="508"/>
      <c r="CQ156" s="508"/>
      <c r="CR156" s="508"/>
      <c r="CS156" s="508"/>
      <c r="CT156" s="508"/>
      <c r="CU156" s="508"/>
      <c r="CV156" s="508"/>
      <c r="CW156" s="508"/>
    </row>
    <row r="157" spans="1:101" s="55" customFormat="1" ht="14.85" customHeight="1">
      <c r="A157" s="533"/>
      <c r="B157" s="534"/>
      <c r="C157" s="534"/>
      <c r="D157" s="534"/>
      <c r="E157" s="534"/>
      <c r="F157" s="534"/>
      <c r="G157" s="534"/>
      <c r="H157" s="534"/>
      <c r="I157" s="534"/>
      <c r="J157" s="534"/>
      <c r="K157" s="534"/>
      <c r="L157" s="534"/>
      <c r="M157" s="537"/>
      <c r="N157" s="537"/>
      <c r="O157" s="537"/>
      <c r="P157" s="537"/>
      <c r="Q157" s="537"/>
      <c r="R157" s="537"/>
      <c r="S157" s="539"/>
      <c r="T157" s="539"/>
      <c r="U157" s="539"/>
      <c r="V157" s="539"/>
      <c r="W157" s="539"/>
      <c r="X157" s="539"/>
      <c r="Y157" s="539"/>
      <c r="Z157" s="539"/>
      <c r="AA157" s="518"/>
      <c r="AB157" s="519"/>
      <c r="AC157" s="519"/>
      <c r="AD157" s="519"/>
      <c r="AE157" s="519"/>
      <c r="AF157" s="519"/>
      <c r="AG157" s="519"/>
      <c r="AH157" s="519"/>
      <c r="AI157" s="519"/>
      <c r="AJ157" s="519"/>
      <c r="AK157" s="519"/>
      <c r="AL157" s="519"/>
      <c r="AM157" s="519"/>
      <c r="AN157" s="519"/>
      <c r="AO157" s="519"/>
      <c r="AP157" s="519"/>
      <c r="AQ157" s="519"/>
      <c r="AR157" s="519"/>
      <c r="AS157" s="519"/>
      <c r="AT157" s="520"/>
      <c r="AU157" s="521"/>
      <c r="AV157" s="522"/>
      <c r="AW157" s="522"/>
      <c r="AX157" s="522"/>
      <c r="AY157" s="522"/>
      <c r="AZ157" s="523"/>
      <c r="BA157" s="512"/>
      <c r="BB157" s="513"/>
      <c r="BC157" s="513"/>
      <c r="BD157" s="513"/>
      <c r="BE157" s="513"/>
      <c r="BF157" s="513"/>
      <c r="BG157" s="513"/>
      <c r="BH157" s="514"/>
      <c r="BI157" s="516"/>
      <c r="BJ157" s="516"/>
      <c r="BK157" s="516"/>
      <c r="BL157" s="516"/>
      <c r="BM157" s="516"/>
      <c r="BN157" s="516"/>
      <c r="BO157" s="516"/>
      <c r="BP157" s="516"/>
      <c r="BQ157" s="516"/>
      <c r="BR157" s="516"/>
      <c r="BS157" s="516"/>
      <c r="BT157" s="516"/>
      <c r="BU157" s="516"/>
      <c r="BV157" s="516"/>
      <c r="BW157" s="516"/>
      <c r="BX157" s="516"/>
      <c r="BY157" s="516"/>
      <c r="BZ157" s="516"/>
      <c r="CA157" s="516"/>
      <c r="CB157" s="516"/>
      <c r="CC157" s="516"/>
      <c r="CD157" s="516"/>
      <c r="CE157" s="516"/>
      <c r="CF157" s="516"/>
      <c r="CG157" s="517"/>
      <c r="CH157" s="517"/>
      <c r="CI157" s="517"/>
      <c r="CO157" s="508"/>
      <c r="CP157" s="508"/>
      <c r="CQ157" s="508"/>
      <c r="CR157" s="508"/>
      <c r="CS157" s="508"/>
      <c r="CT157" s="508"/>
      <c r="CU157" s="508"/>
      <c r="CV157" s="508"/>
      <c r="CW157" s="508"/>
    </row>
    <row r="158" spans="1:101" s="55" customFormat="1" ht="14.85" customHeight="1">
      <c r="A158" s="533"/>
      <c r="B158" s="534"/>
      <c r="C158" s="534"/>
      <c r="D158" s="534"/>
      <c r="E158" s="534"/>
      <c r="F158" s="534"/>
      <c r="G158" s="534"/>
      <c r="H158" s="534"/>
      <c r="I158" s="534"/>
      <c r="J158" s="534"/>
      <c r="K158" s="534"/>
      <c r="L158" s="534"/>
      <c r="M158" s="537"/>
      <c r="N158" s="537"/>
      <c r="O158" s="537"/>
      <c r="P158" s="537"/>
      <c r="Q158" s="537"/>
      <c r="R158" s="537"/>
      <c r="S158" s="539"/>
      <c r="T158" s="539"/>
      <c r="U158" s="539"/>
      <c r="V158" s="539"/>
      <c r="W158" s="539"/>
      <c r="X158" s="539"/>
      <c r="Y158" s="539"/>
      <c r="Z158" s="539"/>
      <c r="AA158" s="524"/>
      <c r="AB158" s="525"/>
      <c r="AC158" s="525"/>
      <c r="AD158" s="525"/>
      <c r="AE158" s="525"/>
      <c r="AF158" s="525"/>
      <c r="AG158" s="525"/>
      <c r="AH158" s="525"/>
      <c r="AI158" s="525"/>
      <c r="AJ158" s="525"/>
      <c r="AK158" s="525"/>
      <c r="AL158" s="525"/>
      <c r="AM158" s="525"/>
      <c r="AN158" s="525"/>
      <c r="AO158" s="525"/>
      <c r="AP158" s="525"/>
      <c r="AQ158" s="525"/>
      <c r="AR158" s="525"/>
      <c r="AS158" s="525"/>
      <c r="AT158" s="526"/>
      <c r="AU158" s="527"/>
      <c r="AV158" s="528"/>
      <c r="AW158" s="528"/>
      <c r="AX158" s="528"/>
      <c r="AY158" s="528"/>
      <c r="AZ158" s="529"/>
      <c r="BA158" s="509"/>
      <c r="BB158" s="510"/>
      <c r="BC158" s="510"/>
      <c r="BD158" s="510"/>
      <c r="BE158" s="510"/>
      <c r="BF158" s="510"/>
      <c r="BG158" s="510"/>
      <c r="BH158" s="511"/>
      <c r="BI158" s="516"/>
      <c r="BJ158" s="516"/>
      <c r="BK158" s="516"/>
      <c r="BL158" s="516"/>
      <c r="BM158" s="516"/>
      <c r="BN158" s="516"/>
      <c r="BO158" s="516"/>
      <c r="BP158" s="516"/>
      <c r="BQ158" s="516"/>
      <c r="BR158" s="516"/>
      <c r="BS158" s="516"/>
      <c r="BT158" s="516"/>
      <c r="BU158" s="516"/>
      <c r="BV158" s="516"/>
      <c r="BW158" s="516"/>
      <c r="BX158" s="516"/>
      <c r="BY158" s="516"/>
      <c r="BZ158" s="516"/>
      <c r="CA158" s="516"/>
      <c r="CB158" s="516"/>
      <c r="CC158" s="516"/>
      <c r="CD158" s="516"/>
      <c r="CE158" s="516"/>
      <c r="CF158" s="516"/>
      <c r="CG158" s="517"/>
      <c r="CH158" s="517"/>
      <c r="CI158" s="517"/>
      <c r="CO158" s="508"/>
      <c r="CP158" s="508"/>
      <c r="CQ158" s="508"/>
      <c r="CR158" s="508"/>
      <c r="CS158" s="508"/>
      <c r="CT158" s="508"/>
      <c r="CU158" s="508"/>
      <c r="CV158" s="508"/>
      <c r="CW158" s="508"/>
    </row>
    <row r="159" spans="1:101" s="55" customFormat="1" ht="14.85" customHeight="1">
      <c r="A159" s="533"/>
      <c r="B159" s="534"/>
      <c r="C159" s="534"/>
      <c r="D159" s="534"/>
      <c r="E159" s="534"/>
      <c r="F159" s="534"/>
      <c r="G159" s="534"/>
      <c r="H159" s="534"/>
      <c r="I159" s="534"/>
      <c r="J159" s="534"/>
      <c r="K159" s="534"/>
      <c r="L159" s="534"/>
      <c r="M159" s="537"/>
      <c r="N159" s="537"/>
      <c r="O159" s="537"/>
      <c r="P159" s="537"/>
      <c r="Q159" s="537"/>
      <c r="R159" s="537"/>
      <c r="S159" s="539"/>
      <c r="T159" s="539"/>
      <c r="U159" s="539"/>
      <c r="V159" s="539"/>
      <c r="W159" s="539"/>
      <c r="X159" s="539"/>
      <c r="Y159" s="539"/>
      <c r="Z159" s="539"/>
      <c r="AA159" s="541"/>
      <c r="AB159" s="541"/>
      <c r="AC159" s="541"/>
      <c r="AD159" s="541"/>
      <c r="AE159" s="541"/>
      <c r="AF159" s="541"/>
      <c r="AG159" s="541"/>
      <c r="AH159" s="541"/>
      <c r="AI159" s="541"/>
      <c r="AJ159" s="541"/>
      <c r="AK159" s="541"/>
      <c r="AL159" s="541"/>
      <c r="AM159" s="541"/>
      <c r="AN159" s="541"/>
      <c r="AO159" s="541"/>
      <c r="AP159" s="541"/>
      <c r="AQ159" s="541"/>
      <c r="AR159" s="541"/>
      <c r="AS159" s="541"/>
      <c r="AT159" s="541"/>
      <c r="AU159" s="538"/>
      <c r="AV159" s="538"/>
      <c r="AW159" s="538"/>
      <c r="AX159" s="538"/>
      <c r="AY159" s="538"/>
      <c r="AZ159" s="538"/>
      <c r="BA159" s="515"/>
      <c r="BB159" s="515"/>
      <c r="BC159" s="515"/>
      <c r="BD159" s="515"/>
      <c r="BE159" s="515"/>
      <c r="BF159" s="515"/>
      <c r="BG159" s="515"/>
      <c r="BH159" s="515"/>
      <c r="BI159" s="516"/>
      <c r="BJ159" s="516"/>
      <c r="BK159" s="516"/>
      <c r="BL159" s="516"/>
      <c r="BM159" s="516"/>
      <c r="BN159" s="516"/>
      <c r="BO159" s="516"/>
      <c r="BP159" s="516"/>
      <c r="BQ159" s="516"/>
      <c r="BR159" s="516"/>
      <c r="BS159" s="516"/>
      <c r="BT159" s="516"/>
      <c r="BU159" s="516"/>
      <c r="BV159" s="516"/>
      <c r="BW159" s="516"/>
      <c r="BX159" s="516"/>
      <c r="BY159" s="516"/>
      <c r="BZ159" s="516"/>
      <c r="CA159" s="516"/>
      <c r="CB159" s="516"/>
      <c r="CC159" s="516"/>
      <c r="CD159" s="516"/>
      <c r="CE159" s="516"/>
      <c r="CF159" s="516"/>
      <c r="CG159" s="517"/>
      <c r="CH159" s="517"/>
      <c r="CI159" s="517"/>
      <c r="CO159" s="508"/>
      <c r="CP159" s="508"/>
      <c r="CQ159" s="508"/>
      <c r="CR159" s="508"/>
      <c r="CS159" s="508"/>
      <c r="CT159" s="508"/>
      <c r="CU159" s="508"/>
      <c r="CV159" s="508"/>
      <c r="CW159" s="508"/>
    </row>
    <row r="160" spans="1:101" s="55" customFormat="1" ht="14.85" customHeight="1">
      <c r="A160" s="533"/>
      <c r="B160" s="534"/>
      <c r="C160" s="534"/>
      <c r="D160" s="534"/>
      <c r="E160" s="534"/>
      <c r="F160" s="534"/>
      <c r="G160" s="534"/>
      <c r="H160" s="534"/>
      <c r="I160" s="534"/>
      <c r="J160" s="534"/>
      <c r="K160" s="534"/>
      <c r="L160" s="534"/>
      <c r="M160" s="537"/>
      <c r="N160" s="537"/>
      <c r="O160" s="537"/>
      <c r="P160" s="537"/>
      <c r="Q160" s="537"/>
      <c r="R160" s="537"/>
      <c r="S160" s="539"/>
      <c r="T160" s="539"/>
      <c r="U160" s="539"/>
      <c r="V160" s="539"/>
      <c r="W160" s="539"/>
      <c r="X160" s="539"/>
      <c r="Y160" s="539"/>
      <c r="Z160" s="539"/>
      <c r="AA160" s="518"/>
      <c r="AB160" s="519"/>
      <c r="AC160" s="519"/>
      <c r="AD160" s="519"/>
      <c r="AE160" s="519"/>
      <c r="AF160" s="519"/>
      <c r="AG160" s="519"/>
      <c r="AH160" s="519"/>
      <c r="AI160" s="519"/>
      <c r="AJ160" s="519"/>
      <c r="AK160" s="519"/>
      <c r="AL160" s="519"/>
      <c r="AM160" s="519"/>
      <c r="AN160" s="519"/>
      <c r="AO160" s="519"/>
      <c r="AP160" s="519"/>
      <c r="AQ160" s="519"/>
      <c r="AR160" s="519"/>
      <c r="AS160" s="519"/>
      <c r="AT160" s="520"/>
      <c r="AU160" s="521"/>
      <c r="AV160" s="522"/>
      <c r="AW160" s="522"/>
      <c r="AX160" s="522"/>
      <c r="AY160" s="522"/>
      <c r="AZ160" s="523"/>
      <c r="BA160" s="512"/>
      <c r="BB160" s="513"/>
      <c r="BC160" s="513"/>
      <c r="BD160" s="513"/>
      <c r="BE160" s="513"/>
      <c r="BF160" s="513"/>
      <c r="BG160" s="513"/>
      <c r="BH160" s="514"/>
      <c r="BI160" s="516"/>
      <c r="BJ160" s="516"/>
      <c r="BK160" s="516"/>
      <c r="BL160" s="516"/>
      <c r="BM160" s="516"/>
      <c r="BN160" s="516"/>
      <c r="BO160" s="516"/>
      <c r="BP160" s="516"/>
      <c r="BQ160" s="516"/>
      <c r="BR160" s="516"/>
      <c r="BS160" s="516"/>
      <c r="BT160" s="516"/>
      <c r="BU160" s="516"/>
      <c r="BV160" s="516"/>
      <c r="BW160" s="516"/>
      <c r="BX160" s="516"/>
      <c r="BY160" s="516"/>
      <c r="BZ160" s="516"/>
      <c r="CA160" s="516"/>
      <c r="CB160" s="516"/>
      <c r="CC160" s="516"/>
      <c r="CD160" s="516"/>
      <c r="CE160" s="516"/>
      <c r="CF160" s="516"/>
      <c r="CG160" s="517"/>
      <c r="CH160" s="517"/>
      <c r="CI160" s="517"/>
      <c r="CO160" s="508"/>
      <c r="CP160" s="508"/>
      <c r="CQ160" s="508"/>
      <c r="CR160" s="508"/>
      <c r="CS160" s="508"/>
      <c r="CT160" s="508"/>
      <c r="CU160" s="508"/>
      <c r="CV160" s="508"/>
      <c r="CW160" s="508"/>
    </row>
    <row r="161" spans="1:102" s="55" customFormat="1" ht="14.85" customHeight="1">
      <c r="A161" s="533"/>
      <c r="B161" s="534"/>
      <c r="C161" s="534"/>
      <c r="D161" s="534"/>
      <c r="E161" s="534"/>
      <c r="F161" s="534"/>
      <c r="G161" s="534"/>
      <c r="H161" s="534"/>
      <c r="I161" s="534"/>
      <c r="J161" s="534"/>
      <c r="K161" s="534"/>
      <c r="L161" s="534"/>
      <c r="M161" s="537"/>
      <c r="N161" s="537"/>
      <c r="O161" s="537"/>
      <c r="P161" s="537"/>
      <c r="Q161" s="537"/>
      <c r="R161" s="537"/>
      <c r="S161" s="539"/>
      <c r="T161" s="539"/>
      <c r="U161" s="539"/>
      <c r="V161" s="539"/>
      <c r="W161" s="539"/>
      <c r="X161" s="539"/>
      <c r="Y161" s="539"/>
      <c r="Z161" s="539"/>
      <c r="AA161" s="524"/>
      <c r="AB161" s="525"/>
      <c r="AC161" s="525"/>
      <c r="AD161" s="525"/>
      <c r="AE161" s="525"/>
      <c r="AF161" s="525"/>
      <c r="AG161" s="525"/>
      <c r="AH161" s="525"/>
      <c r="AI161" s="525"/>
      <c r="AJ161" s="525"/>
      <c r="AK161" s="525"/>
      <c r="AL161" s="525"/>
      <c r="AM161" s="525"/>
      <c r="AN161" s="525"/>
      <c r="AO161" s="525"/>
      <c r="AP161" s="525"/>
      <c r="AQ161" s="525"/>
      <c r="AR161" s="525"/>
      <c r="AS161" s="525"/>
      <c r="AT161" s="526"/>
      <c r="AU161" s="527"/>
      <c r="AV161" s="528"/>
      <c r="AW161" s="528"/>
      <c r="AX161" s="528"/>
      <c r="AY161" s="528"/>
      <c r="AZ161" s="529"/>
      <c r="BA161" s="509"/>
      <c r="BB161" s="510"/>
      <c r="BC161" s="510"/>
      <c r="BD161" s="510"/>
      <c r="BE161" s="510"/>
      <c r="BF161" s="510"/>
      <c r="BG161" s="510"/>
      <c r="BH161" s="511"/>
      <c r="BI161" s="516"/>
      <c r="BJ161" s="516"/>
      <c r="BK161" s="516"/>
      <c r="BL161" s="516"/>
      <c r="BM161" s="516"/>
      <c r="BN161" s="516"/>
      <c r="BO161" s="516"/>
      <c r="BP161" s="516"/>
      <c r="BQ161" s="516"/>
      <c r="BR161" s="516"/>
      <c r="BS161" s="516"/>
      <c r="BT161" s="516"/>
      <c r="BU161" s="516"/>
      <c r="BV161" s="516"/>
      <c r="BW161" s="516"/>
      <c r="BX161" s="516"/>
      <c r="BY161" s="516"/>
      <c r="BZ161" s="516"/>
      <c r="CA161" s="516"/>
      <c r="CB161" s="516"/>
      <c r="CC161" s="516"/>
      <c r="CD161" s="516"/>
      <c r="CE161" s="516"/>
      <c r="CF161" s="516"/>
      <c r="CG161" s="517"/>
      <c r="CH161" s="517"/>
      <c r="CI161" s="517"/>
      <c r="CO161" s="508"/>
      <c r="CP161" s="508"/>
      <c r="CQ161" s="508"/>
      <c r="CR161" s="508"/>
      <c r="CS161" s="508"/>
      <c r="CT161" s="508"/>
      <c r="CU161" s="508"/>
      <c r="CV161" s="508"/>
      <c r="CW161" s="508"/>
    </row>
    <row r="162" spans="1:102" s="55" customFormat="1" ht="14.85" customHeight="1">
      <c r="A162" s="533"/>
      <c r="B162" s="534"/>
      <c r="C162" s="534"/>
      <c r="D162" s="534"/>
      <c r="E162" s="534"/>
      <c r="F162" s="534"/>
      <c r="G162" s="534"/>
      <c r="H162" s="534"/>
      <c r="I162" s="534"/>
      <c r="J162" s="534"/>
      <c r="K162" s="534"/>
      <c r="L162" s="534"/>
      <c r="M162" s="537"/>
      <c r="N162" s="537"/>
      <c r="O162" s="537"/>
      <c r="P162" s="537"/>
      <c r="Q162" s="537"/>
      <c r="R162" s="537"/>
      <c r="S162" s="539"/>
      <c r="T162" s="539"/>
      <c r="U162" s="539"/>
      <c r="V162" s="539"/>
      <c r="W162" s="539"/>
      <c r="X162" s="539"/>
      <c r="Y162" s="539"/>
      <c r="Z162" s="539"/>
      <c r="AA162" s="541"/>
      <c r="AB162" s="541"/>
      <c r="AC162" s="541"/>
      <c r="AD162" s="541"/>
      <c r="AE162" s="541"/>
      <c r="AF162" s="541"/>
      <c r="AG162" s="541"/>
      <c r="AH162" s="541"/>
      <c r="AI162" s="541"/>
      <c r="AJ162" s="541"/>
      <c r="AK162" s="541"/>
      <c r="AL162" s="541"/>
      <c r="AM162" s="541"/>
      <c r="AN162" s="541"/>
      <c r="AO162" s="541"/>
      <c r="AP162" s="541"/>
      <c r="AQ162" s="541"/>
      <c r="AR162" s="541"/>
      <c r="AS162" s="541"/>
      <c r="AT162" s="541"/>
      <c r="AU162" s="538"/>
      <c r="AV162" s="538"/>
      <c r="AW162" s="538"/>
      <c r="AX162" s="538"/>
      <c r="AY162" s="538"/>
      <c r="AZ162" s="538"/>
      <c r="BA162" s="515"/>
      <c r="BB162" s="515"/>
      <c r="BC162" s="515"/>
      <c r="BD162" s="515"/>
      <c r="BE162" s="515"/>
      <c r="BF162" s="515"/>
      <c r="BG162" s="515"/>
      <c r="BH162" s="515"/>
      <c r="BI162" s="516"/>
      <c r="BJ162" s="516"/>
      <c r="BK162" s="516"/>
      <c r="BL162" s="516"/>
      <c r="BM162" s="516"/>
      <c r="BN162" s="516"/>
      <c r="BO162" s="516"/>
      <c r="BP162" s="516"/>
      <c r="BQ162" s="516"/>
      <c r="BR162" s="516"/>
      <c r="BS162" s="516"/>
      <c r="BT162" s="516"/>
      <c r="BU162" s="516"/>
      <c r="BV162" s="516"/>
      <c r="BW162" s="516"/>
      <c r="BX162" s="516"/>
      <c r="BY162" s="516"/>
      <c r="BZ162" s="516"/>
      <c r="CA162" s="516"/>
      <c r="CB162" s="516"/>
      <c r="CC162" s="516"/>
      <c r="CD162" s="516"/>
      <c r="CE162" s="516"/>
      <c r="CF162" s="516"/>
      <c r="CG162" s="517"/>
      <c r="CH162" s="517"/>
      <c r="CI162" s="517"/>
      <c r="CO162" s="508"/>
      <c r="CP162" s="508"/>
      <c r="CQ162" s="508"/>
      <c r="CR162" s="508"/>
      <c r="CS162" s="508"/>
      <c r="CT162" s="508"/>
      <c r="CU162" s="508"/>
      <c r="CV162" s="508"/>
      <c r="CW162" s="508"/>
    </row>
    <row r="163" spans="1:102" s="55" customFormat="1" ht="14.85" customHeight="1">
      <c r="A163" s="533"/>
      <c r="B163" s="534"/>
      <c r="C163" s="534"/>
      <c r="D163" s="534"/>
      <c r="E163" s="534"/>
      <c r="F163" s="534"/>
      <c r="G163" s="534"/>
      <c r="H163" s="534"/>
      <c r="I163" s="534"/>
      <c r="J163" s="534"/>
      <c r="K163" s="534"/>
      <c r="L163" s="534"/>
      <c r="M163" s="537"/>
      <c r="N163" s="537"/>
      <c r="O163" s="537"/>
      <c r="P163" s="537"/>
      <c r="Q163" s="537"/>
      <c r="R163" s="537"/>
      <c r="S163" s="539"/>
      <c r="T163" s="539"/>
      <c r="U163" s="539"/>
      <c r="V163" s="539"/>
      <c r="W163" s="539"/>
      <c r="X163" s="539"/>
      <c r="Y163" s="539"/>
      <c r="Z163" s="539"/>
      <c r="AA163" s="518"/>
      <c r="AB163" s="519"/>
      <c r="AC163" s="519"/>
      <c r="AD163" s="519"/>
      <c r="AE163" s="519"/>
      <c r="AF163" s="519"/>
      <c r="AG163" s="519"/>
      <c r="AH163" s="519"/>
      <c r="AI163" s="519"/>
      <c r="AJ163" s="519"/>
      <c r="AK163" s="519"/>
      <c r="AL163" s="519"/>
      <c r="AM163" s="519"/>
      <c r="AN163" s="519"/>
      <c r="AO163" s="519"/>
      <c r="AP163" s="519"/>
      <c r="AQ163" s="519"/>
      <c r="AR163" s="519"/>
      <c r="AS163" s="519"/>
      <c r="AT163" s="520"/>
      <c r="AU163" s="521"/>
      <c r="AV163" s="522"/>
      <c r="AW163" s="522"/>
      <c r="AX163" s="522"/>
      <c r="AY163" s="522"/>
      <c r="AZ163" s="523"/>
      <c r="BA163" s="512"/>
      <c r="BB163" s="513"/>
      <c r="BC163" s="513"/>
      <c r="BD163" s="513"/>
      <c r="BE163" s="513"/>
      <c r="BF163" s="513"/>
      <c r="BG163" s="513"/>
      <c r="BH163" s="514"/>
      <c r="BI163" s="516"/>
      <c r="BJ163" s="516"/>
      <c r="BK163" s="516"/>
      <c r="BL163" s="516"/>
      <c r="BM163" s="516"/>
      <c r="BN163" s="516"/>
      <c r="BO163" s="516"/>
      <c r="BP163" s="516"/>
      <c r="BQ163" s="516"/>
      <c r="BR163" s="516"/>
      <c r="BS163" s="516"/>
      <c r="BT163" s="516"/>
      <c r="BU163" s="516"/>
      <c r="BV163" s="516"/>
      <c r="BW163" s="516"/>
      <c r="BX163" s="516"/>
      <c r="BY163" s="516"/>
      <c r="BZ163" s="516"/>
      <c r="CA163" s="516"/>
      <c r="CB163" s="516"/>
      <c r="CC163" s="516"/>
      <c r="CD163" s="516"/>
      <c r="CE163" s="516"/>
      <c r="CF163" s="516"/>
      <c r="CG163" s="517"/>
      <c r="CH163" s="517"/>
      <c r="CI163" s="517"/>
      <c r="CO163" s="508"/>
      <c r="CP163" s="508"/>
      <c r="CQ163" s="508"/>
      <c r="CR163" s="508"/>
      <c r="CS163" s="508"/>
      <c r="CT163" s="508"/>
      <c r="CU163" s="508"/>
      <c r="CV163" s="508"/>
      <c r="CW163" s="508"/>
    </row>
    <row r="164" spans="1:102" s="55" customFormat="1" ht="14.85" customHeight="1">
      <c r="A164" s="533"/>
      <c r="B164" s="534"/>
      <c r="C164" s="534"/>
      <c r="D164" s="534"/>
      <c r="E164" s="534"/>
      <c r="F164" s="534"/>
      <c r="G164" s="534"/>
      <c r="H164" s="534"/>
      <c r="I164" s="534"/>
      <c r="J164" s="534"/>
      <c r="K164" s="534"/>
      <c r="L164" s="534"/>
      <c r="M164" s="537"/>
      <c r="N164" s="537"/>
      <c r="O164" s="537"/>
      <c r="P164" s="537"/>
      <c r="Q164" s="537"/>
      <c r="R164" s="537"/>
      <c r="S164" s="539"/>
      <c r="T164" s="539"/>
      <c r="U164" s="539"/>
      <c r="V164" s="539"/>
      <c r="W164" s="539"/>
      <c r="X164" s="539"/>
      <c r="Y164" s="539"/>
      <c r="Z164" s="539"/>
      <c r="AA164" s="524"/>
      <c r="AB164" s="525"/>
      <c r="AC164" s="525"/>
      <c r="AD164" s="525"/>
      <c r="AE164" s="525"/>
      <c r="AF164" s="525"/>
      <c r="AG164" s="525"/>
      <c r="AH164" s="525"/>
      <c r="AI164" s="525"/>
      <c r="AJ164" s="525"/>
      <c r="AK164" s="525"/>
      <c r="AL164" s="525"/>
      <c r="AM164" s="525"/>
      <c r="AN164" s="525"/>
      <c r="AO164" s="525"/>
      <c r="AP164" s="525"/>
      <c r="AQ164" s="525"/>
      <c r="AR164" s="525"/>
      <c r="AS164" s="525"/>
      <c r="AT164" s="526"/>
      <c r="AU164" s="527"/>
      <c r="AV164" s="528"/>
      <c r="AW164" s="528"/>
      <c r="AX164" s="528"/>
      <c r="AY164" s="528"/>
      <c r="AZ164" s="529"/>
      <c r="BA164" s="509"/>
      <c r="BB164" s="510"/>
      <c r="BC164" s="510"/>
      <c r="BD164" s="510"/>
      <c r="BE164" s="510"/>
      <c r="BF164" s="510"/>
      <c r="BG164" s="510"/>
      <c r="BH164" s="511"/>
      <c r="BI164" s="516"/>
      <c r="BJ164" s="516"/>
      <c r="BK164" s="516"/>
      <c r="BL164" s="516"/>
      <c r="BM164" s="516"/>
      <c r="BN164" s="516"/>
      <c r="BO164" s="516"/>
      <c r="BP164" s="516"/>
      <c r="BQ164" s="516"/>
      <c r="BR164" s="516"/>
      <c r="BS164" s="516"/>
      <c r="BT164" s="516"/>
      <c r="BU164" s="516"/>
      <c r="BV164" s="516"/>
      <c r="BW164" s="516"/>
      <c r="BX164" s="516"/>
      <c r="BY164" s="516"/>
      <c r="BZ164" s="516"/>
      <c r="CA164" s="516"/>
      <c r="CB164" s="516"/>
      <c r="CC164" s="516"/>
      <c r="CD164" s="516"/>
      <c r="CE164" s="516"/>
      <c r="CF164" s="516"/>
      <c r="CG164" s="517"/>
      <c r="CH164" s="517"/>
      <c r="CI164" s="517"/>
      <c r="CO164" s="508"/>
      <c r="CP164" s="508"/>
      <c r="CQ164" s="508"/>
      <c r="CR164" s="508"/>
      <c r="CS164" s="508"/>
      <c r="CT164" s="508"/>
      <c r="CU164" s="508"/>
      <c r="CV164" s="508"/>
      <c r="CW164" s="508"/>
    </row>
    <row r="165" spans="1:102" s="55" customFormat="1" ht="14.85" customHeight="1">
      <c r="A165" s="533"/>
      <c r="B165" s="534"/>
      <c r="C165" s="534"/>
      <c r="D165" s="534"/>
      <c r="E165" s="534"/>
      <c r="F165" s="534"/>
      <c r="G165" s="534"/>
      <c r="H165" s="534"/>
      <c r="I165" s="534"/>
      <c r="J165" s="534"/>
      <c r="K165" s="534"/>
      <c r="L165" s="534"/>
      <c r="M165" s="537"/>
      <c r="N165" s="537"/>
      <c r="O165" s="537"/>
      <c r="P165" s="537"/>
      <c r="Q165" s="537"/>
      <c r="R165" s="537"/>
      <c r="S165" s="539"/>
      <c r="T165" s="539"/>
      <c r="U165" s="539"/>
      <c r="V165" s="539"/>
      <c r="W165" s="539"/>
      <c r="X165" s="539"/>
      <c r="Y165" s="539"/>
      <c r="Z165" s="539"/>
      <c r="AA165" s="541"/>
      <c r="AB165" s="541"/>
      <c r="AC165" s="541"/>
      <c r="AD165" s="541"/>
      <c r="AE165" s="541"/>
      <c r="AF165" s="541"/>
      <c r="AG165" s="541"/>
      <c r="AH165" s="541"/>
      <c r="AI165" s="541"/>
      <c r="AJ165" s="541"/>
      <c r="AK165" s="541"/>
      <c r="AL165" s="541"/>
      <c r="AM165" s="541"/>
      <c r="AN165" s="541"/>
      <c r="AO165" s="541"/>
      <c r="AP165" s="541"/>
      <c r="AQ165" s="541"/>
      <c r="AR165" s="541"/>
      <c r="AS165" s="541"/>
      <c r="AT165" s="541"/>
      <c r="AU165" s="538"/>
      <c r="AV165" s="538"/>
      <c r="AW165" s="538"/>
      <c r="AX165" s="538"/>
      <c r="AY165" s="538"/>
      <c r="AZ165" s="538"/>
      <c r="BA165" s="515"/>
      <c r="BB165" s="515"/>
      <c r="BC165" s="515"/>
      <c r="BD165" s="515"/>
      <c r="BE165" s="515"/>
      <c r="BF165" s="515"/>
      <c r="BG165" s="515"/>
      <c r="BH165" s="515"/>
      <c r="BI165" s="516"/>
      <c r="BJ165" s="516"/>
      <c r="BK165" s="516"/>
      <c r="BL165" s="516"/>
      <c r="BM165" s="516"/>
      <c r="BN165" s="516"/>
      <c r="BO165" s="516"/>
      <c r="BP165" s="516"/>
      <c r="BQ165" s="516"/>
      <c r="BR165" s="516"/>
      <c r="BS165" s="516"/>
      <c r="BT165" s="516"/>
      <c r="BU165" s="516"/>
      <c r="BV165" s="516"/>
      <c r="BW165" s="516"/>
      <c r="BX165" s="516"/>
      <c r="BY165" s="516"/>
      <c r="BZ165" s="516"/>
      <c r="CA165" s="516"/>
      <c r="CB165" s="516"/>
      <c r="CC165" s="516"/>
      <c r="CD165" s="516"/>
      <c r="CE165" s="516"/>
      <c r="CF165" s="516"/>
      <c r="CG165" s="517"/>
      <c r="CH165" s="517"/>
      <c r="CI165" s="517"/>
      <c r="CO165" s="508"/>
      <c r="CP165" s="508"/>
      <c r="CQ165" s="508"/>
      <c r="CR165" s="508"/>
      <c r="CS165" s="508"/>
      <c r="CT165" s="508"/>
      <c r="CU165" s="508"/>
      <c r="CV165" s="508"/>
      <c r="CW165" s="508"/>
    </row>
    <row r="166" spans="1:102" s="55" customFormat="1" ht="14.85" customHeight="1">
      <c r="A166" s="533"/>
      <c r="B166" s="534"/>
      <c r="C166" s="534"/>
      <c r="D166" s="534"/>
      <c r="E166" s="534"/>
      <c r="F166" s="534"/>
      <c r="G166" s="534"/>
      <c r="H166" s="534"/>
      <c r="I166" s="534"/>
      <c r="J166" s="534"/>
      <c r="K166" s="534"/>
      <c r="L166" s="534"/>
      <c r="M166" s="537"/>
      <c r="N166" s="537"/>
      <c r="O166" s="537"/>
      <c r="P166" s="537"/>
      <c r="Q166" s="537"/>
      <c r="R166" s="537"/>
      <c r="S166" s="539"/>
      <c r="T166" s="539"/>
      <c r="U166" s="539"/>
      <c r="V166" s="539"/>
      <c r="W166" s="539"/>
      <c r="X166" s="539"/>
      <c r="Y166" s="539"/>
      <c r="Z166" s="539"/>
      <c r="AA166" s="518"/>
      <c r="AB166" s="519"/>
      <c r="AC166" s="519"/>
      <c r="AD166" s="519"/>
      <c r="AE166" s="519"/>
      <c r="AF166" s="519"/>
      <c r="AG166" s="519"/>
      <c r="AH166" s="519"/>
      <c r="AI166" s="519"/>
      <c r="AJ166" s="519"/>
      <c r="AK166" s="519"/>
      <c r="AL166" s="519"/>
      <c r="AM166" s="519"/>
      <c r="AN166" s="519"/>
      <c r="AO166" s="519"/>
      <c r="AP166" s="519"/>
      <c r="AQ166" s="519"/>
      <c r="AR166" s="519"/>
      <c r="AS166" s="519"/>
      <c r="AT166" s="520"/>
      <c r="AU166" s="521"/>
      <c r="AV166" s="522"/>
      <c r="AW166" s="522"/>
      <c r="AX166" s="522"/>
      <c r="AY166" s="522"/>
      <c r="AZ166" s="523"/>
      <c r="BA166" s="512"/>
      <c r="BB166" s="513"/>
      <c r="BC166" s="513"/>
      <c r="BD166" s="513"/>
      <c r="BE166" s="513"/>
      <c r="BF166" s="513"/>
      <c r="BG166" s="513"/>
      <c r="BH166" s="514"/>
      <c r="BI166" s="516"/>
      <c r="BJ166" s="516"/>
      <c r="BK166" s="516"/>
      <c r="BL166" s="516"/>
      <c r="BM166" s="516"/>
      <c r="BN166" s="516"/>
      <c r="BO166" s="516"/>
      <c r="BP166" s="516"/>
      <c r="BQ166" s="516"/>
      <c r="BR166" s="516"/>
      <c r="BS166" s="516"/>
      <c r="BT166" s="516"/>
      <c r="BU166" s="516"/>
      <c r="BV166" s="516"/>
      <c r="BW166" s="516"/>
      <c r="BX166" s="516"/>
      <c r="BY166" s="516"/>
      <c r="BZ166" s="516"/>
      <c r="CA166" s="516"/>
      <c r="CB166" s="516"/>
      <c r="CC166" s="516"/>
      <c r="CD166" s="516"/>
      <c r="CE166" s="516"/>
      <c r="CF166" s="516"/>
      <c r="CG166" s="517"/>
      <c r="CH166" s="517"/>
      <c r="CI166" s="517"/>
      <c r="CO166" s="508"/>
      <c r="CP166" s="508"/>
      <c r="CQ166" s="508"/>
      <c r="CR166" s="508"/>
      <c r="CS166" s="508"/>
      <c r="CT166" s="508"/>
      <c r="CU166" s="508"/>
      <c r="CV166" s="508"/>
      <c r="CW166" s="508"/>
      <c r="CX166" s="1"/>
    </row>
    <row r="167" spans="1:102" s="55" customFormat="1" ht="14.85" customHeight="1">
      <c r="A167" s="535"/>
      <c r="B167" s="536"/>
      <c r="C167" s="536"/>
      <c r="D167" s="536"/>
      <c r="E167" s="536"/>
      <c r="F167" s="536"/>
      <c r="G167" s="536"/>
      <c r="H167" s="536"/>
      <c r="I167" s="536"/>
      <c r="J167" s="536"/>
      <c r="K167" s="536"/>
      <c r="L167" s="536"/>
      <c r="M167" s="538"/>
      <c r="N167" s="538"/>
      <c r="O167" s="538"/>
      <c r="P167" s="538"/>
      <c r="Q167" s="538"/>
      <c r="R167" s="538"/>
      <c r="S167" s="540"/>
      <c r="T167" s="540"/>
      <c r="U167" s="540"/>
      <c r="V167" s="540"/>
      <c r="W167" s="540"/>
      <c r="X167" s="540"/>
      <c r="Y167" s="540"/>
      <c r="Z167" s="540"/>
      <c r="AA167" s="518"/>
      <c r="AB167" s="519"/>
      <c r="AC167" s="519"/>
      <c r="AD167" s="519"/>
      <c r="AE167" s="519"/>
      <c r="AF167" s="519"/>
      <c r="AG167" s="519"/>
      <c r="AH167" s="519"/>
      <c r="AI167" s="519"/>
      <c r="AJ167" s="519"/>
      <c r="AK167" s="519"/>
      <c r="AL167" s="519"/>
      <c r="AM167" s="519"/>
      <c r="AN167" s="519"/>
      <c r="AO167" s="519"/>
      <c r="AP167" s="519"/>
      <c r="AQ167" s="519"/>
      <c r="AR167" s="519"/>
      <c r="AS167" s="519"/>
      <c r="AT167" s="520"/>
      <c r="AU167" s="521"/>
      <c r="AV167" s="522"/>
      <c r="AW167" s="522"/>
      <c r="AX167" s="522"/>
      <c r="AY167" s="522"/>
      <c r="AZ167" s="523"/>
      <c r="BA167" s="512"/>
      <c r="BB167" s="513"/>
      <c r="BC167" s="513"/>
      <c r="BD167" s="513"/>
      <c r="BE167" s="513"/>
      <c r="BF167" s="513"/>
      <c r="BG167" s="513"/>
      <c r="BH167" s="514"/>
      <c r="BI167" s="531"/>
      <c r="BJ167" s="531"/>
      <c r="BK167" s="531"/>
      <c r="BL167" s="531"/>
      <c r="BM167" s="531"/>
      <c r="BN167" s="531"/>
      <c r="BO167" s="531"/>
      <c r="BP167" s="531"/>
      <c r="BQ167" s="531"/>
      <c r="BR167" s="531"/>
      <c r="BS167" s="531"/>
      <c r="BT167" s="531"/>
      <c r="BU167" s="531"/>
      <c r="BV167" s="531"/>
      <c r="BW167" s="531"/>
      <c r="BX167" s="531"/>
      <c r="BY167" s="531"/>
      <c r="BZ167" s="531"/>
      <c r="CA167" s="531"/>
      <c r="CB167" s="531"/>
      <c r="CC167" s="531"/>
      <c r="CD167" s="531"/>
      <c r="CE167" s="531"/>
      <c r="CF167" s="531"/>
      <c r="CG167" s="532"/>
      <c r="CH167" s="532"/>
      <c r="CI167" s="532"/>
      <c r="CO167" s="508"/>
      <c r="CP167" s="508"/>
      <c r="CQ167" s="508"/>
      <c r="CR167" s="508"/>
      <c r="CS167" s="508"/>
      <c r="CT167" s="508"/>
      <c r="CU167" s="508"/>
      <c r="CV167" s="508"/>
      <c r="CW167" s="508"/>
      <c r="CX167" s="1"/>
    </row>
    <row r="168" spans="1:102" s="55" customFormat="1" ht="14.85" customHeight="1">
      <c r="A168" s="535"/>
      <c r="B168" s="536"/>
      <c r="C168" s="536"/>
      <c r="D168" s="536"/>
      <c r="E168" s="536"/>
      <c r="F168" s="536"/>
      <c r="G168" s="536"/>
      <c r="H168" s="536"/>
      <c r="I168" s="536"/>
      <c r="J168" s="536"/>
      <c r="K168" s="536"/>
      <c r="L168" s="536"/>
      <c r="M168" s="538"/>
      <c r="N168" s="538"/>
      <c r="O168" s="538"/>
      <c r="P168" s="538"/>
      <c r="Q168" s="538"/>
      <c r="R168" s="538"/>
      <c r="S168" s="540"/>
      <c r="T168" s="540"/>
      <c r="U168" s="540"/>
      <c r="V168" s="540"/>
      <c r="W168" s="540"/>
      <c r="X168" s="540"/>
      <c r="Y168" s="540"/>
      <c r="Z168" s="540"/>
      <c r="AA168" s="541"/>
      <c r="AB168" s="541"/>
      <c r="AC168" s="541"/>
      <c r="AD168" s="541"/>
      <c r="AE168" s="541"/>
      <c r="AF168" s="541"/>
      <c r="AG168" s="541"/>
      <c r="AH168" s="541"/>
      <c r="AI168" s="541"/>
      <c r="AJ168" s="541"/>
      <c r="AK168" s="541"/>
      <c r="AL168" s="541"/>
      <c r="AM168" s="541"/>
      <c r="AN168" s="541"/>
      <c r="AO168" s="541"/>
      <c r="AP168" s="541"/>
      <c r="AQ168" s="541"/>
      <c r="AR168" s="541"/>
      <c r="AS168" s="541"/>
      <c r="AT168" s="541"/>
      <c r="AU168" s="538"/>
      <c r="AV168" s="538"/>
      <c r="AW168" s="538"/>
      <c r="AX168" s="538"/>
      <c r="AY168" s="538"/>
      <c r="AZ168" s="538"/>
      <c r="BA168" s="515"/>
      <c r="BB168" s="515"/>
      <c r="BC168" s="515"/>
      <c r="BD168" s="515"/>
      <c r="BE168" s="515"/>
      <c r="BF168" s="515"/>
      <c r="BG168" s="515"/>
      <c r="BH168" s="515"/>
      <c r="BI168" s="531"/>
      <c r="BJ168" s="531"/>
      <c r="BK168" s="531"/>
      <c r="BL168" s="531"/>
      <c r="BM168" s="531"/>
      <c r="BN168" s="531"/>
      <c r="BO168" s="531"/>
      <c r="BP168" s="531"/>
      <c r="BQ168" s="531"/>
      <c r="BR168" s="531"/>
      <c r="BS168" s="531"/>
      <c r="BT168" s="531"/>
      <c r="BU168" s="531"/>
      <c r="BV168" s="531"/>
      <c r="BW168" s="531"/>
      <c r="BX168" s="531"/>
      <c r="BY168" s="531"/>
      <c r="BZ168" s="531"/>
      <c r="CA168" s="531"/>
      <c r="CB168" s="531"/>
      <c r="CC168" s="531"/>
      <c r="CD168" s="531"/>
      <c r="CE168" s="531"/>
      <c r="CF168" s="531"/>
      <c r="CG168" s="532"/>
      <c r="CH168" s="532"/>
      <c r="CI168" s="532"/>
      <c r="CO168" s="508"/>
      <c r="CP168" s="508"/>
      <c r="CQ168" s="508"/>
      <c r="CR168" s="508"/>
      <c r="CS168" s="508"/>
      <c r="CT168" s="508"/>
      <c r="CU168" s="508"/>
      <c r="CV168" s="508"/>
      <c r="CW168" s="508"/>
    </row>
    <row r="169" spans="1:102" s="55" customFormat="1" ht="14.25" customHeight="1">
      <c r="A169" s="555"/>
      <c r="B169" s="556"/>
      <c r="C169" s="556"/>
      <c r="D169" s="556"/>
      <c r="E169" s="556"/>
      <c r="F169" s="556"/>
      <c r="G169" s="556"/>
      <c r="H169" s="556"/>
      <c r="I169" s="556"/>
      <c r="J169" s="556"/>
      <c r="K169" s="556"/>
      <c r="L169" s="556"/>
      <c r="M169" s="559"/>
      <c r="N169" s="559"/>
      <c r="O169" s="559"/>
      <c r="P169" s="559"/>
      <c r="Q169" s="559"/>
      <c r="R169" s="559"/>
      <c r="S169" s="561"/>
      <c r="T169" s="561"/>
      <c r="U169" s="561"/>
      <c r="V169" s="561"/>
      <c r="W169" s="561"/>
      <c r="X169" s="561"/>
      <c r="Y169" s="561"/>
      <c r="Z169" s="561"/>
      <c r="AA169" s="518"/>
      <c r="AB169" s="519"/>
      <c r="AC169" s="519"/>
      <c r="AD169" s="519"/>
      <c r="AE169" s="519"/>
      <c r="AF169" s="519"/>
      <c r="AG169" s="519"/>
      <c r="AH169" s="519"/>
      <c r="AI169" s="519"/>
      <c r="AJ169" s="519"/>
      <c r="AK169" s="519"/>
      <c r="AL169" s="519"/>
      <c r="AM169" s="519"/>
      <c r="AN169" s="519"/>
      <c r="AO169" s="519"/>
      <c r="AP169" s="519"/>
      <c r="AQ169" s="519"/>
      <c r="AR169" s="519"/>
      <c r="AS169" s="519"/>
      <c r="AT169" s="520"/>
      <c r="AU169" s="521"/>
      <c r="AV169" s="522"/>
      <c r="AW169" s="522"/>
      <c r="AX169" s="522"/>
      <c r="AY169" s="522"/>
      <c r="AZ169" s="523"/>
      <c r="BA169" s="512"/>
      <c r="BB169" s="513"/>
      <c r="BC169" s="513"/>
      <c r="BD169" s="513"/>
      <c r="BE169" s="513"/>
      <c r="BF169" s="513"/>
      <c r="BG169" s="513"/>
      <c r="BH169" s="514"/>
      <c r="BI169" s="545"/>
      <c r="BJ169" s="545"/>
      <c r="BK169" s="545"/>
      <c r="BL169" s="545"/>
      <c r="BM169" s="545"/>
      <c r="BN169" s="545"/>
      <c r="BO169" s="545"/>
      <c r="BP169" s="545"/>
      <c r="BQ169" s="545"/>
      <c r="BR169" s="545"/>
      <c r="BS169" s="545"/>
      <c r="BT169" s="545"/>
      <c r="BU169" s="545"/>
      <c r="BV169" s="545"/>
      <c r="BW169" s="545"/>
      <c r="BX169" s="545"/>
      <c r="BY169" s="545"/>
      <c r="BZ169" s="545"/>
      <c r="CA169" s="545"/>
      <c r="CB169" s="545"/>
      <c r="CC169" s="545"/>
      <c r="CD169" s="545"/>
      <c r="CE169" s="545"/>
      <c r="CF169" s="545"/>
      <c r="CG169" s="547"/>
      <c r="CH169" s="547"/>
      <c r="CI169" s="547"/>
      <c r="CO169" s="508"/>
      <c r="CP169" s="508"/>
      <c r="CQ169" s="508"/>
      <c r="CR169" s="508"/>
      <c r="CS169" s="508"/>
      <c r="CT169" s="508"/>
      <c r="CU169" s="508"/>
      <c r="CV169" s="508"/>
      <c r="CW169" s="508"/>
    </row>
    <row r="170" spans="1:102" s="55" customFormat="1" ht="14.25" customHeight="1">
      <c r="A170" s="557"/>
      <c r="B170" s="558"/>
      <c r="C170" s="558"/>
      <c r="D170" s="558"/>
      <c r="E170" s="558"/>
      <c r="F170" s="558"/>
      <c r="G170" s="558"/>
      <c r="H170" s="558"/>
      <c r="I170" s="558"/>
      <c r="J170" s="558"/>
      <c r="K170" s="558"/>
      <c r="L170" s="558"/>
      <c r="M170" s="560"/>
      <c r="N170" s="560"/>
      <c r="O170" s="560"/>
      <c r="P170" s="560"/>
      <c r="Q170" s="560"/>
      <c r="R170" s="560"/>
      <c r="S170" s="562"/>
      <c r="T170" s="562"/>
      <c r="U170" s="562"/>
      <c r="V170" s="562"/>
      <c r="W170" s="562"/>
      <c r="X170" s="562"/>
      <c r="Y170" s="562"/>
      <c r="Z170" s="562"/>
      <c r="AA170" s="549"/>
      <c r="AB170" s="550"/>
      <c r="AC170" s="550"/>
      <c r="AD170" s="550"/>
      <c r="AE170" s="550"/>
      <c r="AF170" s="550"/>
      <c r="AG170" s="550"/>
      <c r="AH170" s="550"/>
      <c r="AI170" s="550"/>
      <c r="AJ170" s="550"/>
      <c r="AK170" s="550"/>
      <c r="AL170" s="550"/>
      <c r="AM170" s="550"/>
      <c r="AN170" s="550"/>
      <c r="AO170" s="550"/>
      <c r="AP170" s="550"/>
      <c r="AQ170" s="550"/>
      <c r="AR170" s="550"/>
      <c r="AS170" s="550"/>
      <c r="AT170" s="551"/>
      <c r="AU170" s="552"/>
      <c r="AV170" s="553"/>
      <c r="AW170" s="553"/>
      <c r="AX170" s="553"/>
      <c r="AY170" s="553"/>
      <c r="AZ170" s="554"/>
      <c r="BA170" s="542"/>
      <c r="BB170" s="543"/>
      <c r="BC170" s="543"/>
      <c r="BD170" s="543"/>
      <c r="BE170" s="543"/>
      <c r="BF170" s="543"/>
      <c r="BG170" s="543"/>
      <c r="BH170" s="544"/>
      <c r="BI170" s="546"/>
      <c r="BJ170" s="546"/>
      <c r="BK170" s="546"/>
      <c r="BL170" s="546"/>
      <c r="BM170" s="546"/>
      <c r="BN170" s="546"/>
      <c r="BO170" s="546"/>
      <c r="BP170" s="546"/>
      <c r="BQ170" s="546"/>
      <c r="BR170" s="546"/>
      <c r="BS170" s="546"/>
      <c r="BT170" s="546"/>
      <c r="BU170" s="546"/>
      <c r="BV170" s="546"/>
      <c r="BW170" s="546"/>
      <c r="BX170" s="546"/>
      <c r="BY170" s="546"/>
      <c r="BZ170" s="546"/>
      <c r="CA170" s="546"/>
      <c r="CB170" s="546"/>
      <c r="CC170" s="546"/>
      <c r="CD170" s="546"/>
      <c r="CE170" s="546"/>
      <c r="CF170" s="546"/>
      <c r="CG170" s="548"/>
      <c r="CH170" s="548"/>
      <c r="CI170" s="548"/>
      <c r="CO170" s="508"/>
      <c r="CP170" s="508"/>
      <c r="CQ170" s="508"/>
      <c r="CR170" s="508"/>
      <c r="CS170" s="508"/>
      <c r="CT170" s="508"/>
      <c r="CU170" s="508"/>
      <c r="CV170" s="508"/>
      <c r="CW170" s="508"/>
    </row>
    <row r="171" spans="1:102" ht="12.95" customHeight="1">
      <c r="A171" s="563" t="str">
        <f>$A$42</f>
        <v>※業種毎に作成すること。
※最終学歴には、小学校、中学校、高等学校、短期大学、大学又は高等専門学校のいずれかを記載し、専修学校、各種学校等は記載しないこと。なお、具体的な学校名を書く必要ありません。</v>
      </c>
      <c r="B171" s="563"/>
      <c r="C171" s="563"/>
      <c r="D171" s="563"/>
      <c r="E171" s="563"/>
      <c r="F171" s="563"/>
      <c r="G171" s="563"/>
      <c r="H171" s="563"/>
      <c r="I171" s="563"/>
      <c r="J171" s="563"/>
      <c r="K171" s="563"/>
      <c r="L171" s="563"/>
      <c r="M171" s="563"/>
      <c r="N171" s="563"/>
      <c r="O171" s="563"/>
      <c r="P171" s="563"/>
      <c r="Q171" s="563"/>
      <c r="R171" s="563"/>
      <c r="S171" s="563"/>
      <c r="T171" s="563"/>
      <c r="U171" s="563"/>
      <c r="V171" s="563"/>
      <c r="W171" s="563"/>
      <c r="X171" s="563"/>
      <c r="Y171" s="563"/>
      <c r="Z171" s="563"/>
      <c r="AA171" s="563"/>
      <c r="AB171" s="563"/>
      <c r="AC171" s="563"/>
      <c r="AD171" s="563"/>
      <c r="AE171" s="563"/>
      <c r="AF171" s="563"/>
      <c r="AG171" s="563"/>
      <c r="AH171" s="563"/>
      <c r="AI171" s="563"/>
      <c r="AJ171" s="563"/>
      <c r="AK171" s="563"/>
      <c r="AL171" s="563"/>
      <c r="AM171" s="563"/>
      <c r="AN171" s="563"/>
      <c r="AO171" s="563"/>
      <c r="AP171" s="563"/>
      <c r="AQ171" s="563"/>
      <c r="AR171" s="563"/>
      <c r="AS171" s="563"/>
      <c r="AT171" s="563"/>
      <c r="AU171" s="563"/>
      <c r="AV171" s="563"/>
      <c r="AW171" s="563"/>
      <c r="AX171" s="563"/>
      <c r="AY171" s="563"/>
      <c r="AZ171" s="563"/>
      <c r="BA171" s="563"/>
      <c r="BB171" s="563"/>
      <c r="BC171" s="563"/>
      <c r="BD171" s="563"/>
      <c r="BE171" s="563"/>
      <c r="BF171" s="563"/>
      <c r="BG171" s="563"/>
      <c r="BH171" s="563"/>
      <c r="BI171" s="563"/>
      <c r="BJ171" s="563"/>
      <c r="BK171" s="563"/>
      <c r="BL171" s="563"/>
      <c r="BM171" s="563"/>
      <c r="BN171" s="563"/>
      <c r="BO171" s="563"/>
      <c r="BP171" s="563"/>
      <c r="BQ171" s="563"/>
      <c r="BR171" s="563"/>
      <c r="BS171" s="563"/>
      <c r="BT171" s="563"/>
      <c r="BU171" s="563"/>
      <c r="BV171" s="563"/>
      <c r="BW171" s="563"/>
      <c r="BX171" s="563"/>
      <c r="BY171" s="563"/>
      <c r="BZ171" s="563"/>
      <c r="CA171" s="563"/>
      <c r="CB171" s="563"/>
      <c r="CC171" s="563"/>
      <c r="CD171" s="563"/>
      <c r="CE171" s="563"/>
      <c r="CF171" s="563"/>
      <c r="CG171" s="563"/>
      <c r="CH171" s="563"/>
      <c r="CI171" s="563"/>
    </row>
    <row r="172" spans="1:102" ht="12.95" customHeight="1">
      <c r="A172" s="563"/>
      <c r="B172" s="563"/>
      <c r="C172" s="563"/>
      <c r="D172" s="563"/>
      <c r="E172" s="563"/>
      <c r="F172" s="563"/>
      <c r="G172" s="563"/>
      <c r="H172" s="563"/>
      <c r="I172" s="563"/>
      <c r="J172" s="563"/>
      <c r="K172" s="563"/>
      <c r="L172" s="563"/>
      <c r="M172" s="563"/>
      <c r="N172" s="563"/>
      <c r="O172" s="563"/>
      <c r="P172" s="563"/>
      <c r="Q172" s="563"/>
      <c r="R172" s="563"/>
      <c r="S172" s="563"/>
      <c r="T172" s="563"/>
      <c r="U172" s="563"/>
      <c r="V172" s="563"/>
      <c r="W172" s="563"/>
      <c r="X172" s="563"/>
      <c r="Y172" s="563"/>
      <c r="Z172" s="563"/>
      <c r="AA172" s="563"/>
      <c r="AB172" s="563"/>
      <c r="AC172" s="563"/>
      <c r="AD172" s="563"/>
      <c r="AE172" s="563"/>
      <c r="AF172" s="563"/>
      <c r="AG172" s="563"/>
      <c r="AH172" s="563"/>
      <c r="AI172" s="563"/>
      <c r="AJ172" s="563"/>
      <c r="AK172" s="563"/>
      <c r="AL172" s="563"/>
      <c r="AM172" s="563"/>
      <c r="AN172" s="563"/>
      <c r="AO172" s="563"/>
      <c r="AP172" s="563"/>
      <c r="AQ172" s="563"/>
      <c r="AR172" s="563"/>
      <c r="AS172" s="563"/>
      <c r="AT172" s="563"/>
      <c r="AU172" s="563"/>
      <c r="AV172" s="563"/>
      <c r="AW172" s="563"/>
      <c r="AX172" s="563"/>
      <c r="AY172" s="563"/>
      <c r="AZ172" s="563"/>
      <c r="BA172" s="563"/>
      <c r="BB172" s="563"/>
      <c r="BC172" s="563"/>
      <c r="BD172" s="563"/>
      <c r="BE172" s="563"/>
      <c r="BF172" s="563"/>
      <c r="BG172" s="563"/>
      <c r="BH172" s="563"/>
      <c r="BI172" s="563"/>
      <c r="BJ172" s="563"/>
      <c r="BK172" s="563"/>
      <c r="BL172" s="563"/>
      <c r="BM172" s="563"/>
      <c r="BN172" s="563"/>
      <c r="BO172" s="563"/>
      <c r="BP172" s="563"/>
      <c r="BQ172" s="563"/>
      <c r="BR172" s="563"/>
      <c r="BS172" s="563"/>
      <c r="BT172" s="563"/>
      <c r="BU172" s="563"/>
      <c r="BV172" s="563"/>
      <c r="BW172" s="563"/>
      <c r="BX172" s="563"/>
      <c r="BY172" s="563"/>
      <c r="BZ172" s="563"/>
      <c r="CA172" s="563"/>
      <c r="CB172" s="563"/>
      <c r="CC172" s="563"/>
      <c r="CD172" s="563"/>
      <c r="CE172" s="563"/>
      <c r="CF172" s="563"/>
      <c r="CG172" s="563"/>
      <c r="CH172" s="563"/>
      <c r="CI172" s="563"/>
    </row>
    <row r="173" spans="1:102" ht="9" customHeight="1">
      <c r="A173" s="475" t="s">
        <v>70</v>
      </c>
      <c r="B173" s="475"/>
      <c r="C173" s="475"/>
      <c r="D173" s="475"/>
      <c r="E173" s="475"/>
      <c r="F173" s="475"/>
      <c r="G173" s="475"/>
      <c r="H173" s="475"/>
      <c r="I173" s="475"/>
      <c r="J173" s="475"/>
      <c r="K173" s="147"/>
      <c r="L173" s="14"/>
      <c r="M173" s="14"/>
      <c r="BZ173" s="475"/>
      <c r="CA173" s="475"/>
      <c r="CB173" s="475"/>
      <c r="CC173" s="475"/>
      <c r="CD173" s="475"/>
      <c r="CE173" s="475"/>
      <c r="CF173" s="475"/>
      <c r="CG173" s="475"/>
      <c r="CH173" s="475"/>
      <c r="CI173" s="475"/>
    </row>
    <row r="174" spans="1:102" ht="9" customHeight="1">
      <c r="A174" s="475"/>
      <c r="B174" s="475"/>
      <c r="C174" s="475"/>
      <c r="D174" s="475"/>
      <c r="E174" s="475"/>
      <c r="F174" s="475"/>
      <c r="G174" s="475"/>
      <c r="H174" s="475"/>
      <c r="I174" s="475"/>
      <c r="J174" s="475"/>
      <c r="K174" s="374" t="s">
        <v>325</v>
      </c>
      <c r="L174" s="374"/>
      <c r="M174" s="374"/>
      <c r="N174" s="374"/>
      <c r="O174" s="374"/>
      <c r="P174" s="374"/>
      <c r="Q174" s="374"/>
      <c r="R174" s="374"/>
      <c r="S174" s="374"/>
      <c r="T174" s="374"/>
      <c r="U174" s="374"/>
      <c r="V174" s="374"/>
      <c r="W174" s="374"/>
      <c r="X174" s="374"/>
      <c r="Y174" s="374"/>
      <c r="Z174" s="374"/>
      <c r="AA174" s="374"/>
      <c r="AB174" s="374"/>
      <c r="AC174" s="374"/>
      <c r="AD174" s="374"/>
      <c r="AE174" s="374"/>
      <c r="AF174" s="374"/>
      <c r="AG174" s="374"/>
      <c r="AH174" s="374"/>
      <c r="AI174" s="374"/>
      <c r="AJ174" s="374"/>
      <c r="AK174" s="374"/>
      <c r="AL174" s="374"/>
      <c r="AM174" s="374"/>
      <c r="AN174" s="374"/>
      <c r="AO174" s="374"/>
      <c r="AP174" s="374"/>
      <c r="AQ174" s="374"/>
      <c r="AR174" s="374"/>
      <c r="AS174" s="374"/>
      <c r="AT174" s="374"/>
      <c r="AU174" s="374"/>
      <c r="AV174" s="374"/>
      <c r="AW174" s="374"/>
      <c r="AX174" s="374"/>
      <c r="AY174" s="374"/>
      <c r="AZ174" s="374"/>
      <c r="BA174" s="374"/>
      <c r="BB174" s="374"/>
      <c r="BC174" s="374"/>
      <c r="BD174" s="374"/>
      <c r="BE174" s="374"/>
      <c r="BF174" s="374"/>
      <c r="BG174" s="374"/>
      <c r="BH174" s="374"/>
      <c r="BI174" s="374"/>
      <c r="BJ174" s="374"/>
      <c r="BK174" s="374"/>
      <c r="BL174" s="374"/>
      <c r="BM174" s="374"/>
      <c r="BN174" s="374"/>
      <c r="BO174" s="374"/>
      <c r="BP174" s="374"/>
      <c r="BQ174" s="374"/>
      <c r="BR174" s="374"/>
      <c r="BS174" s="374"/>
      <c r="BT174" s="374"/>
      <c r="BU174" s="374"/>
      <c r="BV174" s="374"/>
      <c r="BW174" s="374"/>
      <c r="BX174" s="374"/>
      <c r="BY174" s="374"/>
      <c r="BZ174" s="475"/>
      <c r="CA174" s="475"/>
      <c r="CB174" s="475"/>
      <c r="CC174" s="475"/>
      <c r="CD174" s="475"/>
      <c r="CE174" s="475"/>
      <c r="CF174" s="475"/>
      <c r="CG174" s="475"/>
      <c r="CH174" s="475"/>
      <c r="CI174" s="475"/>
    </row>
    <row r="175" spans="1:102" ht="9" customHeight="1">
      <c r="A175" s="57"/>
      <c r="B175" s="57"/>
      <c r="C175" s="57"/>
      <c r="D175" s="57"/>
      <c r="E175" s="57"/>
      <c r="F175" s="57"/>
      <c r="G175" s="57"/>
      <c r="H175" s="57"/>
      <c r="I175" s="57"/>
      <c r="J175" s="57"/>
      <c r="K175" s="374"/>
      <c r="L175" s="374"/>
      <c r="M175" s="374"/>
      <c r="N175" s="374"/>
      <c r="O175" s="374"/>
      <c r="P175" s="374"/>
      <c r="Q175" s="374"/>
      <c r="R175" s="374"/>
      <c r="S175" s="374"/>
      <c r="T175" s="374"/>
      <c r="U175" s="374"/>
      <c r="V175" s="374"/>
      <c r="W175" s="374"/>
      <c r="X175" s="374"/>
      <c r="Y175" s="374"/>
      <c r="Z175" s="374"/>
      <c r="AA175" s="374"/>
      <c r="AB175" s="374"/>
      <c r="AC175" s="374"/>
      <c r="AD175" s="374"/>
      <c r="AE175" s="374"/>
      <c r="AF175" s="374"/>
      <c r="AG175" s="374"/>
      <c r="AH175" s="374"/>
      <c r="AI175" s="374"/>
      <c r="AJ175" s="374"/>
      <c r="AK175" s="374"/>
      <c r="AL175" s="374"/>
      <c r="AM175" s="374"/>
      <c r="AN175" s="374"/>
      <c r="AO175" s="374"/>
      <c r="AP175" s="374"/>
      <c r="AQ175" s="374"/>
      <c r="AR175" s="374"/>
      <c r="AS175" s="374"/>
      <c r="AT175" s="374"/>
      <c r="AU175" s="374"/>
      <c r="AV175" s="374"/>
      <c r="AW175" s="374"/>
      <c r="AX175" s="374"/>
      <c r="AY175" s="374"/>
      <c r="AZ175" s="374"/>
      <c r="BA175" s="374"/>
      <c r="BB175" s="374"/>
      <c r="BC175" s="374"/>
      <c r="BD175" s="374"/>
      <c r="BE175" s="374"/>
      <c r="BF175" s="374"/>
      <c r="BG175" s="374"/>
      <c r="BH175" s="374"/>
      <c r="BI175" s="374"/>
      <c r="BJ175" s="374"/>
      <c r="BK175" s="374"/>
      <c r="BL175" s="374"/>
      <c r="BM175" s="374"/>
      <c r="BN175" s="374"/>
      <c r="BO175" s="374"/>
      <c r="BP175" s="374"/>
      <c r="BQ175" s="374"/>
      <c r="BR175" s="374"/>
      <c r="BS175" s="374"/>
      <c r="BT175" s="374"/>
      <c r="BU175" s="374"/>
      <c r="BV175" s="374"/>
      <c r="BW175" s="374"/>
      <c r="BX175" s="374"/>
      <c r="BY175" s="374"/>
      <c r="CO175" s="58"/>
      <c r="CP175" s="58"/>
      <c r="CQ175" s="58"/>
      <c r="CR175" s="58"/>
      <c r="CS175" s="58"/>
      <c r="CT175" s="58"/>
      <c r="CU175" s="58"/>
      <c r="CV175" s="58"/>
      <c r="CW175" s="58"/>
    </row>
    <row r="176" spans="1:102" ht="9" customHeight="1">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CO176" s="58"/>
      <c r="CP176" s="58"/>
      <c r="CQ176" s="58"/>
      <c r="CR176" s="58"/>
      <c r="CS176" s="58"/>
      <c r="CT176" s="58"/>
      <c r="CU176" s="58"/>
      <c r="CV176" s="58"/>
      <c r="CW176" s="58"/>
    </row>
    <row r="177" spans="1:101" ht="9" customHeight="1">
      <c r="A177" s="530" t="s">
        <v>71</v>
      </c>
      <c r="B177" s="530"/>
      <c r="C177" s="530"/>
      <c r="D177" s="530"/>
      <c r="E177" s="530"/>
      <c r="F177" s="530"/>
      <c r="G177" s="530"/>
      <c r="H177" s="530"/>
      <c r="I177" s="530"/>
      <c r="J177" s="530"/>
      <c r="K177" s="530"/>
      <c r="L177" s="530"/>
      <c r="M177" s="530"/>
      <c r="N177" s="530"/>
      <c r="O177" s="530"/>
      <c r="P177" s="530"/>
      <c r="Q177" s="530"/>
      <c r="R177" s="530"/>
      <c r="S177" s="530"/>
      <c r="T177" s="530"/>
      <c r="U177" s="530"/>
      <c r="V177" s="530"/>
      <c r="BA177" s="530" t="s">
        <v>47</v>
      </c>
      <c r="BB177" s="530"/>
      <c r="BC177" s="530"/>
      <c r="BD177" s="530"/>
      <c r="BE177" s="530"/>
      <c r="BF177" s="530"/>
      <c r="BG177" s="530"/>
      <c r="BH177" s="530"/>
      <c r="BI177" s="530"/>
      <c r="BJ177" s="530"/>
      <c r="BK177" s="565">
        <f>様式１号!$O$36</f>
        <v>0</v>
      </c>
      <c r="BL177" s="565"/>
      <c r="BM177" s="565"/>
      <c r="BN177" s="565"/>
      <c r="BO177" s="565"/>
      <c r="BP177" s="565"/>
      <c r="BQ177" s="565"/>
      <c r="BR177" s="565"/>
      <c r="BS177" s="565"/>
      <c r="BT177" s="565"/>
      <c r="BU177" s="565"/>
      <c r="BV177" s="565"/>
      <c r="BW177" s="565"/>
      <c r="BX177" s="565"/>
      <c r="BY177" s="565"/>
      <c r="BZ177" s="565"/>
      <c r="CA177" s="565"/>
      <c r="CB177" s="565"/>
      <c r="CC177" s="565"/>
      <c r="CD177" s="565"/>
      <c r="CE177" s="565"/>
      <c r="CF177" s="565"/>
      <c r="CG177" s="565"/>
      <c r="CH177" s="565"/>
      <c r="CI177" s="565"/>
      <c r="CO177" s="530"/>
      <c r="CP177" s="530"/>
      <c r="CQ177" s="530"/>
      <c r="CR177" s="530"/>
    </row>
    <row r="178" spans="1:101" ht="9" customHeight="1">
      <c r="A178" s="564"/>
      <c r="B178" s="564"/>
      <c r="C178" s="564"/>
      <c r="D178" s="564"/>
      <c r="E178" s="564"/>
      <c r="F178" s="564"/>
      <c r="G178" s="564"/>
      <c r="H178" s="564"/>
      <c r="I178" s="564"/>
      <c r="J178" s="564"/>
      <c r="K178" s="564"/>
      <c r="L178" s="564"/>
      <c r="M178" s="564"/>
      <c r="N178" s="564"/>
      <c r="O178" s="564"/>
      <c r="P178" s="564"/>
      <c r="Q178" s="564"/>
      <c r="R178" s="564"/>
      <c r="S178" s="564"/>
      <c r="T178" s="564"/>
      <c r="U178" s="564"/>
      <c r="V178" s="564"/>
      <c r="BA178" s="564"/>
      <c r="BB178" s="564"/>
      <c r="BC178" s="564"/>
      <c r="BD178" s="564"/>
      <c r="BE178" s="564"/>
      <c r="BF178" s="564"/>
      <c r="BG178" s="564"/>
      <c r="BH178" s="564"/>
      <c r="BI178" s="564"/>
      <c r="BJ178" s="564"/>
      <c r="BK178" s="566"/>
      <c r="BL178" s="566"/>
      <c r="BM178" s="566"/>
      <c r="BN178" s="566"/>
      <c r="BO178" s="566"/>
      <c r="BP178" s="566"/>
      <c r="BQ178" s="566"/>
      <c r="BR178" s="566"/>
      <c r="BS178" s="566"/>
      <c r="BT178" s="566"/>
      <c r="BU178" s="566"/>
      <c r="BV178" s="566"/>
      <c r="BW178" s="566"/>
      <c r="BX178" s="566"/>
      <c r="BY178" s="566"/>
      <c r="BZ178" s="566"/>
      <c r="CA178" s="566"/>
      <c r="CB178" s="566"/>
      <c r="CC178" s="566"/>
      <c r="CD178" s="566"/>
      <c r="CE178" s="566"/>
      <c r="CF178" s="566"/>
      <c r="CG178" s="566"/>
      <c r="CH178" s="566"/>
      <c r="CI178" s="566"/>
      <c r="CO178" s="530"/>
      <c r="CP178" s="530"/>
      <c r="CQ178" s="530"/>
      <c r="CR178" s="530"/>
    </row>
    <row r="180" spans="1:101" s="55" customFormat="1" ht="9" customHeight="1">
      <c r="A180" s="567" t="s">
        <v>26</v>
      </c>
      <c r="B180" s="568"/>
      <c r="C180" s="568"/>
      <c r="D180" s="568"/>
      <c r="E180" s="568"/>
      <c r="F180" s="568"/>
      <c r="G180" s="568"/>
      <c r="H180" s="568"/>
      <c r="I180" s="568"/>
      <c r="J180" s="568"/>
      <c r="K180" s="568"/>
      <c r="L180" s="568"/>
      <c r="M180" s="568" t="s">
        <v>69</v>
      </c>
      <c r="N180" s="568"/>
      <c r="O180" s="568"/>
      <c r="P180" s="568"/>
      <c r="Q180" s="568"/>
      <c r="R180" s="568"/>
      <c r="S180" s="568" t="s">
        <v>76</v>
      </c>
      <c r="T180" s="568"/>
      <c r="U180" s="568"/>
      <c r="V180" s="568"/>
      <c r="W180" s="568"/>
      <c r="X180" s="568"/>
      <c r="Y180" s="568"/>
      <c r="Z180" s="568"/>
      <c r="AA180" s="568" t="s">
        <v>77</v>
      </c>
      <c r="AB180" s="568"/>
      <c r="AC180" s="568"/>
      <c r="AD180" s="568"/>
      <c r="AE180" s="568"/>
      <c r="AF180" s="568"/>
      <c r="AG180" s="568"/>
      <c r="AH180" s="568"/>
      <c r="AI180" s="568"/>
      <c r="AJ180" s="568"/>
      <c r="AK180" s="568"/>
      <c r="AL180" s="568"/>
      <c r="AM180" s="568"/>
      <c r="AN180" s="568"/>
      <c r="AO180" s="568"/>
      <c r="AP180" s="568"/>
      <c r="AQ180" s="568"/>
      <c r="AR180" s="568"/>
      <c r="AS180" s="568"/>
      <c r="AT180" s="568"/>
      <c r="AU180" s="571" t="s">
        <v>89</v>
      </c>
      <c r="AV180" s="568"/>
      <c r="AW180" s="568"/>
      <c r="AX180" s="568"/>
      <c r="AY180" s="568"/>
      <c r="AZ180" s="568"/>
      <c r="BA180" s="568" t="s">
        <v>78</v>
      </c>
      <c r="BB180" s="568"/>
      <c r="BC180" s="568"/>
      <c r="BD180" s="568"/>
      <c r="BE180" s="568"/>
      <c r="BF180" s="568"/>
      <c r="BG180" s="568"/>
      <c r="BH180" s="568"/>
      <c r="BI180" s="568" t="s">
        <v>88</v>
      </c>
      <c r="BJ180" s="568"/>
      <c r="BK180" s="568"/>
      <c r="BL180" s="568"/>
      <c r="BM180" s="568"/>
      <c r="BN180" s="568"/>
      <c r="BO180" s="568"/>
      <c r="BP180" s="568"/>
      <c r="BQ180" s="568"/>
      <c r="BR180" s="568"/>
      <c r="BS180" s="568"/>
      <c r="BT180" s="568"/>
      <c r="BU180" s="568"/>
      <c r="BV180" s="568"/>
      <c r="BW180" s="568"/>
      <c r="BX180" s="568"/>
      <c r="BY180" s="568"/>
      <c r="BZ180" s="568"/>
      <c r="CA180" s="568"/>
      <c r="CB180" s="568"/>
      <c r="CC180" s="568"/>
      <c r="CD180" s="568"/>
      <c r="CE180" s="568"/>
      <c r="CF180" s="568"/>
      <c r="CG180" s="571" t="s">
        <v>79</v>
      </c>
      <c r="CH180" s="568"/>
      <c r="CI180" s="568"/>
      <c r="CO180" s="513"/>
      <c r="CP180" s="513"/>
      <c r="CQ180" s="513"/>
      <c r="CR180" s="513"/>
      <c r="CS180" s="513"/>
      <c r="CT180" s="513"/>
      <c r="CU180" s="513"/>
      <c r="CV180" s="513"/>
      <c r="CW180" s="513"/>
    </row>
    <row r="181" spans="1:101" s="55" customFormat="1" ht="9" customHeight="1">
      <c r="A181" s="569"/>
      <c r="B181" s="570"/>
      <c r="C181" s="570"/>
      <c r="D181" s="570"/>
      <c r="E181" s="570"/>
      <c r="F181" s="570"/>
      <c r="G181" s="570"/>
      <c r="H181" s="570"/>
      <c r="I181" s="570"/>
      <c r="J181" s="570"/>
      <c r="K181" s="570"/>
      <c r="L181" s="570"/>
      <c r="M181" s="570"/>
      <c r="N181" s="570"/>
      <c r="O181" s="570"/>
      <c r="P181" s="570"/>
      <c r="Q181" s="570"/>
      <c r="R181" s="570"/>
      <c r="S181" s="570"/>
      <c r="T181" s="570"/>
      <c r="U181" s="570"/>
      <c r="V181" s="570"/>
      <c r="W181" s="570"/>
      <c r="X181" s="570"/>
      <c r="Y181" s="570"/>
      <c r="Z181" s="570"/>
      <c r="AA181" s="570"/>
      <c r="AB181" s="570"/>
      <c r="AC181" s="570"/>
      <c r="AD181" s="570"/>
      <c r="AE181" s="570"/>
      <c r="AF181" s="570"/>
      <c r="AG181" s="570"/>
      <c r="AH181" s="570"/>
      <c r="AI181" s="570"/>
      <c r="AJ181" s="570"/>
      <c r="AK181" s="570"/>
      <c r="AL181" s="570"/>
      <c r="AM181" s="570"/>
      <c r="AN181" s="570"/>
      <c r="AO181" s="570"/>
      <c r="AP181" s="570"/>
      <c r="AQ181" s="570"/>
      <c r="AR181" s="570"/>
      <c r="AS181" s="570"/>
      <c r="AT181" s="570"/>
      <c r="AU181" s="570"/>
      <c r="AV181" s="570"/>
      <c r="AW181" s="570"/>
      <c r="AX181" s="570"/>
      <c r="AY181" s="570"/>
      <c r="AZ181" s="570"/>
      <c r="BA181" s="570"/>
      <c r="BB181" s="570"/>
      <c r="BC181" s="570"/>
      <c r="BD181" s="570"/>
      <c r="BE181" s="570"/>
      <c r="BF181" s="570"/>
      <c r="BG181" s="570"/>
      <c r="BH181" s="570"/>
      <c r="BI181" s="570"/>
      <c r="BJ181" s="570"/>
      <c r="BK181" s="570"/>
      <c r="BL181" s="570"/>
      <c r="BM181" s="570"/>
      <c r="BN181" s="570"/>
      <c r="BO181" s="570"/>
      <c r="BP181" s="570"/>
      <c r="BQ181" s="570"/>
      <c r="BR181" s="570"/>
      <c r="BS181" s="570"/>
      <c r="BT181" s="570"/>
      <c r="BU181" s="570"/>
      <c r="BV181" s="570"/>
      <c r="BW181" s="570"/>
      <c r="BX181" s="570"/>
      <c r="BY181" s="570"/>
      <c r="BZ181" s="570"/>
      <c r="CA181" s="570"/>
      <c r="CB181" s="570"/>
      <c r="CC181" s="570"/>
      <c r="CD181" s="570"/>
      <c r="CE181" s="570"/>
      <c r="CF181" s="570"/>
      <c r="CG181" s="570"/>
      <c r="CH181" s="570"/>
      <c r="CI181" s="570"/>
      <c r="CO181" s="513"/>
      <c r="CP181" s="513"/>
      <c r="CQ181" s="513"/>
      <c r="CR181" s="513"/>
      <c r="CS181" s="513"/>
      <c r="CT181" s="513"/>
      <c r="CU181" s="513"/>
      <c r="CV181" s="513"/>
      <c r="CW181" s="513"/>
    </row>
    <row r="182" spans="1:101" s="55" customFormat="1" ht="9" customHeight="1">
      <c r="A182" s="569"/>
      <c r="B182" s="570"/>
      <c r="C182" s="570"/>
      <c r="D182" s="570"/>
      <c r="E182" s="570"/>
      <c r="F182" s="570"/>
      <c r="G182" s="570"/>
      <c r="H182" s="570"/>
      <c r="I182" s="570"/>
      <c r="J182" s="570"/>
      <c r="K182" s="570"/>
      <c r="L182" s="570"/>
      <c r="M182" s="570"/>
      <c r="N182" s="570"/>
      <c r="O182" s="570"/>
      <c r="P182" s="570"/>
      <c r="Q182" s="570"/>
      <c r="R182" s="570"/>
      <c r="S182" s="570" t="s">
        <v>74</v>
      </c>
      <c r="T182" s="570"/>
      <c r="U182" s="570"/>
      <c r="V182" s="570"/>
      <c r="W182" s="570" t="s">
        <v>80</v>
      </c>
      <c r="X182" s="570"/>
      <c r="Y182" s="570"/>
      <c r="Z182" s="570"/>
      <c r="AA182" s="570"/>
      <c r="AB182" s="570"/>
      <c r="AC182" s="570"/>
      <c r="AD182" s="570"/>
      <c r="AE182" s="570"/>
      <c r="AF182" s="570"/>
      <c r="AG182" s="570"/>
      <c r="AH182" s="570"/>
      <c r="AI182" s="570"/>
      <c r="AJ182" s="570"/>
      <c r="AK182" s="570"/>
      <c r="AL182" s="570"/>
      <c r="AM182" s="570"/>
      <c r="AN182" s="570"/>
      <c r="AO182" s="570"/>
      <c r="AP182" s="570"/>
      <c r="AQ182" s="570"/>
      <c r="AR182" s="570"/>
      <c r="AS182" s="570"/>
      <c r="AT182" s="570"/>
      <c r="AU182" s="570"/>
      <c r="AV182" s="570"/>
      <c r="AW182" s="570"/>
      <c r="AX182" s="570"/>
      <c r="AY182" s="570"/>
      <c r="AZ182" s="570"/>
      <c r="BA182" s="570"/>
      <c r="BB182" s="570"/>
      <c r="BC182" s="570"/>
      <c r="BD182" s="570"/>
      <c r="BE182" s="570"/>
      <c r="BF182" s="570"/>
      <c r="BG182" s="570"/>
      <c r="BH182" s="570"/>
      <c r="BI182" s="570"/>
      <c r="BJ182" s="570"/>
      <c r="BK182" s="570"/>
      <c r="BL182" s="570"/>
      <c r="BM182" s="570"/>
      <c r="BN182" s="570"/>
      <c r="BO182" s="570"/>
      <c r="BP182" s="570"/>
      <c r="BQ182" s="570"/>
      <c r="BR182" s="570"/>
      <c r="BS182" s="570"/>
      <c r="BT182" s="570"/>
      <c r="BU182" s="570"/>
      <c r="BV182" s="570"/>
      <c r="BW182" s="570"/>
      <c r="BX182" s="570"/>
      <c r="BY182" s="570"/>
      <c r="BZ182" s="570"/>
      <c r="CA182" s="570"/>
      <c r="CB182" s="570"/>
      <c r="CC182" s="570"/>
      <c r="CD182" s="570"/>
      <c r="CE182" s="570"/>
      <c r="CF182" s="570"/>
      <c r="CG182" s="570"/>
      <c r="CH182" s="570"/>
      <c r="CI182" s="570"/>
      <c r="CO182" s="513"/>
      <c r="CP182" s="513"/>
      <c r="CQ182" s="513"/>
      <c r="CR182" s="513"/>
      <c r="CS182" s="513"/>
      <c r="CT182" s="513"/>
      <c r="CU182" s="513"/>
      <c r="CV182" s="513"/>
      <c r="CW182" s="513"/>
    </row>
    <row r="183" spans="1:101" s="55" customFormat="1" ht="9" customHeight="1">
      <c r="A183" s="569"/>
      <c r="B183" s="570"/>
      <c r="C183" s="570"/>
      <c r="D183" s="570"/>
      <c r="E183" s="570"/>
      <c r="F183" s="570"/>
      <c r="G183" s="570"/>
      <c r="H183" s="570"/>
      <c r="I183" s="570"/>
      <c r="J183" s="570"/>
      <c r="K183" s="570"/>
      <c r="L183" s="570"/>
      <c r="M183" s="570"/>
      <c r="N183" s="570"/>
      <c r="O183" s="570"/>
      <c r="P183" s="570"/>
      <c r="Q183" s="570"/>
      <c r="R183" s="570"/>
      <c r="S183" s="570"/>
      <c r="T183" s="570"/>
      <c r="U183" s="570"/>
      <c r="V183" s="570"/>
      <c r="W183" s="570"/>
      <c r="X183" s="570"/>
      <c r="Y183" s="570"/>
      <c r="Z183" s="570"/>
      <c r="AA183" s="570"/>
      <c r="AB183" s="570"/>
      <c r="AC183" s="570"/>
      <c r="AD183" s="570"/>
      <c r="AE183" s="570"/>
      <c r="AF183" s="570"/>
      <c r="AG183" s="570"/>
      <c r="AH183" s="570"/>
      <c r="AI183" s="570"/>
      <c r="AJ183" s="570"/>
      <c r="AK183" s="570"/>
      <c r="AL183" s="570"/>
      <c r="AM183" s="570"/>
      <c r="AN183" s="570"/>
      <c r="AO183" s="570"/>
      <c r="AP183" s="570"/>
      <c r="AQ183" s="570"/>
      <c r="AR183" s="570"/>
      <c r="AS183" s="570"/>
      <c r="AT183" s="570"/>
      <c r="AU183" s="570"/>
      <c r="AV183" s="570"/>
      <c r="AW183" s="570"/>
      <c r="AX183" s="570"/>
      <c r="AY183" s="570"/>
      <c r="AZ183" s="570"/>
      <c r="BA183" s="570"/>
      <c r="BB183" s="570"/>
      <c r="BC183" s="570"/>
      <c r="BD183" s="570"/>
      <c r="BE183" s="570"/>
      <c r="BF183" s="570"/>
      <c r="BG183" s="570"/>
      <c r="BH183" s="570"/>
      <c r="BI183" s="570"/>
      <c r="BJ183" s="570"/>
      <c r="BK183" s="570"/>
      <c r="BL183" s="570"/>
      <c r="BM183" s="570"/>
      <c r="BN183" s="570"/>
      <c r="BO183" s="570"/>
      <c r="BP183" s="570"/>
      <c r="BQ183" s="570"/>
      <c r="BR183" s="570"/>
      <c r="BS183" s="570"/>
      <c r="BT183" s="570"/>
      <c r="BU183" s="570"/>
      <c r="BV183" s="570"/>
      <c r="BW183" s="570"/>
      <c r="BX183" s="570"/>
      <c r="BY183" s="570"/>
      <c r="BZ183" s="570"/>
      <c r="CA183" s="570"/>
      <c r="CB183" s="570"/>
      <c r="CC183" s="570"/>
      <c r="CD183" s="570"/>
      <c r="CE183" s="570"/>
      <c r="CF183" s="570"/>
      <c r="CG183" s="570"/>
      <c r="CH183" s="570"/>
      <c r="CI183" s="570"/>
      <c r="CO183" s="513"/>
      <c r="CP183" s="513"/>
      <c r="CQ183" s="513"/>
      <c r="CR183" s="513"/>
      <c r="CS183" s="513"/>
      <c r="CT183" s="513"/>
      <c r="CU183" s="513"/>
      <c r="CV183" s="513"/>
      <c r="CW183" s="513"/>
    </row>
    <row r="184" spans="1:101" s="55" customFormat="1" ht="14.85" customHeight="1">
      <c r="A184" s="533"/>
      <c r="B184" s="534"/>
      <c r="C184" s="534"/>
      <c r="D184" s="534"/>
      <c r="E184" s="534"/>
      <c r="F184" s="534"/>
      <c r="G184" s="534"/>
      <c r="H184" s="534"/>
      <c r="I184" s="534"/>
      <c r="J184" s="534"/>
      <c r="K184" s="534"/>
      <c r="L184" s="534"/>
      <c r="M184" s="537"/>
      <c r="N184" s="537"/>
      <c r="O184" s="537"/>
      <c r="P184" s="537"/>
      <c r="Q184" s="537"/>
      <c r="R184" s="537"/>
      <c r="S184" s="539"/>
      <c r="T184" s="539"/>
      <c r="U184" s="539"/>
      <c r="V184" s="539"/>
      <c r="W184" s="539"/>
      <c r="X184" s="539"/>
      <c r="Y184" s="539"/>
      <c r="Z184" s="539"/>
      <c r="AA184" s="541"/>
      <c r="AB184" s="541"/>
      <c r="AC184" s="541"/>
      <c r="AD184" s="541"/>
      <c r="AE184" s="541"/>
      <c r="AF184" s="541"/>
      <c r="AG184" s="541"/>
      <c r="AH184" s="541"/>
      <c r="AI184" s="541"/>
      <c r="AJ184" s="541"/>
      <c r="AK184" s="541"/>
      <c r="AL184" s="541"/>
      <c r="AM184" s="541"/>
      <c r="AN184" s="541"/>
      <c r="AO184" s="541"/>
      <c r="AP184" s="541"/>
      <c r="AQ184" s="541"/>
      <c r="AR184" s="541"/>
      <c r="AS184" s="541"/>
      <c r="AT184" s="541"/>
      <c r="AU184" s="538"/>
      <c r="AV184" s="538"/>
      <c r="AW184" s="538"/>
      <c r="AX184" s="538"/>
      <c r="AY184" s="538"/>
      <c r="AZ184" s="538"/>
      <c r="BA184" s="515"/>
      <c r="BB184" s="515"/>
      <c r="BC184" s="515"/>
      <c r="BD184" s="515"/>
      <c r="BE184" s="515"/>
      <c r="BF184" s="515"/>
      <c r="BG184" s="515"/>
      <c r="BH184" s="515"/>
      <c r="BI184" s="516"/>
      <c r="BJ184" s="516"/>
      <c r="BK184" s="516"/>
      <c r="BL184" s="516"/>
      <c r="BM184" s="516"/>
      <c r="BN184" s="516"/>
      <c r="BO184" s="516"/>
      <c r="BP184" s="516"/>
      <c r="BQ184" s="516"/>
      <c r="BR184" s="516"/>
      <c r="BS184" s="516"/>
      <c r="BT184" s="516"/>
      <c r="BU184" s="516"/>
      <c r="BV184" s="516"/>
      <c r="BW184" s="516"/>
      <c r="BX184" s="516"/>
      <c r="BY184" s="516"/>
      <c r="BZ184" s="516"/>
      <c r="CA184" s="516"/>
      <c r="CB184" s="516"/>
      <c r="CC184" s="516"/>
      <c r="CD184" s="516"/>
      <c r="CE184" s="516"/>
      <c r="CF184" s="516"/>
      <c r="CG184" s="517"/>
      <c r="CH184" s="517"/>
      <c r="CI184" s="517"/>
      <c r="CO184" s="508"/>
      <c r="CP184" s="508"/>
      <c r="CQ184" s="508"/>
      <c r="CR184" s="508"/>
      <c r="CS184" s="508"/>
      <c r="CT184" s="508"/>
      <c r="CU184" s="508"/>
      <c r="CV184" s="508"/>
      <c r="CW184" s="508"/>
    </row>
    <row r="185" spans="1:101" s="55" customFormat="1" ht="14.85" customHeight="1">
      <c r="A185" s="533"/>
      <c r="B185" s="534"/>
      <c r="C185" s="534"/>
      <c r="D185" s="534"/>
      <c r="E185" s="534"/>
      <c r="F185" s="534"/>
      <c r="G185" s="534"/>
      <c r="H185" s="534"/>
      <c r="I185" s="534"/>
      <c r="J185" s="534"/>
      <c r="K185" s="534"/>
      <c r="L185" s="534"/>
      <c r="M185" s="537"/>
      <c r="N185" s="537"/>
      <c r="O185" s="537"/>
      <c r="P185" s="537"/>
      <c r="Q185" s="537"/>
      <c r="R185" s="537"/>
      <c r="S185" s="539"/>
      <c r="T185" s="539"/>
      <c r="U185" s="539"/>
      <c r="V185" s="539"/>
      <c r="W185" s="539"/>
      <c r="X185" s="539"/>
      <c r="Y185" s="539"/>
      <c r="Z185" s="539"/>
      <c r="AA185" s="518"/>
      <c r="AB185" s="519"/>
      <c r="AC185" s="519"/>
      <c r="AD185" s="519"/>
      <c r="AE185" s="519"/>
      <c r="AF185" s="519"/>
      <c r="AG185" s="519"/>
      <c r="AH185" s="519"/>
      <c r="AI185" s="519"/>
      <c r="AJ185" s="519"/>
      <c r="AK185" s="519"/>
      <c r="AL185" s="519"/>
      <c r="AM185" s="519"/>
      <c r="AN185" s="519"/>
      <c r="AO185" s="519"/>
      <c r="AP185" s="519"/>
      <c r="AQ185" s="519"/>
      <c r="AR185" s="519"/>
      <c r="AS185" s="519"/>
      <c r="AT185" s="520"/>
      <c r="AU185" s="521"/>
      <c r="AV185" s="522"/>
      <c r="AW185" s="522"/>
      <c r="AX185" s="522"/>
      <c r="AY185" s="522"/>
      <c r="AZ185" s="523"/>
      <c r="BA185" s="512"/>
      <c r="BB185" s="513"/>
      <c r="BC185" s="513"/>
      <c r="BD185" s="513"/>
      <c r="BE185" s="513"/>
      <c r="BF185" s="513"/>
      <c r="BG185" s="513"/>
      <c r="BH185" s="514"/>
      <c r="BI185" s="516"/>
      <c r="BJ185" s="516"/>
      <c r="BK185" s="516"/>
      <c r="BL185" s="516"/>
      <c r="BM185" s="516"/>
      <c r="BN185" s="516"/>
      <c r="BO185" s="516"/>
      <c r="BP185" s="516"/>
      <c r="BQ185" s="516"/>
      <c r="BR185" s="516"/>
      <c r="BS185" s="516"/>
      <c r="BT185" s="516"/>
      <c r="BU185" s="516"/>
      <c r="BV185" s="516"/>
      <c r="BW185" s="516"/>
      <c r="BX185" s="516"/>
      <c r="BY185" s="516"/>
      <c r="BZ185" s="516"/>
      <c r="CA185" s="516"/>
      <c r="CB185" s="516"/>
      <c r="CC185" s="516"/>
      <c r="CD185" s="516"/>
      <c r="CE185" s="516"/>
      <c r="CF185" s="516"/>
      <c r="CG185" s="517"/>
      <c r="CH185" s="517"/>
      <c r="CI185" s="517"/>
      <c r="CO185" s="508"/>
      <c r="CP185" s="508"/>
      <c r="CQ185" s="508"/>
      <c r="CR185" s="508"/>
      <c r="CS185" s="508"/>
      <c r="CT185" s="508"/>
      <c r="CU185" s="508"/>
      <c r="CV185" s="508"/>
      <c r="CW185" s="508"/>
    </row>
    <row r="186" spans="1:101" s="55" customFormat="1" ht="14.85" customHeight="1">
      <c r="A186" s="533"/>
      <c r="B186" s="534"/>
      <c r="C186" s="534"/>
      <c r="D186" s="534"/>
      <c r="E186" s="534"/>
      <c r="F186" s="534"/>
      <c r="G186" s="534"/>
      <c r="H186" s="534"/>
      <c r="I186" s="534"/>
      <c r="J186" s="534"/>
      <c r="K186" s="534"/>
      <c r="L186" s="534"/>
      <c r="M186" s="537"/>
      <c r="N186" s="537"/>
      <c r="O186" s="537"/>
      <c r="P186" s="537"/>
      <c r="Q186" s="537"/>
      <c r="R186" s="537"/>
      <c r="S186" s="539"/>
      <c r="T186" s="539"/>
      <c r="U186" s="539"/>
      <c r="V186" s="539"/>
      <c r="W186" s="539"/>
      <c r="X186" s="539"/>
      <c r="Y186" s="539"/>
      <c r="Z186" s="539"/>
      <c r="AA186" s="524"/>
      <c r="AB186" s="525"/>
      <c r="AC186" s="525"/>
      <c r="AD186" s="525"/>
      <c r="AE186" s="525"/>
      <c r="AF186" s="525"/>
      <c r="AG186" s="525"/>
      <c r="AH186" s="525"/>
      <c r="AI186" s="525"/>
      <c r="AJ186" s="525"/>
      <c r="AK186" s="525"/>
      <c r="AL186" s="525"/>
      <c r="AM186" s="525"/>
      <c r="AN186" s="525"/>
      <c r="AO186" s="525"/>
      <c r="AP186" s="525"/>
      <c r="AQ186" s="525"/>
      <c r="AR186" s="525"/>
      <c r="AS186" s="525"/>
      <c r="AT186" s="526"/>
      <c r="AU186" s="527"/>
      <c r="AV186" s="528"/>
      <c r="AW186" s="528"/>
      <c r="AX186" s="528"/>
      <c r="AY186" s="528"/>
      <c r="AZ186" s="529"/>
      <c r="BA186" s="509"/>
      <c r="BB186" s="510"/>
      <c r="BC186" s="510"/>
      <c r="BD186" s="510"/>
      <c r="BE186" s="510"/>
      <c r="BF186" s="510"/>
      <c r="BG186" s="510"/>
      <c r="BH186" s="511"/>
      <c r="BI186" s="516"/>
      <c r="BJ186" s="516"/>
      <c r="BK186" s="516"/>
      <c r="BL186" s="516"/>
      <c r="BM186" s="516"/>
      <c r="BN186" s="516"/>
      <c r="BO186" s="516"/>
      <c r="BP186" s="516"/>
      <c r="BQ186" s="516"/>
      <c r="BR186" s="516"/>
      <c r="BS186" s="516"/>
      <c r="BT186" s="516"/>
      <c r="BU186" s="516"/>
      <c r="BV186" s="516"/>
      <c r="BW186" s="516"/>
      <c r="BX186" s="516"/>
      <c r="BY186" s="516"/>
      <c r="BZ186" s="516"/>
      <c r="CA186" s="516"/>
      <c r="CB186" s="516"/>
      <c r="CC186" s="516"/>
      <c r="CD186" s="516"/>
      <c r="CE186" s="516"/>
      <c r="CF186" s="516"/>
      <c r="CG186" s="517"/>
      <c r="CH186" s="517"/>
      <c r="CI186" s="517"/>
      <c r="CO186" s="508"/>
      <c r="CP186" s="508"/>
      <c r="CQ186" s="508"/>
      <c r="CR186" s="508"/>
      <c r="CS186" s="508"/>
      <c r="CT186" s="508"/>
      <c r="CU186" s="508"/>
      <c r="CV186" s="508"/>
      <c r="CW186" s="508"/>
    </row>
    <row r="187" spans="1:101" s="55" customFormat="1" ht="14.85" customHeight="1">
      <c r="A187" s="533"/>
      <c r="B187" s="534"/>
      <c r="C187" s="534"/>
      <c r="D187" s="534"/>
      <c r="E187" s="534"/>
      <c r="F187" s="534"/>
      <c r="G187" s="534"/>
      <c r="H187" s="534"/>
      <c r="I187" s="534"/>
      <c r="J187" s="534"/>
      <c r="K187" s="534"/>
      <c r="L187" s="534"/>
      <c r="M187" s="537"/>
      <c r="N187" s="537"/>
      <c r="O187" s="537"/>
      <c r="P187" s="537"/>
      <c r="Q187" s="537"/>
      <c r="R187" s="537"/>
      <c r="S187" s="539"/>
      <c r="T187" s="539"/>
      <c r="U187" s="539"/>
      <c r="V187" s="539"/>
      <c r="W187" s="539"/>
      <c r="X187" s="539"/>
      <c r="Y187" s="539"/>
      <c r="Z187" s="539"/>
      <c r="AA187" s="541"/>
      <c r="AB187" s="541"/>
      <c r="AC187" s="541"/>
      <c r="AD187" s="541"/>
      <c r="AE187" s="541"/>
      <c r="AF187" s="541"/>
      <c r="AG187" s="541"/>
      <c r="AH187" s="541"/>
      <c r="AI187" s="541"/>
      <c r="AJ187" s="541"/>
      <c r="AK187" s="541"/>
      <c r="AL187" s="541"/>
      <c r="AM187" s="541"/>
      <c r="AN187" s="541"/>
      <c r="AO187" s="541"/>
      <c r="AP187" s="541"/>
      <c r="AQ187" s="541"/>
      <c r="AR187" s="541"/>
      <c r="AS187" s="541"/>
      <c r="AT187" s="541"/>
      <c r="AU187" s="538"/>
      <c r="AV187" s="538"/>
      <c r="AW187" s="538"/>
      <c r="AX187" s="538"/>
      <c r="AY187" s="538"/>
      <c r="AZ187" s="538"/>
      <c r="BA187" s="515"/>
      <c r="BB187" s="515"/>
      <c r="BC187" s="515"/>
      <c r="BD187" s="515"/>
      <c r="BE187" s="515"/>
      <c r="BF187" s="515"/>
      <c r="BG187" s="515"/>
      <c r="BH187" s="515"/>
      <c r="BI187" s="516"/>
      <c r="BJ187" s="516"/>
      <c r="BK187" s="516"/>
      <c r="BL187" s="516"/>
      <c r="BM187" s="516"/>
      <c r="BN187" s="516"/>
      <c r="BO187" s="516"/>
      <c r="BP187" s="516"/>
      <c r="BQ187" s="516"/>
      <c r="BR187" s="516"/>
      <c r="BS187" s="516"/>
      <c r="BT187" s="516"/>
      <c r="BU187" s="516"/>
      <c r="BV187" s="516"/>
      <c r="BW187" s="516"/>
      <c r="BX187" s="516"/>
      <c r="BY187" s="516"/>
      <c r="BZ187" s="516"/>
      <c r="CA187" s="516"/>
      <c r="CB187" s="516"/>
      <c r="CC187" s="516"/>
      <c r="CD187" s="516"/>
      <c r="CE187" s="516"/>
      <c r="CF187" s="516"/>
      <c r="CG187" s="517"/>
      <c r="CH187" s="517"/>
      <c r="CI187" s="517"/>
      <c r="CO187" s="508"/>
      <c r="CP187" s="508"/>
      <c r="CQ187" s="508"/>
      <c r="CR187" s="508"/>
      <c r="CS187" s="508"/>
      <c r="CT187" s="508"/>
      <c r="CU187" s="508"/>
      <c r="CV187" s="508"/>
      <c r="CW187" s="508"/>
    </row>
    <row r="188" spans="1:101" s="55" customFormat="1" ht="14.85" customHeight="1">
      <c r="A188" s="533"/>
      <c r="B188" s="534"/>
      <c r="C188" s="534"/>
      <c r="D188" s="534"/>
      <c r="E188" s="534"/>
      <c r="F188" s="534"/>
      <c r="G188" s="534"/>
      <c r="H188" s="534"/>
      <c r="I188" s="534"/>
      <c r="J188" s="534"/>
      <c r="K188" s="534"/>
      <c r="L188" s="534"/>
      <c r="M188" s="537"/>
      <c r="N188" s="537"/>
      <c r="O188" s="537"/>
      <c r="P188" s="537"/>
      <c r="Q188" s="537"/>
      <c r="R188" s="537"/>
      <c r="S188" s="539"/>
      <c r="T188" s="539"/>
      <c r="U188" s="539"/>
      <c r="V188" s="539"/>
      <c r="W188" s="539"/>
      <c r="X188" s="539"/>
      <c r="Y188" s="539"/>
      <c r="Z188" s="539"/>
      <c r="AA188" s="518"/>
      <c r="AB188" s="519"/>
      <c r="AC188" s="519"/>
      <c r="AD188" s="519"/>
      <c r="AE188" s="519"/>
      <c r="AF188" s="519"/>
      <c r="AG188" s="519"/>
      <c r="AH188" s="519"/>
      <c r="AI188" s="519"/>
      <c r="AJ188" s="519"/>
      <c r="AK188" s="519"/>
      <c r="AL188" s="519"/>
      <c r="AM188" s="519"/>
      <c r="AN188" s="519"/>
      <c r="AO188" s="519"/>
      <c r="AP188" s="519"/>
      <c r="AQ188" s="519"/>
      <c r="AR188" s="519"/>
      <c r="AS188" s="519"/>
      <c r="AT188" s="520"/>
      <c r="AU188" s="521"/>
      <c r="AV188" s="522"/>
      <c r="AW188" s="522"/>
      <c r="AX188" s="522"/>
      <c r="AY188" s="522"/>
      <c r="AZ188" s="523"/>
      <c r="BA188" s="512"/>
      <c r="BB188" s="513"/>
      <c r="BC188" s="513"/>
      <c r="BD188" s="513"/>
      <c r="BE188" s="513"/>
      <c r="BF188" s="513"/>
      <c r="BG188" s="513"/>
      <c r="BH188" s="514"/>
      <c r="BI188" s="516"/>
      <c r="BJ188" s="516"/>
      <c r="BK188" s="516"/>
      <c r="BL188" s="516"/>
      <c r="BM188" s="516"/>
      <c r="BN188" s="516"/>
      <c r="BO188" s="516"/>
      <c r="BP188" s="516"/>
      <c r="BQ188" s="516"/>
      <c r="BR188" s="516"/>
      <c r="BS188" s="516"/>
      <c r="BT188" s="516"/>
      <c r="BU188" s="516"/>
      <c r="BV188" s="516"/>
      <c r="BW188" s="516"/>
      <c r="BX188" s="516"/>
      <c r="BY188" s="516"/>
      <c r="BZ188" s="516"/>
      <c r="CA188" s="516"/>
      <c r="CB188" s="516"/>
      <c r="CC188" s="516"/>
      <c r="CD188" s="516"/>
      <c r="CE188" s="516"/>
      <c r="CF188" s="516"/>
      <c r="CG188" s="517"/>
      <c r="CH188" s="517"/>
      <c r="CI188" s="517"/>
      <c r="CO188" s="508"/>
      <c r="CP188" s="508"/>
      <c r="CQ188" s="508"/>
      <c r="CR188" s="508"/>
      <c r="CS188" s="508"/>
      <c r="CT188" s="508"/>
      <c r="CU188" s="508"/>
      <c r="CV188" s="508"/>
      <c r="CW188" s="508"/>
    </row>
    <row r="189" spans="1:101" s="55" customFormat="1" ht="14.85" customHeight="1">
      <c r="A189" s="533"/>
      <c r="B189" s="534"/>
      <c r="C189" s="534"/>
      <c r="D189" s="534"/>
      <c r="E189" s="534"/>
      <c r="F189" s="534"/>
      <c r="G189" s="534"/>
      <c r="H189" s="534"/>
      <c r="I189" s="534"/>
      <c r="J189" s="534"/>
      <c r="K189" s="534"/>
      <c r="L189" s="534"/>
      <c r="M189" s="537"/>
      <c r="N189" s="537"/>
      <c r="O189" s="537"/>
      <c r="P189" s="537"/>
      <c r="Q189" s="537"/>
      <c r="R189" s="537"/>
      <c r="S189" s="539"/>
      <c r="T189" s="539"/>
      <c r="U189" s="539"/>
      <c r="V189" s="539"/>
      <c r="W189" s="539"/>
      <c r="X189" s="539"/>
      <c r="Y189" s="539"/>
      <c r="Z189" s="539"/>
      <c r="AA189" s="524"/>
      <c r="AB189" s="525"/>
      <c r="AC189" s="525"/>
      <c r="AD189" s="525"/>
      <c r="AE189" s="525"/>
      <c r="AF189" s="525"/>
      <c r="AG189" s="525"/>
      <c r="AH189" s="525"/>
      <c r="AI189" s="525"/>
      <c r="AJ189" s="525"/>
      <c r="AK189" s="525"/>
      <c r="AL189" s="525"/>
      <c r="AM189" s="525"/>
      <c r="AN189" s="525"/>
      <c r="AO189" s="525"/>
      <c r="AP189" s="525"/>
      <c r="AQ189" s="525"/>
      <c r="AR189" s="525"/>
      <c r="AS189" s="525"/>
      <c r="AT189" s="526"/>
      <c r="AU189" s="527"/>
      <c r="AV189" s="528"/>
      <c r="AW189" s="528"/>
      <c r="AX189" s="528"/>
      <c r="AY189" s="528"/>
      <c r="AZ189" s="529"/>
      <c r="BA189" s="509"/>
      <c r="BB189" s="510"/>
      <c r="BC189" s="510"/>
      <c r="BD189" s="510"/>
      <c r="BE189" s="510"/>
      <c r="BF189" s="510"/>
      <c r="BG189" s="510"/>
      <c r="BH189" s="511"/>
      <c r="BI189" s="516"/>
      <c r="BJ189" s="516"/>
      <c r="BK189" s="516"/>
      <c r="BL189" s="516"/>
      <c r="BM189" s="516"/>
      <c r="BN189" s="516"/>
      <c r="BO189" s="516"/>
      <c r="BP189" s="516"/>
      <c r="BQ189" s="516"/>
      <c r="BR189" s="516"/>
      <c r="BS189" s="516"/>
      <c r="BT189" s="516"/>
      <c r="BU189" s="516"/>
      <c r="BV189" s="516"/>
      <c r="BW189" s="516"/>
      <c r="BX189" s="516"/>
      <c r="BY189" s="516"/>
      <c r="BZ189" s="516"/>
      <c r="CA189" s="516"/>
      <c r="CB189" s="516"/>
      <c r="CC189" s="516"/>
      <c r="CD189" s="516"/>
      <c r="CE189" s="516"/>
      <c r="CF189" s="516"/>
      <c r="CG189" s="517"/>
      <c r="CH189" s="517"/>
      <c r="CI189" s="517"/>
      <c r="CO189" s="508"/>
      <c r="CP189" s="508"/>
      <c r="CQ189" s="508"/>
      <c r="CR189" s="508"/>
      <c r="CS189" s="508"/>
      <c r="CT189" s="508"/>
      <c r="CU189" s="508"/>
      <c r="CV189" s="508"/>
      <c r="CW189" s="508"/>
    </row>
    <row r="190" spans="1:101" s="55" customFormat="1" ht="14.85" customHeight="1">
      <c r="A190" s="533"/>
      <c r="B190" s="534"/>
      <c r="C190" s="534"/>
      <c r="D190" s="534"/>
      <c r="E190" s="534"/>
      <c r="F190" s="534"/>
      <c r="G190" s="534"/>
      <c r="H190" s="534"/>
      <c r="I190" s="534"/>
      <c r="J190" s="534"/>
      <c r="K190" s="534"/>
      <c r="L190" s="534"/>
      <c r="M190" s="537"/>
      <c r="N190" s="537"/>
      <c r="O190" s="537"/>
      <c r="P190" s="537"/>
      <c r="Q190" s="537"/>
      <c r="R190" s="537"/>
      <c r="S190" s="539"/>
      <c r="T190" s="539"/>
      <c r="U190" s="539"/>
      <c r="V190" s="539"/>
      <c r="W190" s="539"/>
      <c r="X190" s="539"/>
      <c r="Y190" s="539"/>
      <c r="Z190" s="539"/>
      <c r="AA190" s="541"/>
      <c r="AB190" s="541"/>
      <c r="AC190" s="541"/>
      <c r="AD190" s="541"/>
      <c r="AE190" s="541"/>
      <c r="AF190" s="541"/>
      <c r="AG190" s="541"/>
      <c r="AH190" s="541"/>
      <c r="AI190" s="541"/>
      <c r="AJ190" s="541"/>
      <c r="AK190" s="541"/>
      <c r="AL190" s="541"/>
      <c r="AM190" s="541"/>
      <c r="AN190" s="541"/>
      <c r="AO190" s="541"/>
      <c r="AP190" s="541"/>
      <c r="AQ190" s="541"/>
      <c r="AR190" s="541"/>
      <c r="AS190" s="541"/>
      <c r="AT190" s="541"/>
      <c r="AU190" s="538"/>
      <c r="AV190" s="538"/>
      <c r="AW190" s="538"/>
      <c r="AX190" s="538"/>
      <c r="AY190" s="538"/>
      <c r="AZ190" s="538"/>
      <c r="BA190" s="515"/>
      <c r="BB190" s="515"/>
      <c r="BC190" s="515"/>
      <c r="BD190" s="515"/>
      <c r="BE190" s="515"/>
      <c r="BF190" s="515"/>
      <c r="BG190" s="515"/>
      <c r="BH190" s="515"/>
      <c r="BI190" s="516"/>
      <c r="BJ190" s="516"/>
      <c r="BK190" s="516"/>
      <c r="BL190" s="516"/>
      <c r="BM190" s="516"/>
      <c r="BN190" s="516"/>
      <c r="BO190" s="516"/>
      <c r="BP190" s="516"/>
      <c r="BQ190" s="516"/>
      <c r="BR190" s="516"/>
      <c r="BS190" s="516"/>
      <c r="BT190" s="516"/>
      <c r="BU190" s="516"/>
      <c r="BV190" s="516"/>
      <c r="BW190" s="516"/>
      <c r="BX190" s="516"/>
      <c r="BY190" s="516"/>
      <c r="BZ190" s="516"/>
      <c r="CA190" s="516"/>
      <c r="CB190" s="516"/>
      <c r="CC190" s="516"/>
      <c r="CD190" s="516"/>
      <c r="CE190" s="516"/>
      <c r="CF190" s="516"/>
      <c r="CG190" s="517"/>
      <c r="CH190" s="517"/>
      <c r="CI190" s="517"/>
      <c r="CO190" s="508"/>
      <c r="CP190" s="508"/>
      <c r="CQ190" s="508"/>
      <c r="CR190" s="508"/>
      <c r="CS190" s="508"/>
      <c r="CT190" s="508"/>
      <c r="CU190" s="508"/>
      <c r="CV190" s="508"/>
      <c r="CW190" s="508"/>
    </row>
    <row r="191" spans="1:101" s="55" customFormat="1" ht="14.85" customHeight="1">
      <c r="A191" s="533"/>
      <c r="B191" s="534"/>
      <c r="C191" s="534"/>
      <c r="D191" s="534"/>
      <c r="E191" s="534"/>
      <c r="F191" s="534"/>
      <c r="G191" s="534"/>
      <c r="H191" s="534"/>
      <c r="I191" s="534"/>
      <c r="J191" s="534"/>
      <c r="K191" s="534"/>
      <c r="L191" s="534"/>
      <c r="M191" s="537"/>
      <c r="N191" s="537"/>
      <c r="O191" s="537"/>
      <c r="P191" s="537"/>
      <c r="Q191" s="537"/>
      <c r="R191" s="537"/>
      <c r="S191" s="539"/>
      <c r="T191" s="539"/>
      <c r="U191" s="539"/>
      <c r="V191" s="539"/>
      <c r="W191" s="539"/>
      <c r="X191" s="539"/>
      <c r="Y191" s="539"/>
      <c r="Z191" s="539"/>
      <c r="AA191" s="518"/>
      <c r="AB191" s="519"/>
      <c r="AC191" s="519"/>
      <c r="AD191" s="519"/>
      <c r="AE191" s="519"/>
      <c r="AF191" s="519"/>
      <c r="AG191" s="519"/>
      <c r="AH191" s="519"/>
      <c r="AI191" s="519"/>
      <c r="AJ191" s="519"/>
      <c r="AK191" s="519"/>
      <c r="AL191" s="519"/>
      <c r="AM191" s="519"/>
      <c r="AN191" s="519"/>
      <c r="AO191" s="519"/>
      <c r="AP191" s="519"/>
      <c r="AQ191" s="519"/>
      <c r="AR191" s="519"/>
      <c r="AS191" s="519"/>
      <c r="AT191" s="520"/>
      <c r="AU191" s="521"/>
      <c r="AV191" s="522"/>
      <c r="AW191" s="522"/>
      <c r="AX191" s="522"/>
      <c r="AY191" s="522"/>
      <c r="AZ191" s="523"/>
      <c r="BA191" s="512"/>
      <c r="BB191" s="513"/>
      <c r="BC191" s="513"/>
      <c r="BD191" s="513"/>
      <c r="BE191" s="513"/>
      <c r="BF191" s="513"/>
      <c r="BG191" s="513"/>
      <c r="BH191" s="514"/>
      <c r="BI191" s="516"/>
      <c r="BJ191" s="516"/>
      <c r="BK191" s="516"/>
      <c r="BL191" s="516"/>
      <c r="BM191" s="516"/>
      <c r="BN191" s="516"/>
      <c r="BO191" s="516"/>
      <c r="BP191" s="516"/>
      <c r="BQ191" s="516"/>
      <c r="BR191" s="516"/>
      <c r="BS191" s="516"/>
      <c r="BT191" s="516"/>
      <c r="BU191" s="516"/>
      <c r="BV191" s="516"/>
      <c r="BW191" s="516"/>
      <c r="BX191" s="516"/>
      <c r="BY191" s="516"/>
      <c r="BZ191" s="516"/>
      <c r="CA191" s="516"/>
      <c r="CB191" s="516"/>
      <c r="CC191" s="516"/>
      <c r="CD191" s="516"/>
      <c r="CE191" s="516"/>
      <c r="CF191" s="516"/>
      <c r="CG191" s="517"/>
      <c r="CH191" s="517"/>
      <c r="CI191" s="517"/>
      <c r="CO191" s="508"/>
      <c r="CP191" s="508"/>
      <c r="CQ191" s="508"/>
      <c r="CR191" s="508"/>
      <c r="CS191" s="508"/>
      <c r="CT191" s="508"/>
      <c r="CU191" s="508"/>
      <c r="CV191" s="508"/>
      <c r="CW191" s="508"/>
    </row>
    <row r="192" spans="1:101" s="55" customFormat="1" ht="14.85" customHeight="1">
      <c r="A192" s="533"/>
      <c r="B192" s="534"/>
      <c r="C192" s="534"/>
      <c r="D192" s="534"/>
      <c r="E192" s="534"/>
      <c r="F192" s="534"/>
      <c r="G192" s="534"/>
      <c r="H192" s="534"/>
      <c r="I192" s="534"/>
      <c r="J192" s="534"/>
      <c r="K192" s="534"/>
      <c r="L192" s="534"/>
      <c r="M192" s="537"/>
      <c r="N192" s="537"/>
      <c r="O192" s="537"/>
      <c r="P192" s="537"/>
      <c r="Q192" s="537"/>
      <c r="R192" s="537"/>
      <c r="S192" s="539"/>
      <c r="T192" s="539"/>
      <c r="U192" s="539"/>
      <c r="V192" s="539"/>
      <c r="W192" s="539"/>
      <c r="X192" s="539"/>
      <c r="Y192" s="539"/>
      <c r="Z192" s="539"/>
      <c r="AA192" s="524"/>
      <c r="AB192" s="525"/>
      <c r="AC192" s="525"/>
      <c r="AD192" s="525"/>
      <c r="AE192" s="525"/>
      <c r="AF192" s="525"/>
      <c r="AG192" s="525"/>
      <c r="AH192" s="525"/>
      <c r="AI192" s="525"/>
      <c r="AJ192" s="525"/>
      <c r="AK192" s="525"/>
      <c r="AL192" s="525"/>
      <c r="AM192" s="525"/>
      <c r="AN192" s="525"/>
      <c r="AO192" s="525"/>
      <c r="AP192" s="525"/>
      <c r="AQ192" s="525"/>
      <c r="AR192" s="525"/>
      <c r="AS192" s="525"/>
      <c r="AT192" s="526"/>
      <c r="AU192" s="527"/>
      <c r="AV192" s="528"/>
      <c r="AW192" s="528"/>
      <c r="AX192" s="528"/>
      <c r="AY192" s="528"/>
      <c r="AZ192" s="529"/>
      <c r="BA192" s="509"/>
      <c r="BB192" s="510"/>
      <c r="BC192" s="510"/>
      <c r="BD192" s="510"/>
      <c r="BE192" s="510"/>
      <c r="BF192" s="510"/>
      <c r="BG192" s="510"/>
      <c r="BH192" s="511"/>
      <c r="BI192" s="516"/>
      <c r="BJ192" s="516"/>
      <c r="BK192" s="516"/>
      <c r="BL192" s="516"/>
      <c r="BM192" s="516"/>
      <c r="BN192" s="516"/>
      <c r="BO192" s="516"/>
      <c r="BP192" s="516"/>
      <c r="BQ192" s="516"/>
      <c r="BR192" s="516"/>
      <c r="BS192" s="516"/>
      <c r="BT192" s="516"/>
      <c r="BU192" s="516"/>
      <c r="BV192" s="516"/>
      <c r="BW192" s="516"/>
      <c r="BX192" s="516"/>
      <c r="BY192" s="516"/>
      <c r="BZ192" s="516"/>
      <c r="CA192" s="516"/>
      <c r="CB192" s="516"/>
      <c r="CC192" s="516"/>
      <c r="CD192" s="516"/>
      <c r="CE192" s="516"/>
      <c r="CF192" s="516"/>
      <c r="CG192" s="517"/>
      <c r="CH192" s="517"/>
      <c r="CI192" s="517"/>
      <c r="CO192" s="508"/>
      <c r="CP192" s="508"/>
      <c r="CQ192" s="508"/>
      <c r="CR192" s="508"/>
      <c r="CS192" s="508"/>
      <c r="CT192" s="508"/>
      <c r="CU192" s="508"/>
      <c r="CV192" s="508"/>
      <c r="CW192" s="508"/>
    </row>
    <row r="193" spans="1:101" s="55" customFormat="1" ht="14.85" customHeight="1">
      <c r="A193" s="533"/>
      <c r="B193" s="534"/>
      <c r="C193" s="534"/>
      <c r="D193" s="534"/>
      <c r="E193" s="534"/>
      <c r="F193" s="534"/>
      <c r="G193" s="534"/>
      <c r="H193" s="534"/>
      <c r="I193" s="534"/>
      <c r="J193" s="534"/>
      <c r="K193" s="534"/>
      <c r="L193" s="534"/>
      <c r="M193" s="537"/>
      <c r="N193" s="537"/>
      <c r="O193" s="537"/>
      <c r="P193" s="537"/>
      <c r="Q193" s="537"/>
      <c r="R193" s="537"/>
      <c r="S193" s="539"/>
      <c r="T193" s="539"/>
      <c r="U193" s="539"/>
      <c r="V193" s="539"/>
      <c r="W193" s="539"/>
      <c r="X193" s="539"/>
      <c r="Y193" s="539"/>
      <c r="Z193" s="539"/>
      <c r="AA193" s="541"/>
      <c r="AB193" s="541"/>
      <c r="AC193" s="541"/>
      <c r="AD193" s="541"/>
      <c r="AE193" s="541"/>
      <c r="AF193" s="541"/>
      <c r="AG193" s="541"/>
      <c r="AH193" s="541"/>
      <c r="AI193" s="541"/>
      <c r="AJ193" s="541"/>
      <c r="AK193" s="541"/>
      <c r="AL193" s="541"/>
      <c r="AM193" s="541"/>
      <c r="AN193" s="541"/>
      <c r="AO193" s="541"/>
      <c r="AP193" s="541"/>
      <c r="AQ193" s="541"/>
      <c r="AR193" s="541"/>
      <c r="AS193" s="541"/>
      <c r="AT193" s="541"/>
      <c r="AU193" s="538"/>
      <c r="AV193" s="538"/>
      <c r="AW193" s="538"/>
      <c r="AX193" s="538"/>
      <c r="AY193" s="538"/>
      <c r="AZ193" s="538"/>
      <c r="BA193" s="515"/>
      <c r="BB193" s="515"/>
      <c r="BC193" s="515"/>
      <c r="BD193" s="515"/>
      <c r="BE193" s="515"/>
      <c r="BF193" s="515"/>
      <c r="BG193" s="515"/>
      <c r="BH193" s="515"/>
      <c r="BI193" s="516"/>
      <c r="BJ193" s="516"/>
      <c r="BK193" s="516"/>
      <c r="BL193" s="516"/>
      <c r="BM193" s="516"/>
      <c r="BN193" s="516"/>
      <c r="BO193" s="516"/>
      <c r="BP193" s="516"/>
      <c r="BQ193" s="516"/>
      <c r="BR193" s="516"/>
      <c r="BS193" s="516"/>
      <c r="BT193" s="516"/>
      <c r="BU193" s="516"/>
      <c r="BV193" s="516"/>
      <c r="BW193" s="516"/>
      <c r="BX193" s="516"/>
      <c r="BY193" s="516"/>
      <c r="BZ193" s="516"/>
      <c r="CA193" s="516"/>
      <c r="CB193" s="516"/>
      <c r="CC193" s="516"/>
      <c r="CD193" s="516"/>
      <c r="CE193" s="516"/>
      <c r="CF193" s="516"/>
      <c r="CG193" s="517"/>
      <c r="CH193" s="517"/>
      <c r="CI193" s="517"/>
      <c r="CO193" s="508"/>
      <c r="CP193" s="508"/>
      <c r="CQ193" s="508"/>
      <c r="CR193" s="508"/>
      <c r="CS193" s="508"/>
      <c r="CT193" s="508"/>
      <c r="CU193" s="508"/>
      <c r="CV193" s="508"/>
      <c r="CW193" s="508"/>
    </row>
    <row r="194" spans="1:101" s="55" customFormat="1" ht="14.85" customHeight="1">
      <c r="A194" s="533"/>
      <c r="B194" s="534"/>
      <c r="C194" s="534"/>
      <c r="D194" s="534"/>
      <c r="E194" s="534"/>
      <c r="F194" s="534"/>
      <c r="G194" s="534"/>
      <c r="H194" s="534"/>
      <c r="I194" s="534"/>
      <c r="J194" s="534"/>
      <c r="K194" s="534"/>
      <c r="L194" s="534"/>
      <c r="M194" s="537"/>
      <c r="N194" s="537"/>
      <c r="O194" s="537"/>
      <c r="P194" s="537"/>
      <c r="Q194" s="537"/>
      <c r="R194" s="537"/>
      <c r="S194" s="539"/>
      <c r="T194" s="539"/>
      <c r="U194" s="539"/>
      <c r="V194" s="539"/>
      <c r="W194" s="539"/>
      <c r="X194" s="539"/>
      <c r="Y194" s="539"/>
      <c r="Z194" s="539"/>
      <c r="AA194" s="518"/>
      <c r="AB194" s="519"/>
      <c r="AC194" s="519"/>
      <c r="AD194" s="519"/>
      <c r="AE194" s="519"/>
      <c r="AF194" s="519"/>
      <c r="AG194" s="519"/>
      <c r="AH194" s="519"/>
      <c r="AI194" s="519"/>
      <c r="AJ194" s="519"/>
      <c r="AK194" s="519"/>
      <c r="AL194" s="519"/>
      <c r="AM194" s="519"/>
      <c r="AN194" s="519"/>
      <c r="AO194" s="519"/>
      <c r="AP194" s="519"/>
      <c r="AQ194" s="519"/>
      <c r="AR194" s="519"/>
      <c r="AS194" s="519"/>
      <c r="AT194" s="520"/>
      <c r="AU194" s="521"/>
      <c r="AV194" s="522"/>
      <c r="AW194" s="522"/>
      <c r="AX194" s="522"/>
      <c r="AY194" s="522"/>
      <c r="AZ194" s="523"/>
      <c r="BA194" s="512"/>
      <c r="BB194" s="513"/>
      <c r="BC194" s="513"/>
      <c r="BD194" s="513"/>
      <c r="BE194" s="513"/>
      <c r="BF194" s="513"/>
      <c r="BG194" s="513"/>
      <c r="BH194" s="514"/>
      <c r="BI194" s="516"/>
      <c r="BJ194" s="516"/>
      <c r="BK194" s="516"/>
      <c r="BL194" s="516"/>
      <c r="BM194" s="516"/>
      <c r="BN194" s="516"/>
      <c r="BO194" s="516"/>
      <c r="BP194" s="516"/>
      <c r="BQ194" s="516"/>
      <c r="BR194" s="516"/>
      <c r="BS194" s="516"/>
      <c r="BT194" s="516"/>
      <c r="BU194" s="516"/>
      <c r="BV194" s="516"/>
      <c r="BW194" s="516"/>
      <c r="BX194" s="516"/>
      <c r="BY194" s="516"/>
      <c r="BZ194" s="516"/>
      <c r="CA194" s="516"/>
      <c r="CB194" s="516"/>
      <c r="CC194" s="516"/>
      <c r="CD194" s="516"/>
      <c r="CE194" s="516"/>
      <c r="CF194" s="516"/>
      <c r="CG194" s="517"/>
      <c r="CH194" s="517"/>
      <c r="CI194" s="517"/>
      <c r="CO194" s="508"/>
      <c r="CP194" s="508"/>
      <c r="CQ194" s="508"/>
      <c r="CR194" s="508"/>
      <c r="CS194" s="508"/>
      <c r="CT194" s="508"/>
      <c r="CU194" s="508"/>
      <c r="CV194" s="508"/>
      <c r="CW194" s="508"/>
    </row>
    <row r="195" spans="1:101" s="55" customFormat="1" ht="14.85" customHeight="1">
      <c r="A195" s="533"/>
      <c r="B195" s="534"/>
      <c r="C195" s="534"/>
      <c r="D195" s="534"/>
      <c r="E195" s="534"/>
      <c r="F195" s="534"/>
      <c r="G195" s="534"/>
      <c r="H195" s="534"/>
      <c r="I195" s="534"/>
      <c r="J195" s="534"/>
      <c r="K195" s="534"/>
      <c r="L195" s="534"/>
      <c r="M195" s="537"/>
      <c r="N195" s="537"/>
      <c r="O195" s="537"/>
      <c r="P195" s="537"/>
      <c r="Q195" s="537"/>
      <c r="R195" s="537"/>
      <c r="S195" s="539"/>
      <c r="T195" s="539"/>
      <c r="U195" s="539"/>
      <c r="V195" s="539"/>
      <c r="W195" s="539"/>
      <c r="X195" s="539"/>
      <c r="Y195" s="539"/>
      <c r="Z195" s="539"/>
      <c r="AA195" s="524"/>
      <c r="AB195" s="525"/>
      <c r="AC195" s="525"/>
      <c r="AD195" s="525"/>
      <c r="AE195" s="525"/>
      <c r="AF195" s="525"/>
      <c r="AG195" s="525"/>
      <c r="AH195" s="525"/>
      <c r="AI195" s="525"/>
      <c r="AJ195" s="525"/>
      <c r="AK195" s="525"/>
      <c r="AL195" s="525"/>
      <c r="AM195" s="525"/>
      <c r="AN195" s="525"/>
      <c r="AO195" s="525"/>
      <c r="AP195" s="525"/>
      <c r="AQ195" s="525"/>
      <c r="AR195" s="525"/>
      <c r="AS195" s="525"/>
      <c r="AT195" s="526"/>
      <c r="AU195" s="527"/>
      <c r="AV195" s="528"/>
      <c r="AW195" s="528"/>
      <c r="AX195" s="528"/>
      <c r="AY195" s="528"/>
      <c r="AZ195" s="529"/>
      <c r="BA195" s="509"/>
      <c r="BB195" s="510"/>
      <c r="BC195" s="510"/>
      <c r="BD195" s="510"/>
      <c r="BE195" s="510"/>
      <c r="BF195" s="510"/>
      <c r="BG195" s="510"/>
      <c r="BH195" s="511"/>
      <c r="BI195" s="516"/>
      <c r="BJ195" s="516"/>
      <c r="BK195" s="516"/>
      <c r="BL195" s="516"/>
      <c r="BM195" s="516"/>
      <c r="BN195" s="516"/>
      <c r="BO195" s="516"/>
      <c r="BP195" s="516"/>
      <c r="BQ195" s="516"/>
      <c r="BR195" s="516"/>
      <c r="BS195" s="516"/>
      <c r="BT195" s="516"/>
      <c r="BU195" s="516"/>
      <c r="BV195" s="516"/>
      <c r="BW195" s="516"/>
      <c r="BX195" s="516"/>
      <c r="BY195" s="516"/>
      <c r="BZ195" s="516"/>
      <c r="CA195" s="516"/>
      <c r="CB195" s="516"/>
      <c r="CC195" s="516"/>
      <c r="CD195" s="516"/>
      <c r="CE195" s="516"/>
      <c r="CF195" s="516"/>
      <c r="CG195" s="517"/>
      <c r="CH195" s="517"/>
      <c r="CI195" s="517"/>
      <c r="CO195" s="508"/>
      <c r="CP195" s="508"/>
      <c r="CQ195" s="508"/>
      <c r="CR195" s="508"/>
      <c r="CS195" s="508"/>
      <c r="CT195" s="508"/>
      <c r="CU195" s="508"/>
      <c r="CV195" s="508"/>
      <c r="CW195" s="508"/>
    </row>
    <row r="196" spans="1:101" s="55" customFormat="1" ht="14.85" customHeight="1">
      <c r="A196" s="533"/>
      <c r="B196" s="534"/>
      <c r="C196" s="534"/>
      <c r="D196" s="534"/>
      <c r="E196" s="534"/>
      <c r="F196" s="534"/>
      <c r="G196" s="534"/>
      <c r="H196" s="534"/>
      <c r="I196" s="534"/>
      <c r="J196" s="534"/>
      <c r="K196" s="534"/>
      <c r="L196" s="534"/>
      <c r="M196" s="537"/>
      <c r="N196" s="537"/>
      <c r="O196" s="537"/>
      <c r="P196" s="537"/>
      <c r="Q196" s="537"/>
      <c r="R196" s="537"/>
      <c r="S196" s="539"/>
      <c r="T196" s="539"/>
      <c r="U196" s="539"/>
      <c r="V196" s="539"/>
      <c r="W196" s="539"/>
      <c r="X196" s="539"/>
      <c r="Y196" s="539"/>
      <c r="Z196" s="539"/>
      <c r="AA196" s="541"/>
      <c r="AB196" s="541"/>
      <c r="AC196" s="541"/>
      <c r="AD196" s="541"/>
      <c r="AE196" s="541"/>
      <c r="AF196" s="541"/>
      <c r="AG196" s="541"/>
      <c r="AH196" s="541"/>
      <c r="AI196" s="541"/>
      <c r="AJ196" s="541"/>
      <c r="AK196" s="541"/>
      <c r="AL196" s="541"/>
      <c r="AM196" s="541"/>
      <c r="AN196" s="541"/>
      <c r="AO196" s="541"/>
      <c r="AP196" s="541"/>
      <c r="AQ196" s="541"/>
      <c r="AR196" s="541"/>
      <c r="AS196" s="541"/>
      <c r="AT196" s="541"/>
      <c r="AU196" s="538"/>
      <c r="AV196" s="538"/>
      <c r="AW196" s="538"/>
      <c r="AX196" s="538"/>
      <c r="AY196" s="538"/>
      <c r="AZ196" s="538"/>
      <c r="BA196" s="515"/>
      <c r="BB196" s="515"/>
      <c r="BC196" s="515"/>
      <c r="BD196" s="515"/>
      <c r="BE196" s="515"/>
      <c r="BF196" s="515"/>
      <c r="BG196" s="515"/>
      <c r="BH196" s="515"/>
      <c r="BI196" s="516"/>
      <c r="BJ196" s="516"/>
      <c r="BK196" s="516"/>
      <c r="BL196" s="516"/>
      <c r="BM196" s="516"/>
      <c r="BN196" s="516"/>
      <c r="BO196" s="516"/>
      <c r="BP196" s="516"/>
      <c r="BQ196" s="516"/>
      <c r="BR196" s="516"/>
      <c r="BS196" s="516"/>
      <c r="BT196" s="516"/>
      <c r="BU196" s="516"/>
      <c r="BV196" s="516"/>
      <c r="BW196" s="516"/>
      <c r="BX196" s="516"/>
      <c r="BY196" s="516"/>
      <c r="BZ196" s="516"/>
      <c r="CA196" s="516"/>
      <c r="CB196" s="516"/>
      <c r="CC196" s="516"/>
      <c r="CD196" s="516"/>
      <c r="CE196" s="516"/>
      <c r="CF196" s="516"/>
      <c r="CG196" s="517"/>
      <c r="CH196" s="517"/>
      <c r="CI196" s="517"/>
      <c r="CO196" s="508"/>
      <c r="CP196" s="508"/>
      <c r="CQ196" s="508"/>
      <c r="CR196" s="508"/>
      <c r="CS196" s="508"/>
      <c r="CT196" s="508"/>
      <c r="CU196" s="508"/>
      <c r="CV196" s="508"/>
      <c r="CW196" s="508"/>
    </row>
    <row r="197" spans="1:101" s="55" customFormat="1" ht="14.85" customHeight="1">
      <c r="A197" s="533"/>
      <c r="B197" s="534"/>
      <c r="C197" s="534"/>
      <c r="D197" s="534"/>
      <c r="E197" s="534"/>
      <c r="F197" s="534"/>
      <c r="G197" s="534"/>
      <c r="H197" s="534"/>
      <c r="I197" s="534"/>
      <c r="J197" s="534"/>
      <c r="K197" s="534"/>
      <c r="L197" s="534"/>
      <c r="M197" s="537"/>
      <c r="N197" s="537"/>
      <c r="O197" s="537"/>
      <c r="P197" s="537"/>
      <c r="Q197" s="537"/>
      <c r="R197" s="537"/>
      <c r="S197" s="539"/>
      <c r="T197" s="539"/>
      <c r="U197" s="539"/>
      <c r="V197" s="539"/>
      <c r="W197" s="539"/>
      <c r="X197" s="539"/>
      <c r="Y197" s="539"/>
      <c r="Z197" s="539"/>
      <c r="AA197" s="518"/>
      <c r="AB197" s="519"/>
      <c r="AC197" s="519"/>
      <c r="AD197" s="519"/>
      <c r="AE197" s="519"/>
      <c r="AF197" s="519"/>
      <c r="AG197" s="519"/>
      <c r="AH197" s="519"/>
      <c r="AI197" s="519"/>
      <c r="AJ197" s="519"/>
      <c r="AK197" s="519"/>
      <c r="AL197" s="519"/>
      <c r="AM197" s="519"/>
      <c r="AN197" s="519"/>
      <c r="AO197" s="519"/>
      <c r="AP197" s="519"/>
      <c r="AQ197" s="519"/>
      <c r="AR197" s="519"/>
      <c r="AS197" s="519"/>
      <c r="AT197" s="520"/>
      <c r="AU197" s="521"/>
      <c r="AV197" s="522"/>
      <c r="AW197" s="522"/>
      <c r="AX197" s="522"/>
      <c r="AY197" s="522"/>
      <c r="AZ197" s="523"/>
      <c r="BA197" s="512"/>
      <c r="BB197" s="513"/>
      <c r="BC197" s="513"/>
      <c r="BD197" s="513"/>
      <c r="BE197" s="513"/>
      <c r="BF197" s="513"/>
      <c r="BG197" s="513"/>
      <c r="BH197" s="514"/>
      <c r="BI197" s="516"/>
      <c r="BJ197" s="516"/>
      <c r="BK197" s="516"/>
      <c r="BL197" s="516"/>
      <c r="BM197" s="516"/>
      <c r="BN197" s="516"/>
      <c r="BO197" s="516"/>
      <c r="BP197" s="516"/>
      <c r="BQ197" s="516"/>
      <c r="BR197" s="516"/>
      <c r="BS197" s="516"/>
      <c r="BT197" s="516"/>
      <c r="BU197" s="516"/>
      <c r="BV197" s="516"/>
      <c r="BW197" s="516"/>
      <c r="BX197" s="516"/>
      <c r="BY197" s="516"/>
      <c r="BZ197" s="516"/>
      <c r="CA197" s="516"/>
      <c r="CB197" s="516"/>
      <c r="CC197" s="516"/>
      <c r="CD197" s="516"/>
      <c r="CE197" s="516"/>
      <c r="CF197" s="516"/>
      <c r="CG197" s="517"/>
      <c r="CH197" s="517"/>
      <c r="CI197" s="517"/>
      <c r="CO197" s="508"/>
      <c r="CP197" s="508"/>
      <c r="CQ197" s="508"/>
      <c r="CR197" s="508"/>
      <c r="CS197" s="508"/>
      <c r="CT197" s="508"/>
      <c r="CU197" s="508"/>
      <c r="CV197" s="508"/>
      <c r="CW197" s="508"/>
    </row>
    <row r="198" spans="1:101" s="55" customFormat="1" ht="14.85" customHeight="1">
      <c r="A198" s="533"/>
      <c r="B198" s="534"/>
      <c r="C198" s="534"/>
      <c r="D198" s="534"/>
      <c r="E198" s="534"/>
      <c r="F198" s="534"/>
      <c r="G198" s="534"/>
      <c r="H198" s="534"/>
      <c r="I198" s="534"/>
      <c r="J198" s="534"/>
      <c r="K198" s="534"/>
      <c r="L198" s="534"/>
      <c r="M198" s="537"/>
      <c r="N198" s="537"/>
      <c r="O198" s="537"/>
      <c r="P198" s="537"/>
      <c r="Q198" s="537"/>
      <c r="R198" s="537"/>
      <c r="S198" s="539"/>
      <c r="T198" s="539"/>
      <c r="U198" s="539"/>
      <c r="V198" s="539"/>
      <c r="W198" s="539"/>
      <c r="X198" s="539"/>
      <c r="Y198" s="539"/>
      <c r="Z198" s="539"/>
      <c r="AA198" s="524"/>
      <c r="AB198" s="525"/>
      <c r="AC198" s="525"/>
      <c r="AD198" s="525"/>
      <c r="AE198" s="525"/>
      <c r="AF198" s="525"/>
      <c r="AG198" s="525"/>
      <c r="AH198" s="525"/>
      <c r="AI198" s="525"/>
      <c r="AJ198" s="525"/>
      <c r="AK198" s="525"/>
      <c r="AL198" s="525"/>
      <c r="AM198" s="525"/>
      <c r="AN198" s="525"/>
      <c r="AO198" s="525"/>
      <c r="AP198" s="525"/>
      <c r="AQ198" s="525"/>
      <c r="AR198" s="525"/>
      <c r="AS198" s="525"/>
      <c r="AT198" s="526"/>
      <c r="AU198" s="527"/>
      <c r="AV198" s="528"/>
      <c r="AW198" s="528"/>
      <c r="AX198" s="528"/>
      <c r="AY198" s="528"/>
      <c r="AZ198" s="529"/>
      <c r="BA198" s="509"/>
      <c r="BB198" s="510"/>
      <c r="BC198" s="510"/>
      <c r="BD198" s="510"/>
      <c r="BE198" s="510"/>
      <c r="BF198" s="510"/>
      <c r="BG198" s="510"/>
      <c r="BH198" s="511"/>
      <c r="BI198" s="516"/>
      <c r="BJ198" s="516"/>
      <c r="BK198" s="516"/>
      <c r="BL198" s="516"/>
      <c r="BM198" s="516"/>
      <c r="BN198" s="516"/>
      <c r="BO198" s="516"/>
      <c r="BP198" s="516"/>
      <c r="BQ198" s="516"/>
      <c r="BR198" s="516"/>
      <c r="BS198" s="516"/>
      <c r="BT198" s="516"/>
      <c r="BU198" s="516"/>
      <c r="BV198" s="516"/>
      <c r="BW198" s="516"/>
      <c r="BX198" s="516"/>
      <c r="BY198" s="516"/>
      <c r="BZ198" s="516"/>
      <c r="CA198" s="516"/>
      <c r="CB198" s="516"/>
      <c r="CC198" s="516"/>
      <c r="CD198" s="516"/>
      <c r="CE198" s="516"/>
      <c r="CF198" s="516"/>
      <c r="CG198" s="517"/>
      <c r="CH198" s="517"/>
      <c r="CI198" s="517"/>
      <c r="CO198" s="508"/>
      <c r="CP198" s="508"/>
      <c r="CQ198" s="508"/>
      <c r="CR198" s="508"/>
      <c r="CS198" s="508"/>
      <c r="CT198" s="508"/>
      <c r="CU198" s="508"/>
      <c r="CV198" s="508"/>
      <c r="CW198" s="508"/>
    </row>
    <row r="199" spans="1:101" s="55" customFormat="1" ht="14.85" customHeight="1">
      <c r="A199" s="533"/>
      <c r="B199" s="534"/>
      <c r="C199" s="534"/>
      <c r="D199" s="534"/>
      <c r="E199" s="534"/>
      <c r="F199" s="534"/>
      <c r="G199" s="534"/>
      <c r="H199" s="534"/>
      <c r="I199" s="534"/>
      <c r="J199" s="534"/>
      <c r="K199" s="534"/>
      <c r="L199" s="534"/>
      <c r="M199" s="537"/>
      <c r="N199" s="537"/>
      <c r="O199" s="537"/>
      <c r="P199" s="537"/>
      <c r="Q199" s="537"/>
      <c r="R199" s="537"/>
      <c r="S199" s="539"/>
      <c r="T199" s="539"/>
      <c r="U199" s="539"/>
      <c r="V199" s="539"/>
      <c r="W199" s="539"/>
      <c r="X199" s="539"/>
      <c r="Y199" s="539"/>
      <c r="Z199" s="539"/>
      <c r="AA199" s="541"/>
      <c r="AB199" s="541"/>
      <c r="AC199" s="541"/>
      <c r="AD199" s="541"/>
      <c r="AE199" s="541"/>
      <c r="AF199" s="541"/>
      <c r="AG199" s="541"/>
      <c r="AH199" s="541"/>
      <c r="AI199" s="541"/>
      <c r="AJ199" s="541"/>
      <c r="AK199" s="541"/>
      <c r="AL199" s="541"/>
      <c r="AM199" s="541"/>
      <c r="AN199" s="541"/>
      <c r="AO199" s="541"/>
      <c r="AP199" s="541"/>
      <c r="AQ199" s="541"/>
      <c r="AR199" s="541"/>
      <c r="AS199" s="541"/>
      <c r="AT199" s="541"/>
      <c r="AU199" s="538"/>
      <c r="AV199" s="538"/>
      <c r="AW199" s="538"/>
      <c r="AX199" s="538"/>
      <c r="AY199" s="538"/>
      <c r="AZ199" s="538"/>
      <c r="BA199" s="515"/>
      <c r="BB199" s="515"/>
      <c r="BC199" s="515"/>
      <c r="BD199" s="515"/>
      <c r="BE199" s="515"/>
      <c r="BF199" s="515"/>
      <c r="BG199" s="515"/>
      <c r="BH199" s="515"/>
      <c r="BI199" s="516"/>
      <c r="BJ199" s="516"/>
      <c r="BK199" s="516"/>
      <c r="BL199" s="516"/>
      <c r="BM199" s="516"/>
      <c r="BN199" s="516"/>
      <c r="BO199" s="516"/>
      <c r="BP199" s="516"/>
      <c r="BQ199" s="516"/>
      <c r="BR199" s="516"/>
      <c r="BS199" s="516"/>
      <c r="BT199" s="516"/>
      <c r="BU199" s="516"/>
      <c r="BV199" s="516"/>
      <c r="BW199" s="516"/>
      <c r="BX199" s="516"/>
      <c r="BY199" s="516"/>
      <c r="BZ199" s="516"/>
      <c r="CA199" s="516"/>
      <c r="CB199" s="516"/>
      <c r="CC199" s="516"/>
      <c r="CD199" s="516"/>
      <c r="CE199" s="516"/>
      <c r="CF199" s="516"/>
      <c r="CG199" s="517"/>
      <c r="CH199" s="517"/>
      <c r="CI199" s="517"/>
      <c r="CO199" s="508"/>
      <c r="CP199" s="508"/>
      <c r="CQ199" s="508"/>
      <c r="CR199" s="508"/>
      <c r="CS199" s="508"/>
      <c r="CT199" s="508"/>
      <c r="CU199" s="508"/>
      <c r="CV199" s="508"/>
      <c r="CW199" s="508"/>
    </row>
    <row r="200" spans="1:101" s="55" customFormat="1" ht="14.85" customHeight="1">
      <c r="A200" s="533"/>
      <c r="B200" s="534"/>
      <c r="C200" s="534"/>
      <c r="D200" s="534"/>
      <c r="E200" s="534"/>
      <c r="F200" s="534"/>
      <c r="G200" s="534"/>
      <c r="H200" s="534"/>
      <c r="I200" s="534"/>
      <c r="J200" s="534"/>
      <c r="K200" s="534"/>
      <c r="L200" s="534"/>
      <c r="M200" s="537"/>
      <c r="N200" s="537"/>
      <c r="O200" s="537"/>
      <c r="P200" s="537"/>
      <c r="Q200" s="537"/>
      <c r="R200" s="537"/>
      <c r="S200" s="539"/>
      <c r="T200" s="539"/>
      <c r="U200" s="539"/>
      <c r="V200" s="539"/>
      <c r="W200" s="539"/>
      <c r="X200" s="539"/>
      <c r="Y200" s="539"/>
      <c r="Z200" s="539"/>
      <c r="AA200" s="518"/>
      <c r="AB200" s="519"/>
      <c r="AC200" s="519"/>
      <c r="AD200" s="519"/>
      <c r="AE200" s="519"/>
      <c r="AF200" s="519"/>
      <c r="AG200" s="519"/>
      <c r="AH200" s="519"/>
      <c r="AI200" s="519"/>
      <c r="AJ200" s="519"/>
      <c r="AK200" s="519"/>
      <c r="AL200" s="519"/>
      <c r="AM200" s="519"/>
      <c r="AN200" s="519"/>
      <c r="AO200" s="519"/>
      <c r="AP200" s="519"/>
      <c r="AQ200" s="519"/>
      <c r="AR200" s="519"/>
      <c r="AS200" s="519"/>
      <c r="AT200" s="520"/>
      <c r="AU200" s="521"/>
      <c r="AV200" s="522"/>
      <c r="AW200" s="522"/>
      <c r="AX200" s="522"/>
      <c r="AY200" s="522"/>
      <c r="AZ200" s="523"/>
      <c r="BA200" s="512"/>
      <c r="BB200" s="513"/>
      <c r="BC200" s="513"/>
      <c r="BD200" s="513"/>
      <c r="BE200" s="513"/>
      <c r="BF200" s="513"/>
      <c r="BG200" s="513"/>
      <c r="BH200" s="514"/>
      <c r="BI200" s="516"/>
      <c r="BJ200" s="516"/>
      <c r="BK200" s="516"/>
      <c r="BL200" s="516"/>
      <c r="BM200" s="516"/>
      <c r="BN200" s="516"/>
      <c r="BO200" s="516"/>
      <c r="BP200" s="516"/>
      <c r="BQ200" s="516"/>
      <c r="BR200" s="516"/>
      <c r="BS200" s="516"/>
      <c r="BT200" s="516"/>
      <c r="BU200" s="516"/>
      <c r="BV200" s="516"/>
      <c r="BW200" s="516"/>
      <c r="BX200" s="516"/>
      <c r="BY200" s="516"/>
      <c r="BZ200" s="516"/>
      <c r="CA200" s="516"/>
      <c r="CB200" s="516"/>
      <c r="CC200" s="516"/>
      <c r="CD200" s="516"/>
      <c r="CE200" s="516"/>
      <c r="CF200" s="516"/>
      <c r="CG200" s="517"/>
      <c r="CH200" s="517"/>
      <c r="CI200" s="517"/>
      <c r="CO200" s="508"/>
      <c r="CP200" s="508"/>
      <c r="CQ200" s="508"/>
      <c r="CR200" s="508"/>
      <c r="CS200" s="508"/>
      <c r="CT200" s="508"/>
      <c r="CU200" s="508"/>
      <c r="CV200" s="508"/>
      <c r="CW200" s="508"/>
    </row>
    <row r="201" spans="1:101" s="55" customFormat="1" ht="14.85" customHeight="1">
      <c r="A201" s="533"/>
      <c r="B201" s="534"/>
      <c r="C201" s="534"/>
      <c r="D201" s="534"/>
      <c r="E201" s="534"/>
      <c r="F201" s="534"/>
      <c r="G201" s="534"/>
      <c r="H201" s="534"/>
      <c r="I201" s="534"/>
      <c r="J201" s="534"/>
      <c r="K201" s="534"/>
      <c r="L201" s="534"/>
      <c r="M201" s="537"/>
      <c r="N201" s="537"/>
      <c r="O201" s="537"/>
      <c r="P201" s="537"/>
      <c r="Q201" s="537"/>
      <c r="R201" s="537"/>
      <c r="S201" s="539"/>
      <c r="T201" s="539"/>
      <c r="U201" s="539"/>
      <c r="V201" s="539"/>
      <c r="W201" s="539"/>
      <c r="X201" s="539"/>
      <c r="Y201" s="539"/>
      <c r="Z201" s="539"/>
      <c r="AA201" s="524"/>
      <c r="AB201" s="525"/>
      <c r="AC201" s="525"/>
      <c r="AD201" s="525"/>
      <c r="AE201" s="525"/>
      <c r="AF201" s="525"/>
      <c r="AG201" s="525"/>
      <c r="AH201" s="525"/>
      <c r="AI201" s="525"/>
      <c r="AJ201" s="525"/>
      <c r="AK201" s="525"/>
      <c r="AL201" s="525"/>
      <c r="AM201" s="525"/>
      <c r="AN201" s="525"/>
      <c r="AO201" s="525"/>
      <c r="AP201" s="525"/>
      <c r="AQ201" s="525"/>
      <c r="AR201" s="525"/>
      <c r="AS201" s="525"/>
      <c r="AT201" s="526"/>
      <c r="AU201" s="527"/>
      <c r="AV201" s="528"/>
      <c r="AW201" s="528"/>
      <c r="AX201" s="528"/>
      <c r="AY201" s="528"/>
      <c r="AZ201" s="529"/>
      <c r="BA201" s="509"/>
      <c r="BB201" s="510"/>
      <c r="BC201" s="510"/>
      <c r="BD201" s="510"/>
      <c r="BE201" s="510"/>
      <c r="BF201" s="510"/>
      <c r="BG201" s="510"/>
      <c r="BH201" s="511"/>
      <c r="BI201" s="516"/>
      <c r="BJ201" s="516"/>
      <c r="BK201" s="516"/>
      <c r="BL201" s="516"/>
      <c r="BM201" s="516"/>
      <c r="BN201" s="516"/>
      <c r="BO201" s="516"/>
      <c r="BP201" s="516"/>
      <c r="BQ201" s="516"/>
      <c r="BR201" s="516"/>
      <c r="BS201" s="516"/>
      <c r="BT201" s="516"/>
      <c r="BU201" s="516"/>
      <c r="BV201" s="516"/>
      <c r="BW201" s="516"/>
      <c r="BX201" s="516"/>
      <c r="BY201" s="516"/>
      <c r="BZ201" s="516"/>
      <c r="CA201" s="516"/>
      <c r="CB201" s="516"/>
      <c r="CC201" s="516"/>
      <c r="CD201" s="516"/>
      <c r="CE201" s="516"/>
      <c r="CF201" s="516"/>
      <c r="CG201" s="517"/>
      <c r="CH201" s="517"/>
      <c r="CI201" s="517"/>
      <c r="CO201" s="508"/>
      <c r="CP201" s="508"/>
      <c r="CQ201" s="508"/>
      <c r="CR201" s="508"/>
      <c r="CS201" s="508"/>
      <c r="CT201" s="508"/>
      <c r="CU201" s="508"/>
      <c r="CV201" s="508"/>
      <c r="CW201" s="508"/>
    </row>
    <row r="202" spans="1:101" s="55" customFormat="1" ht="14.85" customHeight="1">
      <c r="A202" s="533"/>
      <c r="B202" s="534"/>
      <c r="C202" s="534"/>
      <c r="D202" s="534"/>
      <c r="E202" s="534"/>
      <c r="F202" s="534"/>
      <c r="G202" s="534"/>
      <c r="H202" s="534"/>
      <c r="I202" s="534"/>
      <c r="J202" s="534"/>
      <c r="K202" s="534"/>
      <c r="L202" s="534"/>
      <c r="M202" s="537"/>
      <c r="N202" s="537"/>
      <c r="O202" s="537"/>
      <c r="P202" s="537"/>
      <c r="Q202" s="537"/>
      <c r="R202" s="537"/>
      <c r="S202" s="539"/>
      <c r="T202" s="539"/>
      <c r="U202" s="539"/>
      <c r="V202" s="539"/>
      <c r="W202" s="539"/>
      <c r="X202" s="539"/>
      <c r="Y202" s="539"/>
      <c r="Z202" s="539"/>
      <c r="AA202" s="541"/>
      <c r="AB202" s="541"/>
      <c r="AC202" s="541"/>
      <c r="AD202" s="541"/>
      <c r="AE202" s="541"/>
      <c r="AF202" s="541"/>
      <c r="AG202" s="541"/>
      <c r="AH202" s="541"/>
      <c r="AI202" s="541"/>
      <c r="AJ202" s="541"/>
      <c r="AK202" s="541"/>
      <c r="AL202" s="541"/>
      <c r="AM202" s="541"/>
      <c r="AN202" s="541"/>
      <c r="AO202" s="541"/>
      <c r="AP202" s="541"/>
      <c r="AQ202" s="541"/>
      <c r="AR202" s="541"/>
      <c r="AS202" s="541"/>
      <c r="AT202" s="541"/>
      <c r="AU202" s="538"/>
      <c r="AV202" s="538"/>
      <c r="AW202" s="538"/>
      <c r="AX202" s="538"/>
      <c r="AY202" s="538"/>
      <c r="AZ202" s="538"/>
      <c r="BA202" s="515"/>
      <c r="BB202" s="515"/>
      <c r="BC202" s="515"/>
      <c r="BD202" s="515"/>
      <c r="BE202" s="515"/>
      <c r="BF202" s="515"/>
      <c r="BG202" s="515"/>
      <c r="BH202" s="515"/>
      <c r="BI202" s="516"/>
      <c r="BJ202" s="516"/>
      <c r="BK202" s="516"/>
      <c r="BL202" s="516"/>
      <c r="BM202" s="516"/>
      <c r="BN202" s="516"/>
      <c r="BO202" s="516"/>
      <c r="BP202" s="516"/>
      <c r="BQ202" s="516"/>
      <c r="BR202" s="516"/>
      <c r="BS202" s="516"/>
      <c r="BT202" s="516"/>
      <c r="BU202" s="516"/>
      <c r="BV202" s="516"/>
      <c r="BW202" s="516"/>
      <c r="BX202" s="516"/>
      <c r="BY202" s="516"/>
      <c r="BZ202" s="516"/>
      <c r="CA202" s="516"/>
      <c r="CB202" s="516"/>
      <c r="CC202" s="516"/>
      <c r="CD202" s="516"/>
      <c r="CE202" s="516"/>
      <c r="CF202" s="516"/>
      <c r="CG202" s="517"/>
      <c r="CH202" s="517"/>
      <c r="CI202" s="517"/>
      <c r="CO202" s="508"/>
      <c r="CP202" s="508"/>
      <c r="CQ202" s="508"/>
      <c r="CR202" s="508"/>
      <c r="CS202" s="508"/>
      <c r="CT202" s="508"/>
      <c r="CU202" s="508"/>
      <c r="CV202" s="508"/>
      <c r="CW202" s="508"/>
    </row>
    <row r="203" spans="1:101" s="55" customFormat="1" ht="14.85" customHeight="1">
      <c r="A203" s="533"/>
      <c r="B203" s="534"/>
      <c r="C203" s="534"/>
      <c r="D203" s="534"/>
      <c r="E203" s="534"/>
      <c r="F203" s="534"/>
      <c r="G203" s="534"/>
      <c r="H203" s="534"/>
      <c r="I203" s="534"/>
      <c r="J203" s="534"/>
      <c r="K203" s="534"/>
      <c r="L203" s="534"/>
      <c r="M203" s="537"/>
      <c r="N203" s="537"/>
      <c r="O203" s="537"/>
      <c r="P203" s="537"/>
      <c r="Q203" s="537"/>
      <c r="R203" s="537"/>
      <c r="S203" s="539"/>
      <c r="T203" s="539"/>
      <c r="U203" s="539"/>
      <c r="V203" s="539"/>
      <c r="W203" s="539"/>
      <c r="X203" s="539"/>
      <c r="Y203" s="539"/>
      <c r="Z203" s="539"/>
      <c r="AA203" s="518"/>
      <c r="AB203" s="519"/>
      <c r="AC203" s="519"/>
      <c r="AD203" s="519"/>
      <c r="AE203" s="519"/>
      <c r="AF203" s="519"/>
      <c r="AG203" s="519"/>
      <c r="AH203" s="519"/>
      <c r="AI203" s="519"/>
      <c r="AJ203" s="519"/>
      <c r="AK203" s="519"/>
      <c r="AL203" s="519"/>
      <c r="AM203" s="519"/>
      <c r="AN203" s="519"/>
      <c r="AO203" s="519"/>
      <c r="AP203" s="519"/>
      <c r="AQ203" s="519"/>
      <c r="AR203" s="519"/>
      <c r="AS203" s="519"/>
      <c r="AT203" s="520"/>
      <c r="AU203" s="521"/>
      <c r="AV203" s="522"/>
      <c r="AW203" s="522"/>
      <c r="AX203" s="522"/>
      <c r="AY203" s="522"/>
      <c r="AZ203" s="523"/>
      <c r="BA203" s="512"/>
      <c r="BB203" s="513"/>
      <c r="BC203" s="513"/>
      <c r="BD203" s="513"/>
      <c r="BE203" s="513"/>
      <c r="BF203" s="513"/>
      <c r="BG203" s="513"/>
      <c r="BH203" s="514"/>
      <c r="BI203" s="516"/>
      <c r="BJ203" s="516"/>
      <c r="BK203" s="516"/>
      <c r="BL203" s="516"/>
      <c r="BM203" s="516"/>
      <c r="BN203" s="516"/>
      <c r="BO203" s="516"/>
      <c r="BP203" s="516"/>
      <c r="BQ203" s="516"/>
      <c r="BR203" s="516"/>
      <c r="BS203" s="516"/>
      <c r="BT203" s="516"/>
      <c r="BU203" s="516"/>
      <c r="BV203" s="516"/>
      <c r="BW203" s="516"/>
      <c r="BX203" s="516"/>
      <c r="BY203" s="516"/>
      <c r="BZ203" s="516"/>
      <c r="CA203" s="516"/>
      <c r="CB203" s="516"/>
      <c r="CC203" s="516"/>
      <c r="CD203" s="516"/>
      <c r="CE203" s="516"/>
      <c r="CF203" s="516"/>
      <c r="CG203" s="517"/>
      <c r="CH203" s="517"/>
      <c r="CI203" s="517"/>
      <c r="CO203" s="508"/>
      <c r="CP203" s="508"/>
      <c r="CQ203" s="508"/>
      <c r="CR203" s="508"/>
      <c r="CS203" s="508"/>
      <c r="CT203" s="508"/>
      <c r="CU203" s="508"/>
      <c r="CV203" s="508"/>
      <c r="CW203" s="508"/>
    </row>
    <row r="204" spans="1:101" s="55" customFormat="1" ht="14.85" customHeight="1">
      <c r="A204" s="533"/>
      <c r="B204" s="534"/>
      <c r="C204" s="534"/>
      <c r="D204" s="534"/>
      <c r="E204" s="534"/>
      <c r="F204" s="534"/>
      <c r="G204" s="534"/>
      <c r="H204" s="534"/>
      <c r="I204" s="534"/>
      <c r="J204" s="534"/>
      <c r="K204" s="534"/>
      <c r="L204" s="534"/>
      <c r="M204" s="537"/>
      <c r="N204" s="537"/>
      <c r="O204" s="537"/>
      <c r="P204" s="537"/>
      <c r="Q204" s="537"/>
      <c r="R204" s="537"/>
      <c r="S204" s="539"/>
      <c r="T204" s="539"/>
      <c r="U204" s="539"/>
      <c r="V204" s="539"/>
      <c r="W204" s="539"/>
      <c r="X204" s="539"/>
      <c r="Y204" s="539"/>
      <c r="Z204" s="539"/>
      <c r="AA204" s="524"/>
      <c r="AB204" s="525"/>
      <c r="AC204" s="525"/>
      <c r="AD204" s="525"/>
      <c r="AE204" s="525"/>
      <c r="AF204" s="525"/>
      <c r="AG204" s="525"/>
      <c r="AH204" s="525"/>
      <c r="AI204" s="525"/>
      <c r="AJ204" s="525"/>
      <c r="AK204" s="525"/>
      <c r="AL204" s="525"/>
      <c r="AM204" s="525"/>
      <c r="AN204" s="525"/>
      <c r="AO204" s="525"/>
      <c r="AP204" s="525"/>
      <c r="AQ204" s="525"/>
      <c r="AR204" s="525"/>
      <c r="AS204" s="525"/>
      <c r="AT204" s="526"/>
      <c r="AU204" s="527"/>
      <c r="AV204" s="528"/>
      <c r="AW204" s="528"/>
      <c r="AX204" s="528"/>
      <c r="AY204" s="528"/>
      <c r="AZ204" s="529"/>
      <c r="BA204" s="509"/>
      <c r="BB204" s="510"/>
      <c r="BC204" s="510"/>
      <c r="BD204" s="510"/>
      <c r="BE204" s="510"/>
      <c r="BF204" s="510"/>
      <c r="BG204" s="510"/>
      <c r="BH204" s="511"/>
      <c r="BI204" s="516"/>
      <c r="BJ204" s="516"/>
      <c r="BK204" s="516"/>
      <c r="BL204" s="516"/>
      <c r="BM204" s="516"/>
      <c r="BN204" s="516"/>
      <c r="BO204" s="516"/>
      <c r="BP204" s="516"/>
      <c r="BQ204" s="516"/>
      <c r="BR204" s="516"/>
      <c r="BS204" s="516"/>
      <c r="BT204" s="516"/>
      <c r="BU204" s="516"/>
      <c r="BV204" s="516"/>
      <c r="BW204" s="516"/>
      <c r="BX204" s="516"/>
      <c r="BY204" s="516"/>
      <c r="BZ204" s="516"/>
      <c r="CA204" s="516"/>
      <c r="CB204" s="516"/>
      <c r="CC204" s="516"/>
      <c r="CD204" s="516"/>
      <c r="CE204" s="516"/>
      <c r="CF204" s="516"/>
      <c r="CG204" s="517"/>
      <c r="CH204" s="517"/>
      <c r="CI204" s="517"/>
      <c r="CO204" s="508"/>
      <c r="CP204" s="508"/>
      <c r="CQ204" s="508"/>
      <c r="CR204" s="508"/>
      <c r="CS204" s="508"/>
      <c r="CT204" s="508"/>
      <c r="CU204" s="508"/>
      <c r="CV204" s="508"/>
      <c r="CW204" s="508"/>
    </row>
    <row r="205" spans="1:101" s="55" customFormat="1" ht="14.85" customHeight="1">
      <c r="A205" s="533"/>
      <c r="B205" s="534"/>
      <c r="C205" s="534"/>
      <c r="D205" s="534"/>
      <c r="E205" s="534"/>
      <c r="F205" s="534"/>
      <c r="G205" s="534"/>
      <c r="H205" s="534"/>
      <c r="I205" s="534"/>
      <c r="J205" s="534"/>
      <c r="K205" s="534"/>
      <c r="L205" s="534"/>
      <c r="M205" s="537"/>
      <c r="N205" s="537"/>
      <c r="O205" s="537"/>
      <c r="P205" s="537"/>
      <c r="Q205" s="537"/>
      <c r="R205" s="537"/>
      <c r="S205" s="539"/>
      <c r="T205" s="539"/>
      <c r="U205" s="539"/>
      <c r="V205" s="539"/>
      <c r="W205" s="539"/>
      <c r="X205" s="539"/>
      <c r="Y205" s="539"/>
      <c r="Z205" s="539"/>
      <c r="AA205" s="541"/>
      <c r="AB205" s="541"/>
      <c r="AC205" s="541"/>
      <c r="AD205" s="541"/>
      <c r="AE205" s="541"/>
      <c r="AF205" s="541"/>
      <c r="AG205" s="541"/>
      <c r="AH205" s="541"/>
      <c r="AI205" s="541"/>
      <c r="AJ205" s="541"/>
      <c r="AK205" s="541"/>
      <c r="AL205" s="541"/>
      <c r="AM205" s="541"/>
      <c r="AN205" s="541"/>
      <c r="AO205" s="541"/>
      <c r="AP205" s="541"/>
      <c r="AQ205" s="541"/>
      <c r="AR205" s="541"/>
      <c r="AS205" s="541"/>
      <c r="AT205" s="541"/>
      <c r="AU205" s="538"/>
      <c r="AV205" s="538"/>
      <c r="AW205" s="538"/>
      <c r="AX205" s="538"/>
      <c r="AY205" s="538"/>
      <c r="AZ205" s="538"/>
      <c r="BA205" s="515"/>
      <c r="BB205" s="515"/>
      <c r="BC205" s="515"/>
      <c r="BD205" s="515"/>
      <c r="BE205" s="515"/>
      <c r="BF205" s="515"/>
      <c r="BG205" s="515"/>
      <c r="BH205" s="515"/>
      <c r="BI205" s="516"/>
      <c r="BJ205" s="516"/>
      <c r="BK205" s="516"/>
      <c r="BL205" s="516"/>
      <c r="BM205" s="516"/>
      <c r="BN205" s="516"/>
      <c r="BO205" s="516"/>
      <c r="BP205" s="516"/>
      <c r="BQ205" s="516"/>
      <c r="BR205" s="516"/>
      <c r="BS205" s="516"/>
      <c r="BT205" s="516"/>
      <c r="BU205" s="516"/>
      <c r="BV205" s="516"/>
      <c r="BW205" s="516"/>
      <c r="BX205" s="516"/>
      <c r="BY205" s="516"/>
      <c r="BZ205" s="516"/>
      <c r="CA205" s="516"/>
      <c r="CB205" s="516"/>
      <c r="CC205" s="516"/>
      <c r="CD205" s="516"/>
      <c r="CE205" s="516"/>
      <c r="CF205" s="516"/>
      <c r="CG205" s="517"/>
      <c r="CH205" s="517"/>
      <c r="CI205" s="517"/>
      <c r="CO205" s="508"/>
      <c r="CP205" s="508"/>
      <c r="CQ205" s="508"/>
      <c r="CR205" s="508"/>
      <c r="CS205" s="508"/>
      <c r="CT205" s="508"/>
      <c r="CU205" s="508"/>
      <c r="CV205" s="508"/>
      <c r="CW205" s="508"/>
    </row>
    <row r="206" spans="1:101" s="55" customFormat="1" ht="14.85" customHeight="1">
      <c r="A206" s="533"/>
      <c r="B206" s="534"/>
      <c r="C206" s="534"/>
      <c r="D206" s="534"/>
      <c r="E206" s="534"/>
      <c r="F206" s="534"/>
      <c r="G206" s="534"/>
      <c r="H206" s="534"/>
      <c r="I206" s="534"/>
      <c r="J206" s="534"/>
      <c r="K206" s="534"/>
      <c r="L206" s="534"/>
      <c r="M206" s="537"/>
      <c r="N206" s="537"/>
      <c r="O206" s="537"/>
      <c r="P206" s="537"/>
      <c r="Q206" s="537"/>
      <c r="R206" s="537"/>
      <c r="S206" s="539"/>
      <c r="T206" s="539"/>
      <c r="U206" s="539"/>
      <c r="V206" s="539"/>
      <c r="W206" s="539"/>
      <c r="X206" s="539"/>
      <c r="Y206" s="539"/>
      <c r="Z206" s="539"/>
      <c r="AA206" s="518"/>
      <c r="AB206" s="519"/>
      <c r="AC206" s="519"/>
      <c r="AD206" s="519"/>
      <c r="AE206" s="519"/>
      <c r="AF206" s="519"/>
      <c r="AG206" s="519"/>
      <c r="AH206" s="519"/>
      <c r="AI206" s="519"/>
      <c r="AJ206" s="519"/>
      <c r="AK206" s="519"/>
      <c r="AL206" s="519"/>
      <c r="AM206" s="519"/>
      <c r="AN206" s="519"/>
      <c r="AO206" s="519"/>
      <c r="AP206" s="519"/>
      <c r="AQ206" s="519"/>
      <c r="AR206" s="519"/>
      <c r="AS206" s="519"/>
      <c r="AT206" s="520"/>
      <c r="AU206" s="521"/>
      <c r="AV206" s="522"/>
      <c r="AW206" s="522"/>
      <c r="AX206" s="522"/>
      <c r="AY206" s="522"/>
      <c r="AZ206" s="523"/>
      <c r="BA206" s="512"/>
      <c r="BB206" s="513"/>
      <c r="BC206" s="513"/>
      <c r="BD206" s="513"/>
      <c r="BE206" s="513"/>
      <c r="BF206" s="513"/>
      <c r="BG206" s="513"/>
      <c r="BH206" s="514"/>
      <c r="BI206" s="516"/>
      <c r="BJ206" s="516"/>
      <c r="BK206" s="516"/>
      <c r="BL206" s="516"/>
      <c r="BM206" s="516"/>
      <c r="BN206" s="516"/>
      <c r="BO206" s="516"/>
      <c r="BP206" s="516"/>
      <c r="BQ206" s="516"/>
      <c r="BR206" s="516"/>
      <c r="BS206" s="516"/>
      <c r="BT206" s="516"/>
      <c r="BU206" s="516"/>
      <c r="BV206" s="516"/>
      <c r="BW206" s="516"/>
      <c r="BX206" s="516"/>
      <c r="BY206" s="516"/>
      <c r="BZ206" s="516"/>
      <c r="CA206" s="516"/>
      <c r="CB206" s="516"/>
      <c r="CC206" s="516"/>
      <c r="CD206" s="516"/>
      <c r="CE206" s="516"/>
      <c r="CF206" s="516"/>
      <c r="CG206" s="517"/>
      <c r="CH206" s="517"/>
      <c r="CI206" s="517"/>
      <c r="CO206" s="508"/>
      <c r="CP206" s="508"/>
      <c r="CQ206" s="508"/>
      <c r="CR206" s="508"/>
      <c r="CS206" s="508"/>
      <c r="CT206" s="508"/>
      <c r="CU206" s="508"/>
      <c r="CV206" s="508"/>
      <c r="CW206" s="508"/>
    </row>
    <row r="207" spans="1:101" s="55" customFormat="1" ht="14.85" customHeight="1">
      <c r="A207" s="533"/>
      <c r="B207" s="534"/>
      <c r="C207" s="534"/>
      <c r="D207" s="534"/>
      <c r="E207" s="534"/>
      <c r="F207" s="534"/>
      <c r="G207" s="534"/>
      <c r="H207" s="534"/>
      <c r="I207" s="534"/>
      <c r="J207" s="534"/>
      <c r="K207" s="534"/>
      <c r="L207" s="534"/>
      <c r="M207" s="537"/>
      <c r="N207" s="537"/>
      <c r="O207" s="537"/>
      <c r="P207" s="537"/>
      <c r="Q207" s="537"/>
      <c r="R207" s="537"/>
      <c r="S207" s="539"/>
      <c r="T207" s="539"/>
      <c r="U207" s="539"/>
      <c r="V207" s="539"/>
      <c r="W207" s="539"/>
      <c r="X207" s="539"/>
      <c r="Y207" s="539"/>
      <c r="Z207" s="539"/>
      <c r="AA207" s="524"/>
      <c r="AB207" s="525"/>
      <c r="AC207" s="525"/>
      <c r="AD207" s="525"/>
      <c r="AE207" s="525"/>
      <c r="AF207" s="525"/>
      <c r="AG207" s="525"/>
      <c r="AH207" s="525"/>
      <c r="AI207" s="525"/>
      <c r="AJ207" s="525"/>
      <c r="AK207" s="525"/>
      <c r="AL207" s="525"/>
      <c r="AM207" s="525"/>
      <c r="AN207" s="525"/>
      <c r="AO207" s="525"/>
      <c r="AP207" s="525"/>
      <c r="AQ207" s="525"/>
      <c r="AR207" s="525"/>
      <c r="AS207" s="525"/>
      <c r="AT207" s="526"/>
      <c r="AU207" s="527"/>
      <c r="AV207" s="528"/>
      <c r="AW207" s="528"/>
      <c r="AX207" s="528"/>
      <c r="AY207" s="528"/>
      <c r="AZ207" s="529"/>
      <c r="BA207" s="509"/>
      <c r="BB207" s="510"/>
      <c r="BC207" s="510"/>
      <c r="BD207" s="510"/>
      <c r="BE207" s="510"/>
      <c r="BF207" s="510"/>
      <c r="BG207" s="510"/>
      <c r="BH207" s="511"/>
      <c r="BI207" s="516"/>
      <c r="BJ207" s="516"/>
      <c r="BK207" s="516"/>
      <c r="BL207" s="516"/>
      <c r="BM207" s="516"/>
      <c r="BN207" s="516"/>
      <c r="BO207" s="516"/>
      <c r="BP207" s="516"/>
      <c r="BQ207" s="516"/>
      <c r="BR207" s="516"/>
      <c r="BS207" s="516"/>
      <c r="BT207" s="516"/>
      <c r="BU207" s="516"/>
      <c r="BV207" s="516"/>
      <c r="BW207" s="516"/>
      <c r="BX207" s="516"/>
      <c r="BY207" s="516"/>
      <c r="BZ207" s="516"/>
      <c r="CA207" s="516"/>
      <c r="CB207" s="516"/>
      <c r="CC207" s="516"/>
      <c r="CD207" s="516"/>
      <c r="CE207" s="516"/>
      <c r="CF207" s="516"/>
      <c r="CG207" s="517"/>
      <c r="CH207" s="517"/>
      <c r="CI207" s="517"/>
      <c r="CO207" s="508"/>
      <c r="CP207" s="508"/>
      <c r="CQ207" s="508"/>
      <c r="CR207" s="508"/>
      <c r="CS207" s="508"/>
      <c r="CT207" s="508"/>
      <c r="CU207" s="508"/>
      <c r="CV207" s="508"/>
      <c r="CW207" s="508"/>
    </row>
    <row r="208" spans="1:101" s="55" customFormat="1" ht="14.85" customHeight="1">
      <c r="A208" s="533"/>
      <c r="B208" s="534"/>
      <c r="C208" s="534"/>
      <c r="D208" s="534"/>
      <c r="E208" s="534"/>
      <c r="F208" s="534"/>
      <c r="G208" s="534"/>
      <c r="H208" s="534"/>
      <c r="I208" s="534"/>
      <c r="J208" s="534"/>
      <c r="K208" s="534"/>
      <c r="L208" s="534"/>
      <c r="M208" s="537"/>
      <c r="N208" s="537"/>
      <c r="O208" s="537"/>
      <c r="P208" s="537"/>
      <c r="Q208" s="537"/>
      <c r="R208" s="537"/>
      <c r="S208" s="539"/>
      <c r="T208" s="539"/>
      <c r="U208" s="539"/>
      <c r="V208" s="539"/>
      <c r="W208" s="539"/>
      <c r="X208" s="539"/>
      <c r="Y208" s="539"/>
      <c r="Z208" s="539"/>
      <c r="AA208" s="541"/>
      <c r="AB208" s="541"/>
      <c r="AC208" s="541"/>
      <c r="AD208" s="541"/>
      <c r="AE208" s="541"/>
      <c r="AF208" s="541"/>
      <c r="AG208" s="541"/>
      <c r="AH208" s="541"/>
      <c r="AI208" s="541"/>
      <c r="AJ208" s="541"/>
      <c r="AK208" s="541"/>
      <c r="AL208" s="541"/>
      <c r="AM208" s="541"/>
      <c r="AN208" s="541"/>
      <c r="AO208" s="541"/>
      <c r="AP208" s="541"/>
      <c r="AQ208" s="541"/>
      <c r="AR208" s="541"/>
      <c r="AS208" s="541"/>
      <c r="AT208" s="541"/>
      <c r="AU208" s="538"/>
      <c r="AV208" s="538"/>
      <c r="AW208" s="538"/>
      <c r="AX208" s="538"/>
      <c r="AY208" s="538"/>
      <c r="AZ208" s="538"/>
      <c r="BA208" s="515"/>
      <c r="BB208" s="515"/>
      <c r="BC208" s="515"/>
      <c r="BD208" s="515"/>
      <c r="BE208" s="515"/>
      <c r="BF208" s="515"/>
      <c r="BG208" s="515"/>
      <c r="BH208" s="515"/>
      <c r="BI208" s="516"/>
      <c r="BJ208" s="516"/>
      <c r="BK208" s="516"/>
      <c r="BL208" s="516"/>
      <c r="BM208" s="516"/>
      <c r="BN208" s="516"/>
      <c r="BO208" s="516"/>
      <c r="BP208" s="516"/>
      <c r="BQ208" s="516"/>
      <c r="BR208" s="516"/>
      <c r="BS208" s="516"/>
      <c r="BT208" s="516"/>
      <c r="BU208" s="516"/>
      <c r="BV208" s="516"/>
      <c r="BW208" s="516"/>
      <c r="BX208" s="516"/>
      <c r="BY208" s="516"/>
      <c r="BZ208" s="516"/>
      <c r="CA208" s="516"/>
      <c r="CB208" s="516"/>
      <c r="CC208" s="516"/>
      <c r="CD208" s="516"/>
      <c r="CE208" s="516"/>
      <c r="CF208" s="516"/>
      <c r="CG208" s="517"/>
      <c r="CH208" s="517"/>
      <c r="CI208" s="517"/>
      <c r="CO208" s="508"/>
      <c r="CP208" s="508"/>
      <c r="CQ208" s="508"/>
      <c r="CR208" s="508"/>
      <c r="CS208" s="508"/>
      <c r="CT208" s="508"/>
      <c r="CU208" s="508"/>
      <c r="CV208" s="508"/>
      <c r="CW208" s="508"/>
    </row>
    <row r="209" spans="1:102" s="55" customFormat="1" ht="14.85" customHeight="1">
      <c r="A209" s="533"/>
      <c r="B209" s="534"/>
      <c r="C209" s="534"/>
      <c r="D209" s="534"/>
      <c r="E209" s="534"/>
      <c r="F209" s="534"/>
      <c r="G209" s="534"/>
      <c r="H209" s="534"/>
      <c r="I209" s="534"/>
      <c r="J209" s="534"/>
      <c r="K209" s="534"/>
      <c r="L209" s="534"/>
      <c r="M209" s="537"/>
      <c r="N209" s="537"/>
      <c r="O209" s="537"/>
      <c r="P209" s="537"/>
      <c r="Q209" s="537"/>
      <c r="R209" s="537"/>
      <c r="S209" s="539"/>
      <c r="T209" s="539"/>
      <c r="U209" s="539"/>
      <c r="V209" s="539"/>
      <c r="W209" s="539"/>
      <c r="X209" s="539"/>
      <c r="Y209" s="539"/>
      <c r="Z209" s="539"/>
      <c r="AA209" s="518"/>
      <c r="AB209" s="519"/>
      <c r="AC209" s="519"/>
      <c r="AD209" s="519"/>
      <c r="AE209" s="519"/>
      <c r="AF209" s="519"/>
      <c r="AG209" s="519"/>
      <c r="AH209" s="519"/>
      <c r="AI209" s="519"/>
      <c r="AJ209" s="519"/>
      <c r="AK209" s="519"/>
      <c r="AL209" s="519"/>
      <c r="AM209" s="519"/>
      <c r="AN209" s="519"/>
      <c r="AO209" s="519"/>
      <c r="AP209" s="519"/>
      <c r="AQ209" s="519"/>
      <c r="AR209" s="519"/>
      <c r="AS209" s="519"/>
      <c r="AT209" s="520"/>
      <c r="AU209" s="521"/>
      <c r="AV209" s="522"/>
      <c r="AW209" s="522"/>
      <c r="AX209" s="522"/>
      <c r="AY209" s="522"/>
      <c r="AZ209" s="523"/>
      <c r="BA209" s="512"/>
      <c r="BB209" s="513"/>
      <c r="BC209" s="513"/>
      <c r="BD209" s="513"/>
      <c r="BE209" s="513"/>
      <c r="BF209" s="513"/>
      <c r="BG209" s="513"/>
      <c r="BH209" s="514"/>
      <c r="BI209" s="516"/>
      <c r="BJ209" s="516"/>
      <c r="BK209" s="516"/>
      <c r="BL209" s="516"/>
      <c r="BM209" s="516"/>
      <c r="BN209" s="516"/>
      <c r="BO209" s="516"/>
      <c r="BP209" s="516"/>
      <c r="BQ209" s="516"/>
      <c r="BR209" s="516"/>
      <c r="BS209" s="516"/>
      <c r="BT209" s="516"/>
      <c r="BU209" s="516"/>
      <c r="BV209" s="516"/>
      <c r="BW209" s="516"/>
      <c r="BX209" s="516"/>
      <c r="BY209" s="516"/>
      <c r="BZ209" s="516"/>
      <c r="CA209" s="516"/>
      <c r="CB209" s="516"/>
      <c r="CC209" s="516"/>
      <c r="CD209" s="516"/>
      <c r="CE209" s="516"/>
      <c r="CF209" s="516"/>
      <c r="CG209" s="517"/>
      <c r="CH209" s="517"/>
      <c r="CI209" s="517"/>
      <c r="CO209" s="508"/>
      <c r="CP209" s="508"/>
      <c r="CQ209" s="508"/>
      <c r="CR209" s="508"/>
      <c r="CS209" s="508"/>
      <c r="CT209" s="508"/>
      <c r="CU209" s="508"/>
      <c r="CV209" s="508"/>
      <c r="CW209" s="508"/>
      <c r="CX209" s="1"/>
    </row>
    <row r="210" spans="1:102" s="55" customFormat="1" ht="14.85" customHeight="1">
      <c r="A210" s="535"/>
      <c r="B210" s="536"/>
      <c r="C210" s="536"/>
      <c r="D210" s="536"/>
      <c r="E210" s="536"/>
      <c r="F210" s="536"/>
      <c r="G210" s="536"/>
      <c r="H210" s="536"/>
      <c r="I210" s="536"/>
      <c r="J210" s="536"/>
      <c r="K210" s="536"/>
      <c r="L210" s="536"/>
      <c r="M210" s="538"/>
      <c r="N210" s="538"/>
      <c r="O210" s="538"/>
      <c r="P210" s="538"/>
      <c r="Q210" s="538"/>
      <c r="R210" s="538"/>
      <c r="S210" s="540"/>
      <c r="T210" s="540"/>
      <c r="U210" s="540"/>
      <c r="V210" s="540"/>
      <c r="W210" s="540"/>
      <c r="X210" s="540"/>
      <c r="Y210" s="540"/>
      <c r="Z210" s="540"/>
      <c r="AA210" s="518"/>
      <c r="AB210" s="519"/>
      <c r="AC210" s="519"/>
      <c r="AD210" s="519"/>
      <c r="AE210" s="519"/>
      <c r="AF210" s="519"/>
      <c r="AG210" s="519"/>
      <c r="AH210" s="519"/>
      <c r="AI210" s="519"/>
      <c r="AJ210" s="519"/>
      <c r="AK210" s="519"/>
      <c r="AL210" s="519"/>
      <c r="AM210" s="519"/>
      <c r="AN210" s="519"/>
      <c r="AO210" s="519"/>
      <c r="AP210" s="519"/>
      <c r="AQ210" s="519"/>
      <c r="AR210" s="519"/>
      <c r="AS210" s="519"/>
      <c r="AT210" s="520"/>
      <c r="AU210" s="521"/>
      <c r="AV210" s="522"/>
      <c r="AW210" s="522"/>
      <c r="AX210" s="522"/>
      <c r="AY210" s="522"/>
      <c r="AZ210" s="523"/>
      <c r="BA210" s="512"/>
      <c r="BB210" s="513"/>
      <c r="BC210" s="513"/>
      <c r="BD210" s="513"/>
      <c r="BE210" s="513"/>
      <c r="BF210" s="513"/>
      <c r="BG210" s="513"/>
      <c r="BH210" s="514"/>
      <c r="BI210" s="531"/>
      <c r="BJ210" s="531"/>
      <c r="BK210" s="531"/>
      <c r="BL210" s="531"/>
      <c r="BM210" s="531"/>
      <c r="BN210" s="531"/>
      <c r="BO210" s="531"/>
      <c r="BP210" s="531"/>
      <c r="BQ210" s="531"/>
      <c r="BR210" s="531"/>
      <c r="BS210" s="531"/>
      <c r="BT210" s="531"/>
      <c r="BU210" s="531"/>
      <c r="BV210" s="531"/>
      <c r="BW210" s="531"/>
      <c r="BX210" s="531"/>
      <c r="BY210" s="531"/>
      <c r="BZ210" s="531"/>
      <c r="CA210" s="531"/>
      <c r="CB210" s="531"/>
      <c r="CC210" s="531"/>
      <c r="CD210" s="531"/>
      <c r="CE210" s="531"/>
      <c r="CF210" s="531"/>
      <c r="CG210" s="532"/>
      <c r="CH210" s="532"/>
      <c r="CI210" s="532"/>
      <c r="CO210" s="508"/>
      <c r="CP210" s="508"/>
      <c r="CQ210" s="508"/>
      <c r="CR210" s="508"/>
      <c r="CS210" s="508"/>
      <c r="CT210" s="508"/>
      <c r="CU210" s="508"/>
      <c r="CV210" s="508"/>
      <c r="CW210" s="508"/>
      <c r="CX210" s="1"/>
    </row>
    <row r="211" spans="1:102" s="55" customFormat="1" ht="14.85" customHeight="1">
      <c r="A211" s="535"/>
      <c r="B211" s="536"/>
      <c r="C211" s="536"/>
      <c r="D211" s="536"/>
      <c r="E211" s="536"/>
      <c r="F211" s="536"/>
      <c r="G211" s="536"/>
      <c r="H211" s="536"/>
      <c r="I211" s="536"/>
      <c r="J211" s="536"/>
      <c r="K211" s="536"/>
      <c r="L211" s="536"/>
      <c r="M211" s="538"/>
      <c r="N211" s="538"/>
      <c r="O211" s="538"/>
      <c r="P211" s="538"/>
      <c r="Q211" s="538"/>
      <c r="R211" s="538"/>
      <c r="S211" s="540"/>
      <c r="T211" s="540"/>
      <c r="U211" s="540"/>
      <c r="V211" s="540"/>
      <c r="W211" s="540"/>
      <c r="X211" s="540"/>
      <c r="Y211" s="540"/>
      <c r="Z211" s="540"/>
      <c r="AA211" s="541"/>
      <c r="AB211" s="541"/>
      <c r="AC211" s="541"/>
      <c r="AD211" s="541"/>
      <c r="AE211" s="541"/>
      <c r="AF211" s="541"/>
      <c r="AG211" s="541"/>
      <c r="AH211" s="541"/>
      <c r="AI211" s="541"/>
      <c r="AJ211" s="541"/>
      <c r="AK211" s="541"/>
      <c r="AL211" s="541"/>
      <c r="AM211" s="541"/>
      <c r="AN211" s="541"/>
      <c r="AO211" s="541"/>
      <c r="AP211" s="541"/>
      <c r="AQ211" s="541"/>
      <c r="AR211" s="541"/>
      <c r="AS211" s="541"/>
      <c r="AT211" s="541"/>
      <c r="AU211" s="538"/>
      <c r="AV211" s="538"/>
      <c r="AW211" s="538"/>
      <c r="AX211" s="538"/>
      <c r="AY211" s="538"/>
      <c r="AZ211" s="538"/>
      <c r="BA211" s="515"/>
      <c r="BB211" s="515"/>
      <c r="BC211" s="515"/>
      <c r="BD211" s="515"/>
      <c r="BE211" s="515"/>
      <c r="BF211" s="515"/>
      <c r="BG211" s="515"/>
      <c r="BH211" s="515"/>
      <c r="BI211" s="531"/>
      <c r="BJ211" s="531"/>
      <c r="BK211" s="531"/>
      <c r="BL211" s="531"/>
      <c r="BM211" s="531"/>
      <c r="BN211" s="531"/>
      <c r="BO211" s="531"/>
      <c r="BP211" s="531"/>
      <c r="BQ211" s="531"/>
      <c r="BR211" s="531"/>
      <c r="BS211" s="531"/>
      <c r="BT211" s="531"/>
      <c r="BU211" s="531"/>
      <c r="BV211" s="531"/>
      <c r="BW211" s="531"/>
      <c r="BX211" s="531"/>
      <c r="BY211" s="531"/>
      <c r="BZ211" s="531"/>
      <c r="CA211" s="531"/>
      <c r="CB211" s="531"/>
      <c r="CC211" s="531"/>
      <c r="CD211" s="531"/>
      <c r="CE211" s="531"/>
      <c r="CF211" s="531"/>
      <c r="CG211" s="532"/>
      <c r="CH211" s="532"/>
      <c r="CI211" s="532"/>
      <c r="CO211" s="508"/>
      <c r="CP211" s="508"/>
      <c r="CQ211" s="508"/>
      <c r="CR211" s="508"/>
      <c r="CS211" s="508"/>
      <c r="CT211" s="508"/>
      <c r="CU211" s="508"/>
      <c r="CV211" s="508"/>
      <c r="CW211" s="508"/>
    </row>
    <row r="212" spans="1:102" s="55" customFormat="1" ht="14.25" customHeight="1">
      <c r="A212" s="555"/>
      <c r="B212" s="556"/>
      <c r="C212" s="556"/>
      <c r="D212" s="556"/>
      <c r="E212" s="556"/>
      <c r="F212" s="556"/>
      <c r="G212" s="556"/>
      <c r="H212" s="556"/>
      <c r="I212" s="556"/>
      <c r="J212" s="556"/>
      <c r="K212" s="556"/>
      <c r="L212" s="556"/>
      <c r="M212" s="559"/>
      <c r="N212" s="559"/>
      <c r="O212" s="559"/>
      <c r="P212" s="559"/>
      <c r="Q212" s="559"/>
      <c r="R212" s="559"/>
      <c r="S212" s="561"/>
      <c r="T212" s="561"/>
      <c r="U212" s="561"/>
      <c r="V212" s="561"/>
      <c r="W212" s="561"/>
      <c r="X212" s="561"/>
      <c r="Y212" s="561"/>
      <c r="Z212" s="561"/>
      <c r="AA212" s="518"/>
      <c r="AB212" s="519"/>
      <c r="AC212" s="519"/>
      <c r="AD212" s="519"/>
      <c r="AE212" s="519"/>
      <c r="AF212" s="519"/>
      <c r="AG212" s="519"/>
      <c r="AH212" s="519"/>
      <c r="AI212" s="519"/>
      <c r="AJ212" s="519"/>
      <c r="AK212" s="519"/>
      <c r="AL212" s="519"/>
      <c r="AM212" s="519"/>
      <c r="AN212" s="519"/>
      <c r="AO212" s="519"/>
      <c r="AP212" s="519"/>
      <c r="AQ212" s="519"/>
      <c r="AR212" s="519"/>
      <c r="AS212" s="519"/>
      <c r="AT212" s="520"/>
      <c r="AU212" s="521"/>
      <c r="AV212" s="522"/>
      <c r="AW212" s="522"/>
      <c r="AX212" s="522"/>
      <c r="AY212" s="522"/>
      <c r="AZ212" s="523"/>
      <c r="BA212" s="512"/>
      <c r="BB212" s="513"/>
      <c r="BC212" s="513"/>
      <c r="BD212" s="513"/>
      <c r="BE212" s="513"/>
      <c r="BF212" s="513"/>
      <c r="BG212" s="513"/>
      <c r="BH212" s="514"/>
      <c r="BI212" s="545"/>
      <c r="BJ212" s="545"/>
      <c r="BK212" s="545"/>
      <c r="BL212" s="545"/>
      <c r="BM212" s="545"/>
      <c r="BN212" s="545"/>
      <c r="BO212" s="545"/>
      <c r="BP212" s="545"/>
      <c r="BQ212" s="545"/>
      <c r="BR212" s="545"/>
      <c r="BS212" s="545"/>
      <c r="BT212" s="545"/>
      <c r="BU212" s="545"/>
      <c r="BV212" s="545"/>
      <c r="BW212" s="545"/>
      <c r="BX212" s="545"/>
      <c r="BY212" s="545"/>
      <c r="BZ212" s="545"/>
      <c r="CA212" s="545"/>
      <c r="CB212" s="545"/>
      <c r="CC212" s="545"/>
      <c r="CD212" s="545"/>
      <c r="CE212" s="545"/>
      <c r="CF212" s="545"/>
      <c r="CG212" s="547"/>
      <c r="CH212" s="547"/>
      <c r="CI212" s="547"/>
      <c r="CO212" s="508"/>
      <c r="CP212" s="508"/>
      <c r="CQ212" s="508"/>
      <c r="CR212" s="508"/>
      <c r="CS212" s="508"/>
      <c r="CT212" s="508"/>
      <c r="CU212" s="508"/>
      <c r="CV212" s="508"/>
      <c r="CW212" s="508"/>
    </row>
    <row r="213" spans="1:102" s="55" customFormat="1" ht="14.25" customHeight="1">
      <c r="A213" s="557"/>
      <c r="B213" s="558"/>
      <c r="C213" s="558"/>
      <c r="D213" s="558"/>
      <c r="E213" s="558"/>
      <c r="F213" s="558"/>
      <c r="G213" s="558"/>
      <c r="H213" s="558"/>
      <c r="I213" s="558"/>
      <c r="J213" s="558"/>
      <c r="K213" s="558"/>
      <c r="L213" s="558"/>
      <c r="M213" s="560"/>
      <c r="N213" s="560"/>
      <c r="O213" s="560"/>
      <c r="P213" s="560"/>
      <c r="Q213" s="560"/>
      <c r="R213" s="560"/>
      <c r="S213" s="562"/>
      <c r="T213" s="562"/>
      <c r="U213" s="562"/>
      <c r="V213" s="562"/>
      <c r="W213" s="562"/>
      <c r="X213" s="562"/>
      <c r="Y213" s="562"/>
      <c r="Z213" s="562"/>
      <c r="AA213" s="549"/>
      <c r="AB213" s="550"/>
      <c r="AC213" s="550"/>
      <c r="AD213" s="550"/>
      <c r="AE213" s="550"/>
      <c r="AF213" s="550"/>
      <c r="AG213" s="550"/>
      <c r="AH213" s="550"/>
      <c r="AI213" s="550"/>
      <c r="AJ213" s="550"/>
      <c r="AK213" s="550"/>
      <c r="AL213" s="550"/>
      <c r="AM213" s="550"/>
      <c r="AN213" s="550"/>
      <c r="AO213" s="550"/>
      <c r="AP213" s="550"/>
      <c r="AQ213" s="550"/>
      <c r="AR213" s="550"/>
      <c r="AS213" s="550"/>
      <c r="AT213" s="551"/>
      <c r="AU213" s="552"/>
      <c r="AV213" s="553"/>
      <c r="AW213" s="553"/>
      <c r="AX213" s="553"/>
      <c r="AY213" s="553"/>
      <c r="AZ213" s="554"/>
      <c r="BA213" s="542"/>
      <c r="BB213" s="543"/>
      <c r="BC213" s="543"/>
      <c r="BD213" s="543"/>
      <c r="BE213" s="543"/>
      <c r="BF213" s="543"/>
      <c r="BG213" s="543"/>
      <c r="BH213" s="544"/>
      <c r="BI213" s="546"/>
      <c r="BJ213" s="546"/>
      <c r="BK213" s="546"/>
      <c r="BL213" s="546"/>
      <c r="BM213" s="546"/>
      <c r="BN213" s="546"/>
      <c r="BO213" s="546"/>
      <c r="BP213" s="546"/>
      <c r="BQ213" s="546"/>
      <c r="BR213" s="546"/>
      <c r="BS213" s="546"/>
      <c r="BT213" s="546"/>
      <c r="BU213" s="546"/>
      <c r="BV213" s="546"/>
      <c r="BW213" s="546"/>
      <c r="BX213" s="546"/>
      <c r="BY213" s="546"/>
      <c r="BZ213" s="546"/>
      <c r="CA213" s="546"/>
      <c r="CB213" s="546"/>
      <c r="CC213" s="546"/>
      <c r="CD213" s="546"/>
      <c r="CE213" s="546"/>
      <c r="CF213" s="546"/>
      <c r="CG213" s="548"/>
      <c r="CH213" s="548"/>
      <c r="CI213" s="548"/>
      <c r="CO213" s="508"/>
      <c r="CP213" s="508"/>
      <c r="CQ213" s="508"/>
      <c r="CR213" s="508"/>
      <c r="CS213" s="508"/>
      <c r="CT213" s="508"/>
      <c r="CU213" s="508"/>
      <c r="CV213" s="508"/>
      <c r="CW213" s="508"/>
    </row>
    <row r="214" spans="1:102" ht="12.95" customHeight="1">
      <c r="A214" s="563" t="str">
        <f>$A$42</f>
        <v>※業種毎に作成すること。
※最終学歴には、小学校、中学校、高等学校、短期大学、大学又は高等専門学校のいずれかを記載し、専修学校、各種学校等は記載しないこと。なお、具体的な学校名を書く必要ありません。</v>
      </c>
      <c r="B214" s="563"/>
      <c r="C214" s="563"/>
      <c r="D214" s="563"/>
      <c r="E214" s="563"/>
      <c r="F214" s="563"/>
      <c r="G214" s="563"/>
      <c r="H214" s="563"/>
      <c r="I214" s="563"/>
      <c r="J214" s="563"/>
      <c r="K214" s="563"/>
      <c r="L214" s="563"/>
      <c r="M214" s="563"/>
      <c r="N214" s="563"/>
      <c r="O214" s="563"/>
      <c r="P214" s="563"/>
      <c r="Q214" s="563"/>
      <c r="R214" s="563"/>
      <c r="S214" s="563"/>
      <c r="T214" s="563"/>
      <c r="U214" s="563"/>
      <c r="V214" s="563"/>
      <c r="W214" s="563"/>
      <c r="X214" s="563"/>
      <c r="Y214" s="563"/>
      <c r="Z214" s="563"/>
      <c r="AA214" s="563"/>
      <c r="AB214" s="563"/>
      <c r="AC214" s="563"/>
      <c r="AD214" s="563"/>
      <c r="AE214" s="563"/>
      <c r="AF214" s="563"/>
      <c r="AG214" s="563"/>
      <c r="AH214" s="563"/>
      <c r="AI214" s="563"/>
      <c r="AJ214" s="563"/>
      <c r="AK214" s="563"/>
      <c r="AL214" s="563"/>
      <c r="AM214" s="563"/>
      <c r="AN214" s="563"/>
      <c r="AO214" s="563"/>
      <c r="AP214" s="563"/>
      <c r="AQ214" s="563"/>
      <c r="AR214" s="563"/>
      <c r="AS214" s="563"/>
      <c r="AT214" s="563"/>
      <c r="AU214" s="563"/>
      <c r="AV214" s="563"/>
      <c r="AW214" s="563"/>
      <c r="AX214" s="563"/>
      <c r="AY214" s="563"/>
      <c r="AZ214" s="563"/>
      <c r="BA214" s="563"/>
      <c r="BB214" s="563"/>
      <c r="BC214" s="563"/>
      <c r="BD214" s="563"/>
      <c r="BE214" s="563"/>
      <c r="BF214" s="563"/>
      <c r="BG214" s="563"/>
      <c r="BH214" s="563"/>
      <c r="BI214" s="563"/>
      <c r="BJ214" s="563"/>
      <c r="BK214" s="563"/>
      <c r="BL214" s="563"/>
      <c r="BM214" s="563"/>
      <c r="BN214" s="563"/>
      <c r="BO214" s="563"/>
      <c r="BP214" s="563"/>
      <c r="BQ214" s="563"/>
      <c r="BR214" s="563"/>
      <c r="BS214" s="563"/>
      <c r="BT214" s="563"/>
      <c r="BU214" s="563"/>
      <c r="BV214" s="563"/>
      <c r="BW214" s="563"/>
      <c r="BX214" s="563"/>
      <c r="BY214" s="563"/>
      <c r="BZ214" s="563"/>
      <c r="CA214" s="563"/>
      <c r="CB214" s="563"/>
      <c r="CC214" s="563"/>
      <c r="CD214" s="563"/>
      <c r="CE214" s="563"/>
      <c r="CF214" s="563"/>
      <c r="CG214" s="563"/>
      <c r="CH214" s="563"/>
      <c r="CI214" s="563"/>
    </row>
    <row r="215" spans="1:102" ht="12.95" customHeight="1">
      <c r="A215" s="563"/>
      <c r="B215" s="563"/>
      <c r="C215" s="563"/>
      <c r="D215" s="563"/>
      <c r="E215" s="563"/>
      <c r="F215" s="563"/>
      <c r="G215" s="563"/>
      <c r="H215" s="563"/>
      <c r="I215" s="563"/>
      <c r="J215" s="563"/>
      <c r="K215" s="563"/>
      <c r="L215" s="563"/>
      <c r="M215" s="563"/>
      <c r="N215" s="563"/>
      <c r="O215" s="563"/>
      <c r="P215" s="563"/>
      <c r="Q215" s="563"/>
      <c r="R215" s="563"/>
      <c r="S215" s="563"/>
      <c r="T215" s="563"/>
      <c r="U215" s="563"/>
      <c r="V215" s="563"/>
      <c r="W215" s="563"/>
      <c r="X215" s="563"/>
      <c r="Y215" s="563"/>
      <c r="Z215" s="563"/>
      <c r="AA215" s="563"/>
      <c r="AB215" s="563"/>
      <c r="AC215" s="563"/>
      <c r="AD215" s="563"/>
      <c r="AE215" s="563"/>
      <c r="AF215" s="563"/>
      <c r="AG215" s="563"/>
      <c r="AH215" s="563"/>
      <c r="AI215" s="563"/>
      <c r="AJ215" s="563"/>
      <c r="AK215" s="563"/>
      <c r="AL215" s="563"/>
      <c r="AM215" s="563"/>
      <c r="AN215" s="563"/>
      <c r="AO215" s="563"/>
      <c r="AP215" s="563"/>
      <c r="AQ215" s="563"/>
      <c r="AR215" s="563"/>
      <c r="AS215" s="563"/>
      <c r="AT215" s="563"/>
      <c r="AU215" s="563"/>
      <c r="AV215" s="563"/>
      <c r="AW215" s="563"/>
      <c r="AX215" s="563"/>
      <c r="AY215" s="563"/>
      <c r="AZ215" s="563"/>
      <c r="BA215" s="563"/>
      <c r="BB215" s="563"/>
      <c r="BC215" s="563"/>
      <c r="BD215" s="563"/>
      <c r="BE215" s="563"/>
      <c r="BF215" s="563"/>
      <c r="BG215" s="563"/>
      <c r="BH215" s="563"/>
      <c r="BI215" s="563"/>
      <c r="BJ215" s="563"/>
      <c r="BK215" s="563"/>
      <c r="BL215" s="563"/>
      <c r="BM215" s="563"/>
      <c r="BN215" s="563"/>
      <c r="BO215" s="563"/>
      <c r="BP215" s="563"/>
      <c r="BQ215" s="563"/>
      <c r="BR215" s="563"/>
      <c r="BS215" s="563"/>
      <c r="BT215" s="563"/>
      <c r="BU215" s="563"/>
      <c r="BV215" s="563"/>
      <c r="BW215" s="563"/>
      <c r="BX215" s="563"/>
      <c r="BY215" s="563"/>
      <c r="BZ215" s="563"/>
      <c r="CA215" s="563"/>
      <c r="CB215" s="563"/>
      <c r="CC215" s="563"/>
      <c r="CD215" s="563"/>
      <c r="CE215" s="563"/>
      <c r="CF215" s="563"/>
      <c r="CG215" s="563"/>
      <c r="CH215" s="563"/>
      <c r="CI215" s="563"/>
    </row>
    <row r="216" spans="1:102" ht="9" customHeight="1">
      <c r="A216" s="475" t="s">
        <v>70</v>
      </c>
      <c r="B216" s="475"/>
      <c r="C216" s="475"/>
      <c r="D216" s="475"/>
      <c r="E216" s="475"/>
      <c r="F216" s="475"/>
      <c r="G216" s="475"/>
      <c r="H216" s="475"/>
      <c r="I216" s="475"/>
      <c r="J216" s="475"/>
      <c r="K216" s="147"/>
      <c r="L216" s="14"/>
      <c r="M216" s="14"/>
      <c r="BZ216" s="475"/>
      <c r="CA216" s="475"/>
      <c r="CB216" s="475"/>
      <c r="CC216" s="475"/>
      <c r="CD216" s="475"/>
      <c r="CE216" s="475"/>
      <c r="CF216" s="475"/>
      <c r="CG216" s="475"/>
      <c r="CH216" s="475"/>
      <c r="CI216" s="475"/>
    </row>
    <row r="217" spans="1:102" ht="9" customHeight="1">
      <c r="A217" s="475"/>
      <c r="B217" s="475"/>
      <c r="C217" s="475"/>
      <c r="D217" s="475"/>
      <c r="E217" s="475"/>
      <c r="F217" s="475"/>
      <c r="G217" s="475"/>
      <c r="H217" s="475"/>
      <c r="I217" s="475"/>
      <c r="J217" s="475"/>
      <c r="K217" s="374" t="s">
        <v>325</v>
      </c>
      <c r="L217" s="374"/>
      <c r="M217" s="374"/>
      <c r="N217" s="374"/>
      <c r="O217" s="374"/>
      <c r="P217" s="374"/>
      <c r="Q217" s="374"/>
      <c r="R217" s="374"/>
      <c r="S217" s="374"/>
      <c r="T217" s="374"/>
      <c r="U217" s="374"/>
      <c r="V217" s="374"/>
      <c r="W217" s="374"/>
      <c r="X217" s="374"/>
      <c r="Y217" s="374"/>
      <c r="Z217" s="374"/>
      <c r="AA217" s="374"/>
      <c r="AB217" s="374"/>
      <c r="AC217" s="374"/>
      <c r="AD217" s="374"/>
      <c r="AE217" s="374"/>
      <c r="AF217" s="374"/>
      <c r="AG217" s="374"/>
      <c r="AH217" s="374"/>
      <c r="AI217" s="374"/>
      <c r="AJ217" s="374"/>
      <c r="AK217" s="374"/>
      <c r="AL217" s="374"/>
      <c r="AM217" s="374"/>
      <c r="AN217" s="374"/>
      <c r="AO217" s="374"/>
      <c r="AP217" s="374"/>
      <c r="AQ217" s="374"/>
      <c r="AR217" s="374"/>
      <c r="AS217" s="374"/>
      <c r="AT217" s="374"/>
      <c r="AU217" s="374"/>
      <c r="AV217" s="374"/>
      <c r="AW217" s="374"/>
      <c r="AX217" s="374"/>
      <c r="AY217" s="374"/>
      <c r="AZ217" s="374"/>
      <c r="BA217" s="374"/>
      <c r="BB217" s="374"/>
      <c r="BC217" s="374"/>
      <c r="BD217" s="374"/>
      <c r="BE217" s="374"/>
      <c r="BF217" s="374"/>
      <c r="BG217" s="374"/>
      <c r="BH217" s="374"/>
      <c r="BI217" s="374"/>
      <c r="BJ217" s="374"/>
      <c r="BK217" s="374"/>
      <c r="BL217" s="374"/>
      <c r="BM217" s="374"/>
      <c r="BN217" s="374"/>
      <c r="BO217" s="374"/>
      <c r="BP217" s="374"/>
      <c r="BQ217" s="374"/>
      <c r="BR217" s="374"/>
      <c r="BS217" s="374"/>
      <c r="BT217" s="374"/>
      <c r="BU217" s="374"/>
      <c r="BV217" s="374"/>
      <c r="BW217" s="374"/>
      <c r="BX217" s="374"/>
      <c r="BY217" s="374"/>
      <c r="BZ217" s="475"/>
      <c r="CA217" s="475"/>
      <c r="CB217" s="475"/>
      <c r="CC217" s="475"/>
      <c r="CD217" s="475"/>
      <c r="CE217" s="475"/>
      <c r="CF217" s="475"/>
      <c r="CG217" s="475"/>
      <c r="CH217" s="475"/>
      <c r="CI217" s="475"/>
    </row>
    <row r="218" spans="1:102" ht="9" customHeight="1">
      <c r="A218" s="57"/>
      <c r="B218" s="57"/>
      <c r="C218" s="57"/>
      <c r="D218" s="57"/>
      <c r="E218" s="57"/>
      <c r="F218" s="57"/>
      <c r="G218" s="57"/>
      <c r="H218" s="57"/>
      <c r="I218" s="57"/>
      <c r="J218" s="57"/>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374"/>
      <c r="AU218" s="374"/>
      <c r="AV218" s="374"/>
      <c r="AW218" s="374"/>
      <c r="AX218" s="374"/>
      <c r="AY218" s="374"/>
      <c r="AZ218" s="374"/>
      <c r="BA218" s="374"/>
      <c r="BB218" s="374"/>
      <c r="BC218" s="374"/>
      <c r="BD218" s="374"/>
      <c r="BE218" s="374"/>
      <c r="BF218" s="374"/>
      <c r="BG218" s="374"/>
      <c r="BH218" s="374"/>
      <c r="BI218" s="374"/>
      <c r="BJ218" s="374"/>
      <c r="BK218" s="374"/>
      <c r="BL218" s="374"/>
      <c r="BM218" s="374"/>
      <c r="BN218" s="374"/>
      <c r="BO218" s="374"/>
      <c r="BP218" s="374"/>
      <c r="BQ218" s="374"/>
      <c r="BR218" s="374"/>
      <c r="BS218" s="374"/>
      <c r="BT218" s="374"/>
      <c r="BU218" s="374"/>
      <c r="BV218" s="374"/>
      <c r="BW218" s="374"/>
      <c r="BX218" s="374"/>
      <c r="BY218" s="374"/>
      <c r="CO218" s="58"/>
      <c r="CP218" s="58"/>
      <c r="CQ218" s="58"/>
      <c r="CR218" s="58"/>
      <c r="CS218" s="58"/>
      <c r="CT218" s="58"/>
      <c r="CU218" s="58"/>
      <c r="CV218" s="58"/>
      <c r="CW218" s="58"/>
    </row>
    <row r="219" spans="1:102" ht="9" customHeight="1">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CO219" s="58"/>
      <c r="CP219" s="58"/>
      <c r="CQ219" s="58"/>
      <c r="CR219" s="58"/>
      <c r="CS219" s="58"/>
      <c r="CT219" s="58"/>
      <c r="CU219" s="58"/>
      <c r="CV219" s="58"/>
      <c r="CW219" s="58"/>
    </row>
    <row r="220" spans="1:102" ht="9" customHeight="1">
      <c r="A220" s="530" t="s">
        <v>71</v>
      </c>
      <c r="B220" s="530"/>
      <c r="C220" s="530"/>
      <c r="D220" s="530"/>
      <c r="E220" s="530"/>
      <c r="F220" s="530"/>
      <c r="G220" s="530"/>
      <c r="H220" s="530"/>
      <c r="I220" s="530"/>
      <c r="J220" s="530"/>
      <c r="K220" s="530"/>
      <c r="L220" s="530"/>
      <c r="M220" s="530"/>
      <c r="N220" s="530"/>
      <c r="O220" s="530"/>
      <c r="P220" s="530"/>
      <c r="Q220" s="530"/>
      <c r="R220" s="530"/>
      <c r="S220" s="530"/>
      <c r="T220" s="530"/>
      <c r="U220" s="530"/>
      <c r="V220" s="530"/>
      <c r="BA220" s="530" t="s">
        <v>47</v>
      </c>
      <c r="BB220" s="530"/>
      <c r="BC220" s="530"/>
      <c r="BD220" s="530"/>
      <c r="BE220" s="530"/>
      <c r="BF220" s="530"/>
      <c r="BG220" s="530"/>
      <c r="BH220" s="530"/>
      <c r="BI220" s="530"/>
      <c r="BJ220" s="530"/>
      <c r="BK220" s="565">
        <f>様式１号!$O$36</f>
        <v>0</v>
      </c>
      <c r="BL220" s="565"/>
      <c r="BM220" s="565"/>
      <c r="BN220" s="565"/>
      <c r="BO220" s="565"/>
      <c r="BP220" s="565"/>
      <c r="BQ220" s="565"/>
      <c r="BR220" s="565"/>
      <c r="BS220" s="565"/>
      <c r="BT220" s="565"/>
      <c r="BU220" s="565"/>
      <c r="BV220" s="565"/>
      <c r="BW220" s="565"/>
      <c r="BX220" s="565"/>
      <c r="BY220" s="565"/>
      <c r="BZ220" s="565"/>
      <c r="CA220" s="565"/>
      <c r="CB220" s="565"/>
      <c r="CC220" s="565"/>
      <c r="CD220" s="565"/>
      <c r="CE220" s="565"/>
      <c r="CF220" s="565"/>
      <c r="CG220" s="565"/>
      <c r="CH220" s="565"/>
      <c r="CI220" s="565"/>
      <c r="CO220" s="530"/>
      <c r="CP220" s="530"/>
      <c r="CQ220" s="530"/>
      <c r="CR220" s="530"/>
    </row>
    <row r="221" spans="1:102" ht="9" customHeight="1">
      <c r="A221" s="564"/>
      <c r="B221" s="564"/>
      <c r="C221" s="564"/>
      <c r="D221" s="564"/>
      <c r="E221" s="564"/>
      <c r="F221" s="564"/>
      <c r="G221" s="564"/>
      <c r="H221" s="564"/>
      <c r="I221" s="564"/>
      <c r="J221" s="564"/>
      <c r="K221" s="564"/>
      <c r="L221" s="564"/>
      <c r="M221" s="564"/>
      <c r="N221" s="564"/>
      <c r="O221" s="564"/>
      <c r="P221" s="564"/>
      <c r="Q221" s="564"/>
      <c r="R221" s="564"/>
      <c r="S221" s="564"/>
      <c r="T221" s="564"/>
      <c r="U221" s="564"/>
      <c r="V221" s="564"/>
      <c r="BA221" s="564"/>
      <c r="BB221" s="564"/>
      <c r="BC221" s="564"/>
      <c r="BD221" s="564"/>
      <c r="BE221" s="564"/>
      <c r="BF221" s="564"/>
      <c r="BG221" s="564"/>
      <c r="BH221" s="564"/>
      <c r="BI221" s="564"/>
      <c r="BJ221" s="564"/>
      <c r="BK221" s="566"/>
      <c r="BL221" s="566"/>
      <c r="BM221" s="566"/>
      <c r="BN221" s="566"/>
      <c r="BO221" s="566"/>
      <c r="BP221" s="566"/>
      <c r="BQ221" s="566"/>
      <c r="BR221" s="566"/>
      <c r="BS221" s="566"/>
      <c r="BT221" s="566"/>
      <c r="BU221" s="566"/>
      <c r="BV221" s="566"/>
      <c r="BW221" s="566"/>
      <c r="BX221" s="566"/>
      <c r="BY221" s="566"/>
      <c r="BZ221" s="566"/>
      <c r="CA221" s="566"/>
      <c r="CB221" s="566"/>
      <c r="CC221" s="566"/>
      <c r="CD221" s="566"/>
      <c r="CE221" s="566"/>
      <c r="CF221" s="566"/>
      <c r="CG221" s="566"/>
      <c r="CH221" s="566"/>
      <c r="CI221" s="566"/>
      <c r="CO221" s="530"/>
      <c r="CP221" s="530"/>
      <c r="CQ221" s="530"/>
      <c r="CR221" s="530"/>
    </row>
    <row r="223" spans="1:102" s="55" customFormat="1" ht="9" customHeight="1">
      <c r="A223" s="567" t="s">
        <v>26</v>
      </c>
      <c r="B223" s="568"/>
      <c r="C223" s="568"/>
      <c r="D223" s="568"/>
      <c r="E223" s="568"/>
      <c r="F223" s="568"/>
      <c r="G223" s="568"/>
      <c r="H223" s="568"/>
      <c r="I223" s="568"/>
      <c r="J223" s="568"/>
      <c r="K223" s="568"/>
      <c r="L223" s="568"/>
      <c r="M223" s="568" t="s">
        <v>69</v>
      </c>
      <c r="N223" s="568"/>
      <c r="O223" s="568"/>
      <c r="P223" s="568"/>
      <c r="Q223" s="568"/>
      <c r="R223" s="568"/>
      <c r="S223" s="568" t="s">
        <v>76</v>
      </c>
      <c r="T223" s="568"/>
      <c r="U223" s="568"/>
      <c r="V223" s="568"/>
      <c r="W223" s="568"/>
      <c r="X223" s="568"/>
      <c r="Y223" s="568"/>
      <c r="Z223" s="568"/>
      <c r="AA223" s="568" t="s">
        <v>77</v>
      </c>
      <c r="AB223" s="568"/>
      <c r="AC223" s="568"/>
      <c r="AD223" s="568"/>
      <c r="AE223" s="568"/>
      <c r="AF223" s="568"/>
      <c r="AG223" s="568"/>
      <c r="AH223" s="568"/>
      <c r="AI223" s="568"/>
      <c r="AJ223" s="568"/>
      <c r="AK223" s="568"/>
      <c r="AL223" s="568"/>
      <c r="AM223" s="568"/>
      <c r="AN223" s="568"/>
      <c r="AO223" s="568"/>
      <c r="AP223" s="568"/>
      <c r="AQ223" s="568"/>
      <c r="AR223" s="568"/>
      <c r="AS223" s="568"/>
      <c r="AT223" s="568"/>
      <c r="AU223" s="571" t="s">
        <v>89</v>
      </c>
      <c r="AV223" s="568"/>
      <c r="AW223" s="568"/>
      <c r="AX223" s="568"/>
      <c r="AY223" s="568"/>
      <c r="AZ223" s="568"/>
      <c r="BA223" s="568" t="s">
        <v>78</v>
      </c>
      <c r="BB223" s="568"/>
      <c r="BC223" s="568"/>
      <c r="BD223" s="568"/>
      <c r="BE223" s="568"/>
      <c r="BF223" s="568"/>
      <c r="BG223" s="568"/>
      <c r="BH223" s="568"/>
      <c r="BI223" s="568" t="s">
        <v>88</v>
      </c>
      <c r="BJ223" s="568"/>
      <c r="BK223" s="568"/>
      <c r="BL223" s="568"/>
      <c r="BM223" s="568"/>
      <c r="BN223" s="568"/>
      <c r="BO223" s="568"/>
      <c r="BP223" s="568"/>
      <c r="BQ223" s="568"/>
      <c r="BR223" s="568"/>
      <c r="BS223" s="568"/>
      <c r="BT223" s="568"/>
      <c r="BU223" s="568"/>
      <c r="BV223" s="568"/>
      <c r="BW223" s="568"/>
      <c r="BX223" s="568"/>
      <c r="BY223" s="568"/>
      <c r="BZ223" s="568"/>
      <c r="CA223" s="568"/>
      <c r="CB223" s="568"/>
      <c r="CC223" s="568"/>
      <c r="CD223" s="568"/>
      <c r="CE223" s="568"/>
      <c r="CF223" s="568"/>
      <c r="CG223" s="571" t="s">
        <v>79</v>
      </c>
      <c r="CH223" s="568"/>
      <c r="CI223" s="568"/>
      <c r="CO223" s="513"/>
      <c r="CP223" s="513"/>
      <c r="CQ223" s="513"/>
      <c r="CR223" s="513"/>
      <c r="CS223" s="513"/>
      <c r="CT223" s="513"/>
      <c r="CU223" s="513"/>
      <c r="CV223" s="513"/>
      <c r="CW223" s="513"/>
    </row>
    <row r="224" spans="1:102" s="55" customFormat="1" ht="9" customHeight="1">
      <c r="A224" s="569"/>
      <c r="B224" s="570"/>
      <c r="C224" s="570"/>
      <c r="D224" s="570"/>
      <c r="E224" s="570"/>
      <c r="F224" s="570"/>
      <c r="G224" s="570"/>
      <c r="H224" s="570"/>
      <c r="I224" s="570"/>
      <c r="J224" s="570"/>
      <c r="K224" s="570"/>
      <c r="L224" s="570"/>
      <c r="M224" s="570"/>
      <c r="N224" s="570"/>
      <c r="O224" s="570"/>
      <c r="P224" s="570"/>
      <c r="Q224" s="570"/>
      <c r="R224" s="570"/>
      <c r="S224" s="570"/>
      <c r="T224" s="570"/>
      <c r="U224" s="570"/>
      <c r="V224" s="570"/>
      <c r="W224" s="570"/>
      <c r="X224" s="570"/>
      <c r="Y224" s="570"/>
      <c r="Z224" s="570"/>
      <c r="AA224" s="570"/>
      <c r="AB224" s="570"/>
      <c r="AC224" s="570"/>
      <c r="AD224" s="570"/>
      <c r="AE224" s="570"/>
      <c r="AF224" s="570"/>
      <c r="AG224" s="570"/>
      <c r="AH224" s="570"/>
      <c r="AI224" s="570"/>
      <c r="AJ224" s="570"/>
      <c r="AK224" s="570"/>
      <c r="AL224" s="570"/>
      <c r="AM224" s="570"/>
      <c r="AN224" s="570"/>
      <c r="AO224" s="570"/>
      <c r="AP224" s="570"/>
      <c r="AQ224" s="570"/>
      <c r="AR224" s="570"/>
      <c r="AS224" s="570"/>
      <c r="AT224" s="570"/>
      <c r="AU224" s="570"/>
      <c r="AV224" s="570"/>
      <c r="AW224" s="570"/>
      <c r="AX224" s="570"/>
      <c r="AY224" s="570"/>
      <c r="AZ224" s="570"/>
      <c r="BA224" s="570"/>
      <c r="BB224" s="570"/>
      <c r="BC224" s="570"/>
      <c r="BD224" s="570"/>
      <c r="BE224" s="570"/>
      <c r="BF224" s="570"/>
      <c r="BG224" s="570"/>
      <c r="BH224" s="570"/>
      <c r="BI224" s="570"/>
      <c r="BJ224" s="570"/>
      <c r="BK224" s="570"/>
      <c r="BL224" s="570"/>
      <c r="BM224" s="570"/>
      <c r="BN224" s="570"/>
      <c r="BO224" s="570"/>
      <c r="BP224" s="570"/>
      <c r="BQ224" s="570"/>
      <c r="BR224" s="570"/>
      <c r="BS224" s="570"/>
      <c r="BT224" s="570"/>
      <c r="BU224" s="570"/>
      <c r="BV224" s="570"/>
      <c r="BW224" s="570"/>
      <c r="BX224" s="570"/>
      <c r="BY224" s="570"/>
      <c r="BZ224" s="570"/>
      <c r="CA224" s="570"/>
      <c r="CB224" s="570"/>
      <c r="CC224" s="570"/>
      <c r="CD224" s="570"/>
      <c r="CE224" s="570"/>
      <c r="CF224" s="570"/>
      <c r="CG224" s="570"/>
      <c r="CH224" s="570"/>
      <c r="CI224" s="570"/>
      <c r="CO224" s="513"/>
      <c r="CP224" s="513"/>
      <c r="CQ224" s="513"/>
      <c r="CR224" s="513"/>
      <c r="CS224" s="513"/>
      <c r="CT224" s="513"/>
      <c r="CU224" s="513"/>
      <c r="CV224" s="513"/>
      <c r="CW224" s="513"/>
    </row>
    <row r="225" spans="1:101" s="55" customFormat="1" ht="9" customHeight="1">
      <c r="A225" s="569"/>
      <c r="B225" s="570"/>
      <c r="C225" s="570"/>
      <c r="D225" s="570"/>
      <c r="E225" s="570"/>
      <c r="F225" s="570"/>
      <c r="G225" s="570"/>
      <c r="H225" s="570"/>
      <c r="I225" s="570"/>
      <c r="J225" s="570"/>
      <c r="K225" s="570"/>
      <c r="L225" s="570"/>
      <c r="M225" s="570"/>
      <c r="N225" s="570"/>
      <c r="O225" s="570"/>
      <c r="P225" s="570"/>
      <c r="Q225" s="570"/>
      <c r="R225" s="570"/>
      <c r="S225" s="570" t="s">
        <v>74</v>
      </c>
      <c r="T225" s="570"/>
      <c r="U225" s="570"/>
      <c r="V225" s="570"/>
      <c r="W225" s="570" t="s">
        <v>80</v>
      </c>
      <c r="X225" s="570"/>
      <c r="Y225" s="570"/>
      <c r="Z225" s="570"/>
      <c r="AA225" s="570"/>
      <c r="AB225" s="570"/>
      <c r="AC225" s="570"/>
      <c r="AD225" s="570"/>
      <c r="AE225" s="570"/>
      <c r="AF225" s="570"/>
      <c r="AG225" s="570"/>
      <c r="AH225" s="570"/>
      <c r="AI225" s="570"/>
      <c r="AJ225" s="570"/>
      <c r="AK225" s="570"/>
      <c r="AL225" s="570"/>
      <c r="AM225" s="570"/>
      <c r="AN225" s="570"/>
      <c r="AO225" s="570"/>
      <c r="AP225" s="570"/>
      <c r="AQ225" s="570"/>
      <c r="AR225" s="570"/>
      <c r="AS225" s="570"/>
      <c r="AT225" s="570"/>
      <c r="AU225" s="570"/>
      <c r="AV225" s="570"/>
      <c r="AW225" s="570"/>
      <c r="AX225" s="570"/>
      <c r="AY225" s="570"/>
      <c r="AZ225" s="570"/>
      <c r="BA225" s="570"/>
      <c r="BB225" s="570"/>
      <c r="BC225" s="570"/>
      <c r="BD225" s="570"/>
      <c r="BE225" s="570"/>
      <c r="BF225" s="570"/>
      <c r="BG225" s="570"/>
      <c r="BH225" s="570"/>
      <c r="BI225" s="570"/>
      <c r="BJ225" s="570"/>
      <c r="BK225" s="570"/>
      <c r="BL225" s="570"/>
      <c r="BM225" s="570"/>
      <c r="BN225" s="570"/>
      <c r="BO225" s="570"/>
      <c r="BP225" s="570"/>
      <c r="BQ225" s="570"/>
      <c r="BR225" s="570"/>
      <c r="BS225" s="570"/>
      <c r="BT225" s="570"/>
      <c r="BU225" s="570"/>
      <c r="BV225" s="570"/>
      <c r="BW225" s="570"/>
      <c r="BX225" s="570"/>
      <c r="BY225" s="570"/>
      <c r="BZ225" s="570"/>
      <c r="CA225" s="570"/>
      <c r="CB225" s="570"/>
      <c r="CC225" s="570"/>
      <c r="CD225" s="570"/>
      <c r="CE225" s="570"/>
      <c r="CF225" s="570"/>
      <c r="CG225" s="570"/>
      <c r="CH225" s="570"/>
      <c r="CI225" s="570"/>
      <c r="CO225" s="513"/>
      <c r="CP225" s="513"/>
      <c r="CQ225" s="513"/>
      <c r="CR225" s="513"/>
      <c r="CS225" s="513"/>
      <c r="CT225" s="513"/>
      <c r="CU225" s="513"/>
      <c r="CV225" s="513"/>
      <c r="CW225" s="513"/>
    </row>
    <row r="226" spans="1:101" s="55" customFormat="1" ht="9" customHeight="1">
      <c r="A226" s="569"/>
      <c r="B226" s="570"/>
      <c r="C226" s="570"/>
      <c r="D226" s="570"/>
      <c r="E226" s="570"/>
      <c r="F226" s="570"/>
      <c r="G226" s="570"/>
      <c r="H226" s="570"/>
      <c r="I226" s="570"/>
      <c r="J226" s="570"/>
      <c r="K226" s="570"/>
      <c r="L226" s="570"/>
      <c r="M226" s="570"/>
      <c r="N226" s="570"/>
      <c r="O226" s="570"/>
      <c r="P226" s="570"/>
      <c r="Q226" s="570"/>
      <c r="R226" s="570"/>
      <c r="S226" s="570"/>
      <c r="T226" s="570"/>
      <c r="U226" s="570"/>
      <c r="V226" s="570"/>
      <c r="W226" s="570"/>
      <c r="X226" s="570"/>
      <c r="Y226" s="570"/>
      <c r="Z226" s="570"/>
      <c r="AA226" s="570"/>
      <c r="AB226" s="570"/>
      <c r="AC226" s="570"/>
      <c r="AD226" s="570"/>
      <c r="AE226" s="570"/>
      <c r="AF226" s="570"/>
      <c r="AG226" s="570"/>
      <c r="AH226" s="570"/>
      <c r="AI226" s="570"/>
      <c r="AJ226" s="570"/>
      <c r="AK226" s="570"/>
      <c r="AL226" s="570"/>
      <c r="AM226" s="570"/>
      <c r="AN226" s="570"/>
      <c r="AO226" s="570"/>
      <c r="AP226" s="570"/>
      <c r="AQ226" s="570"/>
      <c r="AR226" s="570"/>
      <c r="AS226" s="570"/>
      <c r="AT226" s="570"/>
      <c r="AU226" s="570"/>
      <c r="AV226" s="570"/>
      <c r="AW226" s="570"/>
      <c r="AX226" s="570"/>
      <c r="AY226" s="570"/>
      <c r="AZ226" s="570"/>
      <c r="BA226" s="570"/>
      <c r="BB226" s="570"/>
      <c r="BC226" s="570"/>
      <c r="BD226" s="570"/>
      <c r="BE226" s="570"/>
      <c r="BF226" s="570"/>
      <c r="BG226" s="570"/>
      <c r="BH226" s="570"/>
      <c r="BI226" s="570"/>
      <c r="BJ226" s="570"/>
      <c r="BK226" s="570"/>
      <c r="BL226" s="570"/>
      <c r="BM226" s="570"/>
      <c r="BN226" s="570"/>
      <c r="BO226" s="570"/>
      <c r="BP226" s="570"/>
      <c r="BQ226" s="570"/>
      <c r="BR226" s="570"/>
      <c r="BS226" s="570"/>
      <c r="BT226" s="570"/>
      <c r="BU226" s="570"/>
      <c r="BV226" s="570"/>
      <c r="BW226" s="570"/>
      <c r="BX226" s="570"/>
      <c r="BY226" s="570"/>
      <c r="BZ226" s="570"/>
      <c r="CA226" s="570"/>
      <c r="CB226" s="570"/>
      <c r="CC226" s="570"/>
      <c r="CD226" s="570"/>
      <c r="CE226" s="570"/>
      <c r="CF226" s="570"/>
      <c r="CG226" s="570"/>
      <c r="CH226" s="570"/>
      <c r="CI226" s="570"/>
      <c r="CO226" s="513"/>
      <c r="CP226" s="513"/>
      <c r="CQ226" s="513"/>
      <c r="CR226" s="513"/>
      <c r="CS226" s="513"/>
      <c r="CT226" s="513"/>
      <c r="CU226" s="513"/>
      <c r="CV226" s="513"/>
      <c r="CW226" s="513"/>
    </row>
    <row r="227" spans="1:101" s="55" customFormat="1" ht="14.85" customHeight="1">
      <c r="A227" s="533"/>
      <c r="B227" s="534"/>
      <c r="C227" s="534"/>
      <c r="D227" s="534"/>
      <c r="E227" s="534"/>
      <c r="F227" s="534"/>
      <c r="G227" s="534"/>
      <c r="H227" s="534"/>
      <c r="I227" s="534"/>
      <c r="J227" s="534"/>
      <c r="K227" s="534"/>
      <c r="L227" s="534"/>
      <c r="M227" s="537"/>
      <c r="N227" s="537"/>
      <c r="O227" s="537"/>
      <c r="P227" s="537"/>
      <c r="Q227" s="537"/>
      <c r="R227" s="537"/>
      <c r="S227" s="539"/>
      <c r="T227" s="539"/>
      <c r="U227" s="539"/>
      <c r="V227" s="539"/>
      <c r="W227" s="539"/>
      <c r="X227" s="539"/>
      <c r="Y227" s="539"/>
      <c r="Z227" s="539"/>
      <c r="AA227" s="541"/>
      <c r="AB227" s="541"/>
      <c r="AC227" s="541"/>
      <c r="AD227" s="541"/>
      <c r="AE227" s="541"/>
      <c r="AF227" s="541"/>
      <c r="AG227" s="541"/>
      <c r="AH227" s="541"/>
      <c r="AI227" s="541"/>
      <c r="AJ227" s="541"/>
      <c r="AK227" s="541"/>
      <c r="AL227" s="541"/>
      <c r="AM227" s="541"/>
      <c r="AN227" s="541"/>
      <c r="AO227" s="541"/>
      <c r="AP227" s="541"/>
      <c r="AQ227" s="541"/>
      <c r="AR227" s="541"/>
      <c r="AS227" s="541"/>
      <c r="AT227" s="541"/>
      <c r="AU227" s="538"/>
      <c r="AV227" s="538"/>
      <c r="AW227" s="538"/>
      <c r="AX227" s="538"/>
      <c r="AY227" s="538"/>
      <c r="AZ227" s="538"/>
      <c r="BA227" s="515"/>
      <c r="BB227" s="515"/>
      <c r="BC227" s="515"/>
      <c r="BD227" s="515"/>
      <c r="BE227" s="515"/>
      <c r="BF227" s="515"/>
      <c r="BG227" s="515"/>
      <c r="BH227" s="515"/>
      <c r="BI227" s="516"/>
      <c r="BJ227" s="516"/>
      <c r="BK227" s="516"/>
      <c r="BL227" s="516"/>
      <c r="BM227" s="516"/>
      <c r="BN227" s="516"/>
      <c r="BO227" s="516"/>
      <c r="BP227" s="516"/>
      <c r="BQ227" s="516"/>
      <c r="BR227" s="516"/>
      <c r="BS227" s="516"/>
      <c r="BT227" s="516"/>
      <c r="BU227" s="516"/>
      <c r="BV227" s="516"/>
      <c r="BW227" s="516"/>
      <c r="BX227" s="516"/>
      <c r="BY227" s="516"/>
      <c r="BZ227" s="516"/>
      <c r="CA227" s="516"/>
      <c r="CB227" s="516"/>
      <c r="CC227" s="516"/>
      <c r="CD227" s="516"/>
      <c r="CE227" s="516"/>
      <c r="CF227" s="516"/>
      <c r="CG227" s="517"/>
      <c r="CH227" s="517"/>
      <c r="CI227" s="517"/>
      <c r="CO227" s="508"/>
      <c r="CP227" s="508"/>
      <c r="CQ227" s="508"/>
      <c r="CR227" s="508"/>
      <c r="CS227" s="508"/>
      <c r="CT227" s="508"/>
      <c r="CU227" s="508"/>
      <c r="CV227" s="508"/>
      <c r="CW227" s="508"/>
    </row>
    <row r="228" spans="1:101" s="55" customFormat="1" ht="14.85" customHeight="1">
      <c r="A228" s="533"/>
      <c r="B228" s="534"/>
      <c r="C228" s="534"/>
      <c r="D228" s="534"/>
      <c r="E228" s="534"/>
      <c r="F228" s="534"/>
      <c r="G228" s="534"/>
      <c r="H228" s="534"/>
      <c r="I228" s="534"/>
      <c r="J228" s="534"/>
      <c r="K228" s="534"/>
      <c r="L228" s="534"/>
      <c r="M228" s="537"/>
      <c r="N228" s="537"/>
      <c r="O228" s="537"/>
      <c r="P228" s="537"/>
      <c r="Q228" s="537"/>
      <c r="R228" s="537"/>
      <c r="S228" s="539"/>
      <c r="T228" s="539"/>
      <c r="U228" s="539"/>
      <c r="V228" s="539"/>
      <c r="W228" s="539"/>
      <c r="X228" s="539"/>
      <c r="Y228" s="539"/>
      <c r="Z228" s="539"/>
      <c r="AA228" s="518"/>
      <c r="AB228" s="519"/>
      <c r="AC228" s="519"/>
      <c r="AD228" s="519"/>
      <c r="AE228" s="519"/>
      <c r="AF228" s="519"/>
      <c r="AG228" s="519"/>
      <c r="AH228" s="519"/>
      <c r="AI228" s="519"/>
      <c r="AJ228" s="519"/>
      <c r="AK228" s="519"/>
      <c r="AL228" s="519"/>
      <c r="AM228" s="519"/>
      <c r="AN228" s="519"/>
      <c r="AO228" s="519"/>
      <c r="AP228" s="519"/>
      <c r="AQ228" s="519"/>
      <c r="AR228" s="519"/>
      <c r="AS228" s="519"/>
      <c r="AT228" s="520"/>
      <c r="AU228" s="521"/>
      <c r="AV228" s="522"/>
      <c r="AW228" s="522"/>
      <c r="AX228" s="522"/>
      <c r="AY228" s="522"/>
      <c r="AZ228" s="523"/>
      <c r="BA228" s="512"/>
      <c r="BB228" s="513"/>
      <c r="BC228" s="513"/>
      <c r="BD228" s="513"/>
      <c r="BE228" s="513"/>
      <c r="BF228" s="513"/>
      <c r="BG228" s="513"/>
      <c r="BH228" s="514"/>
      <c r="BI228" s="516"/>
      <c r="BJ228" s="516"/>
      <c r="BK228" s="516"/>
      <c r="BL228" s="516"/>
      <c r="BM228" s="516"/>
      <c r="BN228" s="516"/>
      <c r="BO228" s="516"/>
      <c r="BP228" s="516"/>
      <c r="BQ228" s="516"/>
      <c r="BR228" s="516"/>
      <c r="BS228" s="516"/>
      <c r="BT228" s="516"/>
      <c r="BU228" s="516"/>
      <c r="BV228" s="516"/>
      <c r="BW228" s="516"/>
      <c r="BX228" s="516"/>
      <c r="BY228" s="516"/>
      <c r="BZ228" s="516"/>
      <c r="CA228" s="516"/>
      <c r="CB228" s="516"/>
      <c r="CC228" s="516"/>
      <c r="CD228" s="516"/>
      <c r="CE228" s="516"/>
      <c r="CF228" s="516"/>
      <c r="CG228" s="517"/>
      <c r="CH228" s="517"/>
      <c r="CI228" s="517"/>
      <c r="CO228" s="508"/>
      <c r="CP228" s="508"/>
      <c r="CQ228" s="508"/>
      <c r="CR228" s="508"/>
      <c r="CS228" s="508"/>
      <c r="CT228" s="508"/>
      <c r="CU228" s="508"/>
      <c r="CV228" s="508"/>
      <c r="CW228" s="508"/>
    </row>
    <row r="229" spans="1:101" s="55" customFormat="1" ht="14.85" customHeight="1">
      <c r="A229" s="533"/>
      <c r="B229" s="534"/>
      <c r="C229" s="534"/>
      <c r="D229" s="534"/>
      <c r="E229" s="534"/>
      <c r="F229" s="534"/>
      <c r="G229" s="534"/>
      <c r="H229" s="534"/>
      <c r="I229" s="534"/>
      <c r="J229" s="534"/>
      <c r="K229" s="534"/>
      <c r="L229" s="534"/>
      <c r="M229" s="537"/>
      <c r="N229" s="537"/>
      <c r="O229" s="537"/>
      <c r="P229" s="537"/>
      <c r="Q229" s="537"/>
      <c r="R229" s="537"/>
      <c r="S229" s="539"/>
      <c r="T229" s="539"/>
      <c r="U229" s="539"/>
      <c r="V229" s="539"/>
      <c r="W229" s="539"/>
      <c r="X229" s="539"/>
      <c r="Y229" s="539"/>
      <c r="Z229" s="539"/>
      <c r="AA229" s="524"/>
      <c r="AB229" s="525"/>
      <c r="AC229" s="525"/>
      <c r="AD229" s="525"/>
      <c r="AE229" s="525"/>
      <c r="AF229" s="525"/>
      <c r="AG229" s="525"/>
      <c r="AH229" s="525"/>
      <c r="AI229" s="525"/>
      <c r="AJ229" s="525"/>
      <c r="AK229" s="525"/>
      <c r="AL229" s="525"/>
      <c r="AM229" s="525"/>
      <c r="AN229" s="525"/>
      <c r="AO229" s="525"/>
      <c r="AP229" s="525"/>
      <c r="AQ229" s="525"/>
      <c r="AR229" s="525"/>
      <c r="AS229" s="525"/>
      <c r="AT229" s="526"/>
      <c r="AU229" s="527"/>
      <c r="AV229" s="528"/>
      <c r="AW229" s="528"/>
      <c r="AX229" s="528"/>
      <c r="AY229" s="528"/>
      <c r="AZ229" s="529"/>
      <c r="BA229" s="509"/>
      <c r="BB229" s="510"/>
      <c r="BC229" s="510"/>
      <c r="BD229" s="510"/>
      <c r="BE229" s="510"/>
      <c r="BF229" s="510"/>
      <c r="BG229" s="510"/>
      <c r="BH229" s="511"/>
      <c r="BI229" s="516"/>
      <c r="BJ229" s="516"/>
      <c r="BK229" s="516"/>
      <c r="BL229" s="516"/>
      <c r="BM229" s="516"/>
      <c r="BN229" s="516"/>
      <c r="BO229" s="516"/>
      <c r="BP229" s="516"/>
      <c r="BQ229" s="516"/>
      <c r="BR229" s="516"/>
      <c r="BS229" s="516"/>
      <c r="BT229" s="516"/>
      <c r="BU229" s="516"/>
      <c r="BV229" s="516"/>
      <c r="BW229" s="516"/>
      <c r="BX229" s="516"/>
      <c r="BY229" s="516"/>
      <c r="BZ229" s="516"/>
      <c r="CA229" s="516"/>
      <c r="CB229" s="516"/>
      <c r="CC229" s="516"/>
      <c r="CD229" s="516"/>
      <c r="CE229" s="516"/>
      <c r="CF229" s="516"/>
      <c r="CG229" s="517"/>
      <c r="CH229" s="517"/>
      <c r="CI229" s="517"/>
      <c r="CO229" s="508"/>
      <c r="CP229" s="508"/>
      <c r="CQ229" s="508"/>
      <c r="CR229" s="508"/>
      <c r="CS229" s="508"/>
      <c r="CT229" s="508"/>
      <c r="CU229" s="508"/>
      <c r="CV229" s="508"/>
      <c r="CW229" s="508"/>
    </row>
    <row r="230" spans="1:101" s="55" customFormat="1" ht="14.85" customHeight="1">
      <c r="A230" s="533"/>
      <c r="B230" s="534"/>
      <c r="C230" s="534"/>
      <c r="D230" s="534"/>
      <c r="E230" s="534"/>
      <c r="F230" s="534"/>
      <c r="G230" s="534"/>
      <c r="H230" s="534"/>
      <c r="I230" s="534"/>
      <c r="J230" s="534"/>
      <c r="K230" s="534"/>
      <c r="L230" s="534"/>
      <c r="M230" s="537"/>
      <c r="N230" s="537"/>
      <c r="O230" s="537"/>
      <c r="P230" s="537"/>
      <c r="Q230" s="537"/>
      <c r="R230" s="537"/>
      <c r="S230" s="539"/>
      <c r="T230" s="539"/>
      <c r="U230" s="539"/>
      <c r="V230" s="539"/>
      <c r="W230" s="539"/>
      <c r="X230" s="539"/>
      <c r="Y230" s="539"/>
      <c r="Z230" s="539"/>
      <c r="AA230" s="541"/>
      <c r="AB230" s="541"/>
      <c r="AC230" s="541"/>
      <c r="AD230" s="541"/>
      <c r="AE230" s="541"/>
      <c r="AF230" s="541"/>
      <c r="AG230" s="541"/>
      <c r="AH230" s="541"/>
      <c r="AI230" s="541"/>
      <c r="AJ230" s="541"/>
      <c r="AK230" s="541"/>
      <c r="AL230" s="541"/>
      <c r="AM230" s="541"/>
      <c r="AN230" s="541"/>
      <c r="AO230" s="541"/>
      <c r="AP230" s="541"/>
      <c r="AQ230" s="541"/>
      <c r="AR230" s="541"/>
      <c r="AS230" s="541"/>
      <c r="AT230" s="541"/>
      <c r="AU230" s="538"/>
      <c r="AV230" s="538"/>
      <c r="AW230" s="538"/>
      <c r="AX230" s="538"/>
      <c r="AY230" s="538"/>
      <c r="AZ230" s="538"/>
      <c r="BA230" s="515"/>
      <c r="BB230" s="515"/>
      <c r="BC230" s="515"/>
      <c r="BD230" s="515"/>
      <c r="BE230" s="515"/>
      <c r="BF230" s="515"/>
      <c r="BG230" s="515"/>
      <c r="BH230" s="515"/>
      <c r="BI230" s="516"/>
      <c r="BJ230" s="516"/>
      <c r="BK230" s="516"/>
      <c r="BL230" s="516"/>
      <c r="BM230" s="516"/>
      <c r="BN230" s="516"/>
      <c r="BO230" s="516"/>
      <c r="BP230" s="516"/>
      <c r="BQ230" s="516"/>
      <c r="BR230" s="516"/>
      <c r="BS230" s="516"/>
      <c r="BT230" s="516"/>
      <c r="BU230" s="516"/>
      <c r="BV230" s="516"/>
      <c r="BW230" s="516"/>
      <c r="BX230" s="516"/>
      <c r="BY230" s="516"/>
      <c r="BZ230" s="516"/>
      <c r="CA230" s="516"/>
      <c r="CB230" s="516"/>
      <c r="CC230" s="516"/>
      <c r="CD230" s="516"/>
      <c r="CE230" s="516"/>
      <c r="CF230" s="516"/>
      <c r="CG230" s="517"/>
      <c r="CH230" s="517"/>
      <c r="CI230" s="517"/>
      <c r="CO230" s="508"/>
      <c r="CP230" s="508"/>
      <c r="CQ230" s="508"/>
      <c r="CR230" s="508"/>
      <c r="CS230" s="508"/>
      <c r="CT230" s="508"/>
      <c r="CU230" s="508"/>
      <c r="CV230" s="508"/>
      <c r="CW230" s="508"/>
    </row>
    <row r="231" spans="1:101" s="55" customFormat="1" ht="14.85" customHeight="1">
      <c r="A231" s="533"/>
      <c r="B231" s="534"/>
      <c r="C231" s="534"/>
      <c r="D231" s="534"/>
      <c r="E231" s="534"/>
      <c r="F231" s="534"/>
      <c r="G231" s="534"/>
      <c r="H231" s="534"/>
      <c r="I231" s="534"/>
      <c r="J231" s="534"/>
      <c r="K231" s="534"/>
      <c r="L231" s="534"/>
      <c r="M231" s="537"/>
      <c r="N231" s="537"/>
      <c r="O231" s="537"/>
      <c r="P231" s="537"/>
      <c r="Q231" s="537"/>
      <c r="R231" s="537"/>
      <c r="S231" s="539"/>
      <c r="T231" s="539"/>
      <c r="U231" s="539"/>
      <c r="V231" s="539"/>
      <c r="W231" s="539"/>
      <c r="X231" s="539"/>
      <c r="Y231" s="539"/>
      <c r="Z231" s="539"/>
      <c r="AA231" s="518"/>
      <c r="AB231" s="519"/>
      <c r="AC231" s="519"/>
      <c r="AD231" s="519"/>
      <c r="AE231" s="519"/>
      <c r="AF231" s="519"/>
      <c r="AG231" s="519"/>
      <c r="AH231" s="519"/>
      <c r="AI231" s="519"/>
      <c r="AJ231" s="519"/>
      <c r="AK231" s="519"/>
      <c r="AL231" s="519"/>
      <c r="AM231" s="519"/>
      <c r="AN231" s="519"/>
      <c r="AO231" s="519"/>
      <c r="AP231" s="519"/>
      <c r="AQ231" s="519"/>
      <c r="AR231" s="519"/>
      <c r="AS231" s="519"/>
      <c r="AT231" s="520"/>
      <c r="AU231" s="521"/>
      <c r="AV231" s="522"/>
      <c r="AW231" s="522"/>
      <c r="AX231" s="522"/>
      <c r="AY231" s="522"/>
      <c r="AZ231" s="523"/>
      <c r="BA231" s="512"/>
      <c r="BB231" s="513"/>
      <c r="BC231" s="513"/>
      <c r="BD231" s="513"/>
      <c r="BE231" s="513"/>
      <c r="BF231" s="513"/>
      <c r="BG231" s="513"/>
      <c r="BH231" s="514"/>
      <c r="BI231" s="516"/>
      <c r="BJ231" s="516"/>
      <c r="BK231" s="516"/>
      <c r="BL231" s="516"/>
      <c r="BM231" s="516"/>
      <c r="BN231" s="516"/>
      <c r="BO231" s="516"/>
      <c r="BP231" s="516"/>
      <c r="BQ231" s="516"/>
      <c r="BR231" s="516"/>
      <c r="BS231" s="516"/>
      <c r="BT231" s="516"/>
      <c r="BU231" s="516"/>
      <c r="BV231" s="516"/>
      <c r="BW231" s="516"/>
      <c r="BX231" s="516"/>
      <c r="BY231" s="516"/>
      <c r="BZ231" s="516"/>
      <c r="CA231" s="516"/>
      <c r="CB231" s="516"/>
      <c r="CC231" s="516"/>
      <c r="CD231" s="516"/>
      <c r="CE231" s="516"/>
      <c r="CF231" s="516"/>
      <c r="CG231" s="517"/>
      <c r="CH231" s="517"/>
      <c r="CI231" s="517"/>
      <c r="CO231" s="508"/>
      <c r="CP231" s="508"/>
      <c r="CQ231" s="508"/>
      <c r="CR231" s="508"/>
      <c r="CS231" s="508"/>
      <c r="CT231" s="508"/>
      <c r="CU231" s="508"/>
      <c r="CV231" s="508"/>
      <c r="CW231" s="508"/>
    </row>
    <row r="232" spans="1:101" s="55" customFormat="1" ht="14.85" customHeight="1">
      <c r="A232" s="533"/>
      <c r="B232" s="534"/>
      <c r="C232" s="534"/>
      <c r="D232" s="534"/>
      <c r="E232" s="534"/>
      <c r="F232" s="534"/>
      <c r="G232" s="534"/>
      <c r="H232" s="534"/>
      <c r="I232" s="534"/>
      <c r="J232" s="534"/>
      <c r="K232" s="534"/>
      <c r="L232" s="534"/>
      <c r="M232" s="537"/>
      <c r="N232" s="537"/>
      <c r="O232" s="537"/>
      <c r="P232" s="537"/>
      <c r="Q232" s="537"/>
      <c r="R232" s="537"/>
      <c r="S232" s="539"/>
      <c r="T232" s="539"/>
      <c r="U232" s="539"/>
      <c r="V232" s="539"/>
      <c r="W232" s="539"/>
      <c r="X232" s="539"/>
      <c r="Y232" s="539"/>
      <c r="Z232" s="539"/>
      <c r="AA232" s="524"/>
      <c r="AB232" s="525"/>
      <c r="AC232" s="525"/>
      <c r="AD232" s="525"/>
      <c r="AE232" s="525"/>
      <c r="AF232" s="525"/>
      <c r="AG232" s="525"/>
      <c r="AH232" s="525"/>
      <c r="AI232" s="525"/>
      <c r="AJ232" s="525"/>
      <c r="AK232" s="525"/>
      <c r="AL232" s="525"/>
      <c r="AM232" s="525"/>
      <c r="AN232" s="525"/>
      <c r="AO232" s="525"/>
      <c r="AP232" s="525"/>
      <c r="AQ232" s="525"/>
      <c r="AR232" s="525"/>
      <c r="AS232" s="525"/>
      <c r="AT232" s="526"/>
      <c r="AU232" s="527"/>
      <c r="AV232" s="528"/>
      <c r="AW232" s="528"/>
      <c r="AX232" s="528"/>
      <c r="AY232" s="528"/>
      <c r="AZ232" s="529"/>
      <c r="BA232" s="509"/>
      <c r="BB232" s="510"/>
      <c r="BC232" s="510"/>
      <c r="BD232" s="510"/>
      <c r="BE232" s="510"/>
      <c r="BF232" s="510"/>
      <c r="BG232" s="510"/>
      <c r="BH232" s="511"/>
      <c r="BI232" s="516"/>
      <c r="BJ232" s="516"/>
      <c r="BK232" s="516"/>
      <c r="BL232" s="516"/>
      <c r="BM232" s="516"/>
      <c r="BN232" s="516"/>
      <c r="BO232" s="516"/>
      <c r="BP232" s="516"/>
      <c r="BQ232" s="516"/>
      <c r="BR232" s="516"/>
      <c r="BS232" s="516"/>
      <c r="BT232" s="516"/>
      <c r="BU232" s="516"/>
      <c r="BV232" s="516"/>
      <c r="BW232" s="516"/>
      <c r="BX232" s="516"/>
      <c r="BY232" s="516"/>
      <c r="BZ232" s="516"/>
      <c r="CA232" s="516"/>
      <c r="CB232" s="516"/>
      <c r="CC232" s="516"/>
      <c r="CD232" s="516"/>
      <c r="CE232" s="516"/>
      <c r="CF232" s="516"/>
      <c r="CG232" s="517"/>
      <c r="CH232" s="517"/>
      <c r="CI232" s="517"/>
      <c r="CO232" s="508"/>
      <c r="CP232" s="508"/>
      <c r="CQ232" s="508"/>
      <c r="CR232" s="508"/>
      <c r="CS232" s="508"/>
      <c r="CT232" s="508"/>
      <c r="CU232" s="508"/>
      <c r="CV232" s="508"/>
      <c r="CW232" s="508"/>
    </row>
    <row r="233" spans="1:101" s="55" customFormat="1" ht="14.85" customHeight="1">
      <c r="A233" s="533"/>
      <c r="B233" s="534"/>
      <c r="C233" s="534"/>
      <c r="D233" s="534"/>
      <c r="E233" s="534"/>
      <c r="F233" s="534"/>
      <c r="G233" s="534"/>
      <c r="H233" s="534"/>
      <c r="I233" s="534"/>
      <c r="J233" s="534"/>
      <c r="K233" s="534"/>
      <c r="L233" s="534"/>
      <c r="M233" s="537"/>
      <c r="N233" s="537"/>
      <c r="O233" s="537"/>
      <c r="P233" s="537"/>
      <c r="Q233" s="537"/>
      <c r="R233" s="537"/>
      <c r="S233" s="539"/>
      <c r="T233" s="539"/>
      <c r="U233" s="539"/>
      <c r="V233" s="539"/>
      <c r="W233" s="539"/>
      <c r="X233" s="539"/>
      <c r="Y233" s="539"/>
      <c r="Z233" s="539"/>
      <c r="AA233" s="541"/>
      <c r="AB233" s="541"/>
      <c r="AC233" s="541"/>
      <c r="AD233" s="541"/>
      <c r="AE233" s="541"/>
      <c r="AF233" s="541"/>
      <c r="AG233" s="541"/>
      <c r="AH233" s="541"/>
      <c r="AI233" s="541"/>
      <c r="AJ233" s="541"/>
      <c r="AK233" s="541"/>
      <c r="AL233" s="541"/>
      <c r="AM233" s="541"/>
      <c r="AN233" s="541"/>
      <c r="AO233" s="541"/>
      <c r="AP233" s="541"/>
      <c r="AQ233" s="541"/>
      <c r="AR233" s="541"/>
      <c r="AS233" s="541"/>
      <c r="AT233" s="541"/>
      <c r="AU233" s="538"/>
      <c r="AV233" s="538"/>
      <c r="AW233" s="538"/>
      <c r="AX233" s="538"/>
      <c r="AY233" s="538"/>
      <c r="AZ233" s="538"/>
      <c r="BA233" s="515"/>
      <c r="BB233" s="515"/>
      <c r="BC233" s="515"/>
      <c r="BD233" s="515"/>
      <c r="BE233" s="515"/>
      <c r="BF233" s="515"/>
      <c r="BG233" s="515"/>
      <c r="BH233" s="515"/>
      <c r="BI233" s="516"/>
      <c r="BJ233" s="516"/>
      <c r="BK233" s="516"/>
      <c r="BL233" s="516"/>
      <c r="BM233" s="516"/>
      <c r="BN233" s="516"/>
      <c r="BO233" s="516"/>
      <c r="BP233" s="516"/>
      <c r="BQ233" s="516"/>
      <c r="BR233" s="516"/>
      <c r="BS233" s="516"/>
      <c r="BT233" s="516"/>
      <c r="BU233" s="516"/>
      <c r="BV233" s="516"/>
      <c r="BW233" s="516"/>
      <c r="BX233" s="516"/>
      <c r="BY233" s="516"/>
      <c r="BZ233" s="516"/>
      <c r="CA233" s="516"/>
      <c r="CB233" s="516"/>
      <c r="CC233" s="516"/>
      <c r="CD233" s="516"/>
      <c r="CE233" s="516"/>
      <c r="CF233" s="516"/>
      <c r="CG233" s="517"/>
      <c r="CH233" s="517"/>
      <c r="CI233" s="517"/>
      <c r="CO233" s="508"/>
      <c r="CP233" s="508"/>
      <c r="CQ233" s="508"/>
      <c r="CR233" s="508"/>
      <c r="CS233" s="508"/>
      <c r="CT233" s="508"/>
      <c r="CU233" s="508"/>
      <c r="CV233" s="508"/>
      <c r="CW233" s="508"/>
    </row>
    <row r="234" spans="1:101" s="55" customFormat="1" ht="14.85" customHeight="1">
      <c r="A234" s="533"/>
      <c r="B234" s="534"/>
      <c r="C234" s="534"/>
      <c r="D234" s="534"/>
      <c r="E234" s="534"/>
      <c r="F234" s="534"/>
      <c r="G234" s="534"/>
      <c r="H234" s="534"/>
      <c r="I234" s="534"/>
      <c r="J234" s="534"/>
      <c r="K234" s="534"/>
      <c r="L234" s="534"/>
      <c r="M234" s="537"/>
      <c r="N234" s="537"/>
      <c r="O234" s="537"/>
      <c r="P234" s="537"/>
      <c r="Q234" s="537"/>
      <c r="R234" s="537"/>
      <c r="S234" s="539"/>
      <c r="T234" s="539"/>
      <c r="U234" s="539"/>
      <c r="V234" s="539"/>
      <c r="W234" s="539"/>
      <c r="X234" s="539"/>
      <c r="Y234" s="539"/>
      <c r="Z234" s="539"/>
      <c r="AA234" s="518"/>
      <c r="AB234" s="519"/>
      <c r="AC234" s="519"/>
      <c r="AD234" s="519"/>
      <c r="AE234" s="519"/>
      <c r="AF234" s="519"/>
      <c r="AG234" s="519"/>
      <c r="AH234" s="519"/>
      <c r="AI234" s="519"/>
      <c r="AJ234" s="519"/>
      <c r="AK234" s="519"/>
      <c r="AL234" s="519"/>
      <c r="AM234" s="519"/>
      <c r="AN234" s="519"/>
      <c r="AO234" s="519"/>
      <c r="AP234" s="519"/>
      <c r="AQ234" s="519"/>
      <c r="AR234" s="519"/>
      <c r="AS234" s="519"/>
      <c r="AT234" s="520"/>
      <c r="AU234" s="521"/>
      <c r="AV234" s="522"/>
      <c r="AW234" s="522"/>
      <c r="AX234" s="522"/>
      <c r="AY234" s="522"/>
      <c r="AZ234" s="523"/>
      <c r="BA234" s="512"/>
      <c r="BB234" s="513"/>
      <c r="BC234" s="513"/>
      <c r="BD234" s="513"/>
      <c r="BE234" s="513"/>
      <c r="BF234" s="513"/>
      <c r="BG234" s="513"/>
      <c r="BH234" s="514"/>
      <c r="BI234" s="516"/>
      <c r="BJ234" s="516"/>
      <c r="BK234" s="516"/>
      <c r="BL234" s="516"/>
      <c r="BM234" s="516"/>
      <c r="BN234" s="516"/>
      <c r="BO234" s="516"/>
      <c r="BP234" s="516"/>
      <c r="BQ234" s="516"/>
      <c r="BR234" s="516"/>
      <c r="BS234" s="516"/>
      <c r="BT234" s="516"/>
      <c r="BU234" s="516"/>
      <c r="BV234" s="516"/>
      <c r="BW234" s="516"/>
      <c r="BX234" s="516"/>
      <c r="BY234" s="516"/>
      <c r="BZ234" s="516"/>
      <c r="CA234" s="516"/>
      <c r="CB234" s="516"/>
      <c r="CC234" s="516"/>
      <c r="CD234" s="516"/>
      <c r="CE234" s="516"/>
      <c r="CF234" s="516"/>
      <c r="CG234" s="517"/>
      <c r="CH234" s="517"/>
      <c r="CI234" s="517"/>
      <c r="CO234" s="508"/>
      <c r="CP234" s="508"/>
      <c r="CQ234" s="508"/>
      <c r="CR234" s="508"/>
      <c r="CS234" s="508"/>
      <c r="CT234" s="508"/>
      <c r="CU234" s="508"/>
      <c r="CV234" s="508"/>
      <c r="CW234" s="508"/>
    </row>
    <row r="235" spans="1:101" s="55" customFormat="1" ht="14.85" customHeight="1">
      <c r="A235" s="533"/>
      <c r="B235" s="534"/>
      <c r="C235" s="534"/>
      <c r="D235" s="534"/>
      <c r="E235" s="534"/>
      <c r="F235" s="534"/>
      <c r="G235" s="534"/>
      <c r="H235" s="534"/>
      <c r="I235" s="534"/>
      <c r="J235" s="534"/>
      <c r="K235" s="534"/>
      <c r="L235" s="534"/>
      <c r="M235" s="537"/>
      <c r="N235" s="537"/>
      <c r="O235" s="537"/>
      <c r="P235" s="537"/>
      <c r="Q235" s="537"/>
      <c r="R235" s="537"/>
      <c r="S235" s="539"/>
      <c r="T235" s="539"/>
      <c r="U235" s="539"/>
      <c r="V235" s="539"/>
      <c r="W235" s="539"/>
      <c r="X235" s="539"/>
      <c r="Y235" s="539"/>
      <c r="Z235" s="539"/>
      <c r="AA235" s="524"/>
      <c r="AB235" s="525"/>
      <c r="AC235" s="525"/>
      <c r="AD235" s="525"/>
      <c r="AE235" s="525"/>
      <c r="AF235" s="525"/>
      <c r="AG235" s="525"/>
      <c r="AH235" s="525"/>
      <c r="AI235" s="525"/>
      <c r="AJ235" s="525"/>
      <c r="AK235" s="525"/>
      <c r="AL235" s="525"/>
      <c r="AM235" s="525"/>
      <c r="AN235" s="525"/>
      <c r="AO235" s="525"/>
      <c r="AP235" s="525"/>
      <c r="AQ235" s="525"/>
      <c r="AR235" s="525"/>
      <c r="AS235" s="525"/>
      <c r="AT235" s="526"/>
      <c r="AU235" s="527"/>
      <c r="AV235" s="528"/>
      <c r="AW235" s="528"/>
      <c r="AX235" s="528"/>
      <c r="AY235" s="528"/>
      <c r="AZ235" s="529"/>
      <c r="BA235" s="509"/>
      <c r="BB235" s="510"/>
      <c r="BC235" s="510"/>
      <c r="BD235" s="510"/>
      <c r="BE235" s="510"/>
      <c r="BF235" s="510"/>
      <c r="BG235" s="510"/>
      <c r="BH235" s="511"/>
      <c r="BI235" s="516"/>
      <c r="BJ235" s="516"/>
      <c r="BK235" s="516"/>
      <c r="BL235" s="516"/>
      <c r="BM235" s="516"/>
      <c r="BN235" s="516"/>
      <c r="BO235" s="516"/>
      <c r="BP235" s="516"/>
      <c r="BQ235" s="516"/>
      <c r="BR235" s="516"/>
      <c r="BS235" s="516"/>
      <c r="BT235" s="516"/>
      <c r="BU235" s="516"/>
      <c r="BV235" s="516"/>
      <c r="BW235" s="516"/>
      <c r="BX235" s="516"/>
      <c r="BY235" s="516"/>
      <c r="BZ235" s="516"/>
      <c r="CA235" s="516"/>
      <c r="CB235" s="516"/>
      <c r="CC235" s="516"/>
      <c r="CD235" s="516"/>
      <c r="CE235" s="516"/>
      <c r="CF235" s="516"/>
      <c r="CG235" s="517"/>
      <c r="CH235" s="517"/>
      <c r="CI235" s="517"/>
      <c r="CO235" s="508"/>
      <c r="CP235" s="508"/>
      <c r="CQ235" s="508"/>
      <c r="CR235" s="508"/>
      <c r="CS235" s="508"/>
      <c r="CT235" s="508"/>
      <c r="CU235" s="508"/>
      <c r="CV235" s="508"/>
      <c r="CW235" s="508"/>
    </row>
    <row r="236" spans="1:101" s="55" customFormat="1" ht="14.85" customHeight="1">
      <c r="A236" s="533"/>
      <c r="B236" s="534"/>
      <c r="C236" s="534"/>
      <c r="D236" s="534"/>
      <c r="E236" s="534"/>
      <c r="F236" s="534"/>
      <c r="G236" s="534"/>
      <c r="H236" s="534"/>
      <c r="I236" s="534"/>
      <c r="J236" s="534"/>
      <c r="K236" s="534"/>
      <c r="L236" s="534"/>
      <c r="M236" s="537"/>
      <c r="N236" s="537"/>
      <c r="O236" s="537"/>
      <c r="P236" s="537"/>
      <c r="Q236" s="537"/>
      <c r="R236" s="537"/>
      <c r="S236" s="539"/>
      <c r="T236" s="539"/>
      <c r="U236" s="539"/>
      <c r="V236" s="539"/>
      <c r="W236" s="539"/>
      <c r="X236" s="539"/>
      <c r="Y236" s="539"/>
      <c r="Z236" s="539"/>
      <c r="AA236" s="541"/>
      <c r="AB236" s="541"/>
      <c r="AC236" s="541"/>
      <c r="AD236" s="541"/>
      <c r="AE236" s="541"/>
      <c r="AF236" s="541"/>
      <c r="AG236" s="541"/>
      <c r="AH236" s="541"/>
      <c r="AI236" s="541"/>
      <c r="AJ236" s="541"/>
      <c r="AK236" s="541"/>
      <c r="AL236" s="541"/>
      <c r="AM236" s="541"/>
      <c r="AN236" s="541"/>
      <c r="AO236" s="541"/>
      <c r="AP236" s="541"/>
      <c r="AQ236" s="541"/>
      <c r="AR236" s="541"/>
      <c r="AS236" s="541"/>
      <c r="AT236" s="541"/>
      <c r="AU236" s="538"/>
      <c r="AV236" s="538"/>
      <c r="AW236" s="538"/>
      <c r="AX236" s="538"/>
      <c r="AY236" s="538"/>
      <c r="AZ236" s="538"/>
      <c r="BA236" s="515"/>
      <c r="BB236" s="515"/>
      <c r="BC236" s="515"/>
      <c r="BD236" s="515"/>
      <c r="BE236" s="515"/>
      <c r="BF236" s="515"/>
      <c r="BG236" s="515"/>
      <c r="BH236" s="515"/>
      <c r="BI236" s="516"/>
      <c r="BJ236" s="516"/>
      <c r="BK236" s="516"/>
      <c r="BL236" s="516"/>
      <c r="BM236" s="516"/>
      <c r="BN236" s="516"/>
      <c r="BO236" s="516"/>
      <c r="BP236" s="516"/>
      <c r="BQ236" s="516"/>
      <c r="BR236" s="516"/>
      <c r="BS236" s="516"/>
      <c r="BT236" s="516"/>
      <c r="BU236" s="516"/>
      <c r="BV236" s="516"/>
      <c r="BW236" s="516"/>
      <c r="BX236" s="516"/>
      <c r="BY236" s="516"/>
      <c r="BZ236" s="516"/>
      <c r="CA236" s="516"/>
      <c r="CB236" s="516"/>
      <c r="CC236" s="516"/>
      <c r="CD236" s="516"/>
      <c r="CE236" s="516"/>
      <c r="CF236" s="516"/>
      <c r="CG236" s="517"/>
      <c r="CH236" s="517"/>
      <c r="CI236" s="517"/>
      <c r="CO236" s="508"/>
      <c r="CP236" s="508"/>
      <c r="CQ236" s="508"/>
      <c r="CR236" s="508"/>
      <c r="CS236" s="508"/>
      <c r="CT236" s="508"/>
      <c r="CU236" s="508"/>
      <c r="CV236" s="508"/>
      <c r="CW236" s="508"/>
    </row>
    <row r="237" spans="1:101" s="55" customFormat="1" ht="14.85" customHeight="1">
      <c r="A237" s="533"/>
      <c r="B237" s="534"/>
      <c r="C237" s="534"/>
      <c r="D237" s="534"/>
      <c r="E237" s="534"/>
      <c r="F237" s="534"/>
      <c r="G237" s="534"/>
      <c r="H237" s="534"/>
      <c r="I237" s="534"/>
      <c r="J237" s="534"/>
      <c r="K237" s="534"/>
      <c r="L237" s="534"/>
      <c r="M237" s="537"/>
      <c r="N237" s="537"/>
      <c r="O237" s="537"/>
      <c r="P237" s="537"/>
      <c r="Q237" s="537"/>
      <c r="R237" s="537"/>
      <c r="S237" s="539"/>
      <c r="T237" s="539"/>
      <c r="U237" s="539"/>
      <c r="V237" s="539"/>
      <c r="W237" s="539"/>
      <c r="X237" s="539"/>
      <c r="Y237" s="539"/>
      <c r="Z237" s="539"/>
      <c r="AA237" s="518"/>
      <c r="AB237" s="519"/>
      <c r="AC237" s="519"/>
      <c r="AD237" s="519"/>
      <c r="AE237" s="519"/>
      <c r="AF237" s="519"/>
      <c r="AG237" s="519"/>
      <c r="AH237" s="519"/>
      <c r="AI237" s="519"/>
      <c r="AJ237" s="519"/>
      <c r="AK237" s="519"/>
      <c r="AL237" s="519"/>
      <c r="AM237" s="519"/>
      <c r="AN237" s="519"/>
      <c r="AO237" s="519"/>
      <c r="AP237" s="519"/>
      <c r="AQ237" s="519"/>
      <c r="AR237" s="519"/>
      <c r="AS237" s="519"/>
      <c r="AT237" s="520"/>
      <c r="AU237" s="521"/>
      <c r="AV237" s="522"/>
      <c r="AW237" s="522"/>
      <c r="AX237" s="522"/>
      <c r="AY237" s="522"/>
      <c r="AZ237" s="523"/>
      <c r="BA237" s="512"/>
      <c r="BB237" s="513"/>
      <c r="BC237" s="513"/>
      <c r="BD237" s="513"/>
      <c r="BE237" s="513"/>
      <c r="BF237" s="513"/>
      <c r="BG237" s="513"/>
      <c r="BH237" s="514"/>
      <c r="BI237" s="516"/>
      <c r="BJ237" s="516"/>
      <c r="BK237" s="516"/>
      <c r="BL237" s="516"/>
      <c r="BM237" s="516"/>
      <c r="BN237" s="516"/>
      <c r="BO237" s="516"/>
      <c r="BP237" s="516"/>
      <c r="BQ237" s="516"/>
      <c r="BR237" s="516"/>
      <c r="BS237" s="516"/>
      <c r="BT237" s="516"/>
      <c r="BU237" s="516"/>
      <c r="BV237" s="516"/>
      <c r="BW237" s="516"/>
      <c r="BX237" s="516"/>
      <c r="BY237" s="516"/>
      <c r="BZ237" s="516"/>
      <c r="CA237" s="516"/>
      <c r="CB237" s="516"/>
      <c r="CC237" s="516"/>
      <c r="CD237" s="516"/>
      <c r="CE237" s="516"/>
      <c r="CF237" s="516"/>
      <c r="CG237" s="517"/>
      <c r="CH237" s="517"/>
      <c r="CI237" s="517"/>
      <c r="CO237" s="508"/>
      <c r="CP237" s="508"/>
      <c r="CQ237" s="508"/>
      <c r="CR237" s="508"/>
      <c r="CS237" s="508"/>
      <c r="CT237" s="508"/>
      <c r="CU237" s="508"/>
      <c r="CV237" s="508"/>
      <c r="CW237" s="508"/>
    </row>
    <row r="238" spans="1:101" s="55" customFormat="1" ht="14.85" customHeight="1">
      <c r="A238" s="533"/>
      <c r="B238" s="534"/>
      <c r="C238" s="534"/>
      <c r="D238" s="534"/>
      <c r="E238" s="534"/>
      <c r="F238" s="534"/>
      <c r="G238" s="534"/>
      <c r="H238" s="534"/>
      <c r="I238" s="534"/>
      <c r="J238" s="534"/>
      <c r="K238" s="534"/>
      <c r="L238" s="534"/>
      <c r="M238" s="537"/>
      <c r="N238" s="537"/>
      <c r="O238" s="537"/>
      <c r="P238" s="537"/>
      <c r="Q238" s="537"/>
      <c r="R238" s="537"/>
      <c r="S238" s="539"/>
      <c r="T238" s="539"/>
      <c r="U238" s="539"/>
      <c r="V238" s="539"/>
      <c r="W238" s="539"/>
      <c r="X238" s="539"/>
      <c r="Y238" s="539"/>
      <c r="Z238" s="539"/>
      <c r="AA238" s="524"/>
      <c r="AB238" s="525"/>
      <c r="AC238" s="525"/>
      <c r="AD238" s="525"/>
      <c r="AE238" s="525"/>
      <c r="AF238" s="525"/>
      <c r="AG238" s="525"/>
      <c r="AH238" s="525"/>
      <c r="AI238" s="525"/>
      <c r="AJ238" s="525"/>
      <c r="AK238" s="525"/>
      <c r="AL238" s="525"/>
      <c r="AM238" s="525"/>
      <c r="AN238" s="525"/>
      <c r="AO238" s="525"/>
      <c r="AP238" s="525"/>
      <c r="AQ238" s="525"/>
      <c r="AR238" s="525"/>
      <c r="AS238" s="525"/>
      <c r="AT238" s="526"/>
      <c r="AU238" s="527"/>
      <c r="AV238" s="528"/>
      <c r="AW238" s="528"/>
      <c r="AX238" s="528"/>
      <c r="AY238" s="528"/>
      <c r="AZ238" s="529"/>
      <c r="BA238" s="509"/>
      <c r="BB238" s="510"/>
      <c r="BC238" s="510"/>
      <c r="BD238" s="510"/>
      <c r="BE238" s="510"/>
      <c r="BF238" s="510"/>
      <c r="BG238" s="510"/>
      <c r="BH238" s="511"/>
      <c r="BI238" s="516"/>
      <c r="BJ238" s="516"/>
      <c r="BK238" s="516"/>
      <c r="BL238" s="516"/>
      <c r="BM238" s="516"/>
      <c r="BN238" s="516"/>
      <c r="BO238" s="516"/>
      <c r="BP238" s="516"/>
      <c r="BQ238" s="516"/>
      <c r="BR238" s="516"/>
      <c r="BS238" s="516"/>
      <c r="BT238" s="516"/>
      <c r="BU238" s="516"/>
      <c r="BV238" s="516"/>
      <c r="BW238" s="516"/>
      <c r="BX238" s="516"/>
      <c r="BY238" s="516"/>
      <c r="BZ238" s="516"/>
      <c r="CA238" s="516"/>
      <c r="CB238" s="516"/>
      <c r="CC238" s="516"/>
      <c r="CD238" s="516"/>
      <c r="CE238" s="516"/>
      <c r="CF238" s="516"/>
      <c r="CG238" s="517"/>
      <c r="CH238" s="517"/>
      <c r="CI238" s="517"/>
      <c r="CO238" s="508"/>
      <c r="CP238" s="508"/>
      <c r="CQ238" s="508"/>
      <c r="CR238" s="508"/>
      <c r="CS238" s="508"/>
      <c r="CT238" s="508"/>
      <c r="CU238" s="508"/>
      <c r="CV238" s="508"/>
      <c r="CW238" s="508"/>
    </row>
    <row r="239" spans="1:101" s="55" customFormat="1" ht="14.85" customHeight="1">
      <c r="A239" s="533"/>
      <c r="B239" s="534"/>
      <c r="C239" s="534"/>
      <c r="D239" s="534"/>
      <c r="E239" s="534"/>
      <c r="F239" s="534"/>
      <c r="G239" s="534"/>
      <c r="H239" s="534"/>
      <c r="I239" s="534"/>
      <c r="J239" s="534"/>
      <c r="K239" s="534"/>
      <c r="L239" s="534"/>
      <c r="M239" s="537"/>
      <c r="N239" s="537"/>
      <c r="O239" s="537"/>
      <c r="P239" s="537"/>
      <c r="Q239" s="537"/>
      <c r="R239" s="537"/>
      <c r="S239" s="539"/>
      <c r="T239" s="539"/>
      <c r="U239" s="539"/>
      <c r="V239" s="539"/>
      <c r="W239" s="539"/>
      <c r="X239" s="539"/>
      <c r="Y239" s="539"/>
      <c r="Z239" s="539"/>
      <c r="AA239" s="541"/>
      <c r="AB239" s="541"/>
      <c r="AC239" s="541"/>
      <c r="AD239" s="541"/>
      <c r="AE239" s="541"/>
      <c r="AF239" s="541"/>
      <c r="AG239" s="541"/>
      <c r="AH239" s="541"/>
      <c r="AI239" s="541"/>
      <c r="AJ239" s="541"/>
      <c r="AK239" s="541"/>
      <c r="AL239" s="541"/>
      <c r="AM239" s="541"/>
      <c r="AN239" s="541"/>
      <c r="AO239" s="541"/>
      <c r="AP239" s="541"/>
      <c r="AQ239" s="541"/>
      <c r="AR239" s="541"/>
      <c r="AS239" s="541"/>
      <c r="AT239" s="541"/>
      <c r="AU239" s="538"/>
      <c r="AV239" s="538"/>
      <c r="AW239" s="538"/>
      <c r="AX239" s="538"/>
      <c r="AY239" s="538"/>
      <c r="AZ239" s="538"/>
      <c r="BA239" s="515"/>
      <c r="BB239" s="515"/>
      <c r="BC239" s="515"/>
      <c r="BD239" s="515"/>
      <c r="BE239" s="515"/>
      <c r="BF239" s="515"/>
      <c r="BG239" s="515"/>
      <c r="BH239" s="515"/>
      <c r="BI239" s="516"/>
      <c r="BJ239" s="516"/>
      <c r="BK239" s="516"/>
      <c r="BL239" s="516"/>
      <c r="BM239" s="516"/>
      <c r="BN239" s="516"/>
      <c r="BO239" s="516"/>
      <c r="BP239" s="516"/>
      <c r="BQ239" s="516"/>
      <c r="BR239" s="516"/>
      <c r="BS239" s="516"/>
      <c r="BT239" s="516"/>
      <c r="BU239" s="516"/>
      <c r="BV239" s="516"/>
      <c r="BW239" s="516"/>
      <c r="BX239" s="516"/>
      <c r="BY239" s="516"/>
      <c r="BZ239" s="516"/>
      <c r="CA239" s="516"/>
      <c r="CB239" s="516"/>
      <c r="CC239" s="516"/>
      <c r="CD239" s="516"/>
      <c r="CE239" s="516"/>
      <c r="CF239" s="516"/>
      <c r="CG239" s="517"/>
      <c r="CH239" s="517"/>
      <c r="CI239" s="517"/>
      <c r="CO239" s="508"/>
      <c r="CP239" s="508"/>
      <c r="CQ239" s="508"/>
      <c r="CR239" s="508"/>
      <c r="CS239" s="508"/>
      <c r="CT239" s="508"/>
      <c r="CU239" s="508"/>
      <c r="CV239" s="508"/>
      <c r="CW239" s="508"/>
    </row>
    <row r="240" spans="1:101" s="55" customFormat="1" ht="14.85" customHeight="1">
      <c r="A240" s="533"/>
      <c r="B240" s="534"/>
      <c r="C240" s="534"/>
      <c r="D240" s="534"/>
      <c r="E240" s="534"/>
      <c r="F240" s="534"/>
      <c r="G240" s="534"/>
      <c r="H240" s="534"/>
      <c r="I240" s="534"/>
      <c r="J240" s="534"/>
      <c r="K240" s="534"/>
      <c r="L240" s="534"/>
      <c r="M240" s="537"/>
      <c r="N240" s="537"/>
      <c r="O240" s="537"/>
      <c r="P240" s="537"/>
      <c r="Q240" s="537"/>
      <c r="R240" s="537"/>
      <c r="S240" s="539"/>
      <c r="T240" s="539"/>
      <c r="U240" s="539"/>
      <c r="V240" s="539"/>
      <c r="W240" s="539"/>
      <c r="X240" s="539"/>
      <c r="Y240" s="539"/>
      <c r="Z240" s="539"/>
      <c r="AA240" s="518"/>
      <c r="AB240" s="519"/>
      <c r="AC240" s="519"/>
      <c r="AD240" s="519"/>
      <c r="AE240" s="519"/>
      <c r="AF240" s="519"/>
      <c r="AG240" s="519"/>
      <c r="AH240" s="519"/>
      <c r="AI240" s="519"/>
      <c r="AJ240" s="519"/>
      <c r="AK240" s="519"/>
      <c r="AL240" s="519"/>
      <c r="AM240" s="519"/>
      <c r="AN240" s="519"/>
      <c r="AO240" s="519"/>
      <c r="AP240" s="519"/>
      <c r="AQ240" s="519"/>
      <c r="AR240" s="519"/>
      <c r="AS240" s="519"/>
      <c r="AT240" s="520"/>
      <c r="AU240" s="521"/>
      <c r="AV240" s="522"/>
      <c r="AW240" s="522"/>
      <c r="AX240" s="522"/>
      <c r="AY240" s="522"/>
      <c r="AZ240" s="523"/>
      <c r="BA240" s="512"/>
      <c r="BB240" s="513"/>
      <c r="BC240" s="513"/>
      <c r="BD240" s="513"/>
      <c r="BE240" s="513"/>
      <c r="BF240" s="513"/>
      <c r="BG240" s="513"/>
      <c r="BH240" s="514"/>
      <c r="BI240" s="516"/>
      <c r="BJ240" s="516"/>
      <c r="BK240" s="516"/>
      <c r="BL240" s="516"/>
      <c r="BM240" s="516"/>
      <c r="BN240" s="516"/>
      <c r="BO240" s="516"/>
      <c r="BP240" s="516"/>
      <c r="BQ240" s="516"/>
      <c r="BR240" s="516"/>
      <c r="BS240" s="516"/>
      <c r="BT240" s="516"/>
      <c r="BU240" s="516"/>
      <c r="BV240" s="516"/>
      <c r="BW240" s="516"/>
      <c r="BX240" s="516"/>
      <c r="BY240" s="516"/>
      <c r="BZ240" s="516"/>
      <c r="CA240" s="516"/>
      <c r="CB240" s="516"/>
      <c r="CC240" s="516"/>
      <c r="CD240" s="516"/>
      <c r="CE240" s="516"/>
      <c r="CF240" s="516"/>
      <c r="CG240" s="517"/>
      <c r="CH240" s="517"/>
      <c r="CI240" s="517"/>
      <c r="CO240" s="508"/>
      <c r="CP240" s="508"/>
      <c r="CQ240" s="508"/>
      <c r="CR240" s="508"/>
      <c r="CS240" s="508"/>
      <c r="CT240" s="508"/>
      <c r="CU240" s="508"/>
      <c r="CV240" s="508"/>
      <c r="CW240" s="508"/>
    </row>
    <row r="241" spans="1:102" s="55" customFormat="1" ht="14.85" customHeight="1">
      <c r="A241" s="533"/>
      <c r="B241" s="534"/>
      <c r="C241" s="534"/>
      <c r="D241" s="534"/>
      <c r="E241" s="534"/>
      <c r="F241" s="534"/>
      <c r="G241" s="534"/>
      <c r="H241" s="534"/>
      <c r="I241" s="534"/>
      <c r="J241" s="534"/>
      <c r="K241" s="534"/>
      <c r="L241" s="534"/>
      <c r="M241" s="537"/>
      <c r="N241" s="537"/>
      <c r="O241" s="537"/>
      <c r="P241" s="537"/>
      <c r="Q241" s="537"/>
      <c r="R241" s="537"/>
      <c r="S241" s="539"/>
      <c r="T241" s="539"/>
      <c r="U241" s="539"/>
      <c r="V241" s="539"/>
      <c r="W241" s="539"/>
      <c r="X241" s="539"/>
      <c r="Y241" s="539"/>
      <c r="Z241" s="539"/>
      <c r="AA241" s="524"/>
      <c r="AB241" s="525"/>
      <c r="AC241" s="525"/>
      <c r="AD241" s="525"/>
      <c r="AE241" s="525"/>
      <c r="AF241" s="525"/>
      <c r="AG241" s="525"/>
      <c r="AH241" s="525"/>
      <c r="AI241" s="525"/>
      <c r="AJ241" s="525"/>
      <c r="AK241" s="525"/>
      <c r="AL241" s="525"/>
      <c r="AM241" s="525"/>
      <c r="AN241" s="525"/>
      <c r="AO241" s="525"/>
      <c r="AP241" s="525"/>
      <c r="AQ241" s="525"/>
      <c r="AR241" s="525"/>
      <c r="AS241" s="525"/>
      <c r="AT241" s="526"/>
      <c r="AU241" s="527"/>
      <c r="AV241" s="528"/>
      <c r="AW241" s="528"/>
      <c r="AX241" s="528"/>
      <c r="AY241" s="528"/>
      <c r="AZ241" s="529"/>
      <c r="BA241" s="509"/>
      <c r="BB241" s="510"/>
      <c r="BC241" s="510"/>
      <c r="BD241" s="510"/>
      <c r="BE241" s="510"/>
      <c r="BF241" s="510"/>
      <c r="BG241" s="510"/>
      <c r="BH241" s="511"/>
      <c r="BI241" s="516"/>
      <c r="BJ241" s="516"/>
      <c r="BK241" s="516"/>
      <c r="BL241" s="516"/>
      <c r="BM241" s="516"/>
      <c r="BN241" s="516"/>
      <c r="BO241" s="516"/>
      <c r="BP241" s="516"/>
      <c r="BQ241" s="516"/>
      <c r="BR241" s="516"/>
      <c r="BS241" s="516"/>
      <c r="BT241" s="516"/>
      <c r="BU241" s="516"/>
      <c r="BV241" s="516"/>
      <c r="BW241" s="516"/>
      <c r="BX241" s="516"/>
      <c r="BY241" s="516"/>
      <c r="BZ241" s="516"/>
      <c r="CA241" s="516"/>
      <c r="CB241" s="516"/>
      <c r="CC241" s="516"/>
      <c r="CD241" s="516"/>
      <c r="CE241" s="516"/>
      <c r="CF241" s="516"/>
      <c r="CG241" s="517"/>
      <c r="CH241" s="517"/>
      <c r="CI241" s="517"/>
      <c r="CO241" s="508"/>
      <c r="CP241" s="508"/>
      <c r="CQ241" s="508"/>
      <c r="CR241" s="508"/>
      <c r="CS241" s="508"/>
      <c r="CT241" s="508"/>
      <c r="CU241" s="508"/>
      <c r="CV241" s="508"/>
      <c r="CW241" s="508"/>
    </row>
    <row r="242" spans="1:102" s="55" customFormat="1" ht="14.85" customHeight="1">
      <c r="A242" s="533"/>
      <c r="B242" s="534"/>
      <c r="C242" s="534"/>
      <c r="D242" s="534"/>
      <c r="E242" s="534"/>
      <c r="F242" s="534"/>
      <c r="G242" s="534"/>
      <c r="H242" s="534"/>
      <c r="I242" s="534"/>
      <c r="J242" s="534"/>
      <c r="K242" s="534"/>
      <c r="L242" s="534"/>
      <c r="M242" s="537"/>
      <c r="N242" s="537"/>
      <c r="O242" s="537"/>
      <c r="P242" s="537"/>
      <c r="Q242" s="537"/>
      <c r="R242" s="537"/>
      <c r="S242" s="539"/>
      <c r="T242" s="539"/>
      <c r="U242" s="539"/>
      <c r="V242" s="539"/>
      <c r="W242" s="539"/>
      <c r="X242" s="539"/>
      <c r="Y242" s="539"/>
      <c r="Z242" s="539"/>
      <c r="AA242" s="541"/>
      <c r="AB242" s="541"/>
      <c r="AC242" s="541"/>
      <c r="AD242" s="541"/>
      <c r="AE242" s="541"/>
      <c r="AF242" s="541"/>
      <c r="AG242" s="541"/>
      <c r="AH242" s="541"/>
      <c r="AI242" s="541"/>
      <c r="AJ242" s="541"/>
      <c r="AK242" s="541"/>
      <c r="AL242" s="541"/>
      <c r="AM242" s="541"/>
      <c r="AN242" s="541"/>
      <c r="AO242" s="541"/>
      <c r="AP242" s="541"/>
      <c r="AQ242" s="541"/>
      <c r="AR242" s="541"/>
      <c r="AS242" s="541"/>
      <c r="AT242" s="541"/>
      <c r="AU242" s="538"/>
      <c r="AV242" s="538"/>
      <c r="AW242" s="538"/>
      <c r="AX242" s="538"/>
      <c r="AY242" s="538"/>
      <c r="AZ242" s="538"/>
      <c r="BA242" s="515"/>
      <c r="BB242" s="515"/>
      <c r="BC242" s="515"/>
      <c r="BD242" s="515"/>
      <c r="BE242" s="515"/>
      <c r="BF242" s="515"/>
      <c r="BG242" s="515"/>
      <c r="BH242" s="515"/>
      <c r="BI242" s="516"/>
      <c r="BJ242" s="516"/>
      <c r="BK242" s="516"/>
      <c r="BL242" s="516"/>
      <c r="BM242" s="516"/>
      <c r="BN242" s="516"/>
      <c r="BO242" s="516"/>
      <c r="BP242" s="516"/>
      <c r="BQ242" s="516"/>
      <c r="BR242" s="516"/>
      <c r="BS242" s="516"/>
      <c r="BT242" s="516"/>
      <c r="BU242" s="516"/>
      <c r="BV242" s="516"/>
      <c r="BW242" s="516"/>
      <c r="BX242" s="516"/>
      <c r="BY242" s="516"/>
      <c r="BZ242" s="516"/>
      <c r="CA242" s="516"/>
      <c r="CB242" s="516"/>
      <c r="CC242" s="516"/>
      <c r="CD242" s="516"/>
      <c r="CE242" s="516"/>
      <c r="CF242" s="516"/>
      <c r="CG242" s="517"/>
      <c r="CH242" s="517"/>
      <c r="CI242" s="517"/>
      <c r="CO242" s="508"/>
      <c r="CP242" s="508"/>
      <c r="CQ242" s="508"/>
      <c r="CR242" s="508"/>
      <c r="CS242" s="508"/>
      <c r="CT242" s="508"/>
      <c r="CU242" s="508"/>
      <c r="CV242" s="508"/>
      <c r="CW242" s="508"/>
    </row>
    <row r="243" spans="1:102" s="55" customFormat="1" ht="14.85" customHeight="1">
      <c r="A243" s="533"/>
      <c r="B243" s="534"/>
      <c r="C243" s="534"/>
      <c r="D243" s="534"/>
      <c r="E243" s="534"/>
      <c r="F243" s="534"/>
      <c r="G243" s="534"/>
      <c r="H243" s="534"/>
      <c r="I243" s="534"/>
      <c r="J243" s="534"/>
      <c r="K243" s="534"/>
      <c r="L243" s="534"/>
      <c r="M243" s="537"/>
      <c r="N243" s="537"/>
      <c r="O243" s="537"/>
      <c r="P243" s="537"/>
      <c r="Q243" s="537"/>
      <c r="R243" s="537"/>
      <c r="S243" s="539"/>
      <c r="T243" s="539"/>
      <c r="U243" s="539"/>
      <c r="V243" s="539"/>
      <c r="W243" s="539"/>
      <c r="X243" s="539"/>
      <c r="Y243" s="539"/>
      <c r="Z243" s="539"/>
      <c r="AA243" s="518"/>
      <c r="AB243" s="519"/>
      <c r="AC243" s="519"/>
      <c r="AD243" s="519"/>
      <c r="AE243" s="519"/>
      <c r="AF243" s="519"/>
      <c r="AG243" s="519"/>
      <c r="AH243" s="519"/>
      <c r="AI243" s="519"/>
      <c r="AJ243" s="519"/>
      <c r="AK243" s="519"/>
      <c r="AL243" s="519"/>
      <c r="AM243" s="519"/>
      <c r="AN243" s="519"/>
      <c r="AO243" s="519"/>
      <c r="AP243" s="519"/>
      <c r="AQ243" s="519"/>
      <c r="AR243" s="519"/>
      <c r="AS243" s="519"/>
      <c r="AT243" s="520"/>
      <c r="AU243" s="521"/>
      <c r="AV243" s="522"/>
      <c r="AW243" s="522"/>
      <c r="AX243" s="522"/>
      <c r="AY243" s="522"/>
      <c r="AZ243" s="523"/>
      <c r="BA243" s="512"/>
      <c r="BB243" s="513"/>
      <c r="BC243" s="513"/>
      <c r="BD243" s="513"/>
      <c r="BE243" s="513"/>
      <c r="BF243" s="513"/>
      <c r="BG243" s="513"/>
      <c r="BH243" s="514"/>
      <c r="BI243" s="516"/>
      <c r="BJ243" s="516"/>
      <c r="BK243" s="516"/>
      <c r="BL243" s="516"/>
      <c r="BM243" s="516"/>
      <c r="BN243" s="516"/>
      <c r="BO243" s="516"/>
      <c r="BP243" s="516"/>
      <c r="BQ243" s="516"/>
      <c r="BR243" s="516"/>
      <c r="BS243" s="516"/>
      <c r="BT243" s="516"/>
      <c r="BU243" s="516"/>
      <c r="BV243" s="516"/>
      <c r="BW243" s="516"/>
      <c r="BX243" s="516"/>
      <c r="BY243" s="516"/>
      <c r="BZ243" s="516"/>
      <c r="CA243" s="516"/>
      <c r="CB243" s="516"/>
      <c r="CC243" s="516"/>
      <c r="CD243" s="516"/>
      <c r="CE243" s="516"/>
      <c r="CF243" s="516"/>
      <c r="CG243" s="517"/>
      <c r="CH243" s="517"/>
      <c r="CI243" s="517"/>
      <c r="CO243" s="508"/>
      <c r="CP243" s="508"/>
      <c r="CQ243" s="508"/>
      <c r="CR243" s="508"/>
      <c r="CS243" s="508"/>
      <c r="CT243" s="508"/>
      <c r="CU243" s="508"/>
      <c r="CV243" s="508"/>
      <c r="CW243" s="508"/>
    </row>
    <row r="244" spans="1:102" s="55" customFormat="1" ht="14.85" customHeight="1">
      <c r="A244" s="533"/>
      <c r="B244" s="534"/>
      <c r="C244" s="534"/>
      <c r="D244" s="534"/>
      <c r="E244" s="534"/>
      <c r="F244" s="534"/>
      <c r="G244" s="534"/>
      <c r="H244" s="534"/>
      <c r="I244" s="534"/>
      <c r="J244" s="534"/>
      <c r="K244" s="534"/>
      <c r="L244" s="534"/>
      <c r="M244" s="537"/>
      <c r="N244" s="537"/>
      <c r="O244" s="537"/>
      <c r="P244" s="537"/>
      <c r="Q244" s="537"/>
      <c r="R244" s="537"/>
      <c r="S244" s="539"/>
      <c r="T244" s="539"/>
      <c r="U244" s="539"/>
      <c r="V244" s="539"/>
      <c r="W244" s="539"/>
      <c r="X244" s="539"/>
      <c r="Y244" s="539"/>
      <c r="Z244" s="539"/>
      <c r="AA244" s="524"/>
      <c r="AB244" s="525"/>
      <c r="AC244" s="525"/>
      <c r="AD244" s="525"/>
      <c r="AE244" s="525"/>
      <c r="AF244" s="525"/>
      <c r="AG244" s="525"/>
      <c r="AH244" s="525"/>
      <c r="AI244" s="525"/>
      <c r="AJ244" s="525"/>
      <c r="AK244" s="525"/>
      <c r="AL244" s="525"/>
      <c r="AM244" s="525"/>
      <c r="AN244" s="525"/>
      <c r="AO244" s="525"/>
      <c r="AP244" s="525"/>
      <c r="AQ244" s="525"/>
      <c r="AR244" s="525"/>
      <c r="AS244" s="525"/>
      <c r="AT244" s="526"/>
      <c r="AU244" s="527"/>
      <c r="AV244" s="528"/>
      <c r="AW244" s="528"/>
      <c r="AX244" s="528"/>
      <c r="AY244" s="528"/>
      <c r="AZ244" s="529"/>
      <c r="BA244" s="509"/>
      <c r="BB244" s="510"/>
      <c r="BC244" s="510"/>
      <c r="BD244" s="510"/>
      <c r="BE244" s="510"/>
      <c r="BF244" s="510"/>
      <c r="BG244" s="510"/>
      <c r="BH244" s="511"/>
      <c r="BI244" s="516"/>
      <c r="BJ244" s="516"/>
      <c r="BK244" s="516"/>
      <c r="BL244" s="516"/>
      <c r="BM244" s="516"/>
      <c r="BN244" s="516"/>
      <c r="BO244" s="516"/>
      <c r="BP244" s="516"/>
      <c r="BQ244" s="516"/>
      <c r="BR244" s="516"/>
      <c r="BS244" s="516"/>
      <c r="BT244" s="516"/>
      <c r="BU244" s="516"/>
      <c r="BV244" s="516"/>
      <c r="BW244" s="516"/>
      <c r="BX244" s="516"/>
      <c r="BY244" s="516"/>
      <c r="BZ244" s="516"/>
      <c r="CA244" s="516"/>
      <c r="CB244" s="516"/>
      <c r="CC244" s="516"/>
      <c r="CD244" s="516"/>
      <c r="CE244" s="516"/>
      <c r="CF244" s="516"/>
      <c r="CG244" s="517"/>
      <c r="CH244" s="517"/>
      <c r="CI244" s="517"/>
      <c r="CO244" s="508"/>
      <c r="CP244" s="508"/>
      <c r="CQ244" s="508"/>
      <c r="CR244" s="508"/>
      <c r="CS244" s="508"/>
      <c r="CT244" s="508"/>
      <c r="CU244" s="508"/>
      <c r="CV244" s="508"/>
      <c r="CW244" s="508"/>
    </row>
    <row r="245" spans="1:102" s="55" customFormat="1" ht="14.85" customHeight="1">
      <c r="A245" s="533"/>
      <c r="B245" s="534"/>
      <c r="C245" s="534"/>
      <c r="D245" s="534"/>
      <c r="E245" s="534"/>
      <c r="F245" s="534"/>
      <c r="G245" s="534"/>
      <c r="H245" s="534"/>
      <c r="I245" s="534"/>
      <c r="J245" s="534"/>
      <c r="K245" s="534"/>
      <c r="L245" s="534"/>
      <c r="M245" s="537"/>
      <c r="N245" s="537"/>
      <c r="O245" s="537"/>
      <c r="P245" s="537"/>
      <c r="Q245" s="537"/>
      <c r="R245" s="537"/>
      <c r="S245" s="539"/>
      <c r="T245" s="539"/>
      <c r="U245" s="539"/>
      <c r="V245" s="539"/>
      <c r="W245" s="539"/>
      <c r="X245" s="539"/>
      <c r="Y245" s="539"/>
      <c r="Z245" s="539"/>
      <c r="AA245" s="541"/>
      <c r="AB245" s="541"/>
      <c r="AC245" s="541"/>
      <c r="AD245" s="541"/>
      <c r="AE245" s="541"/>
      <c r="AF245" s="541"/>
      <c r="AG245" s="541"/>
      <c r="AH245" s="541"/>
      <c r="AI245" s="541"/>
      <c r="AJ245" s="541"/>
      <c r="AK245" s="541"/>
      <c r="AL245" s="541"/>
      <c r="AM245" s="541"/>
      <c r="AN245" s="541"/>
      <c r="AO245" s="541"/>
      <c r="AP245" s="541"/>
      <c r="AQ245" s="541"/>
      <c r="AR245" s="541"/>
      <c r="AS245" s="541"/>
      <c r="AT245" s="541"/>
      <c r="AU245" s="538"/>
      <c r="AV245" s="538"/>
      <c r="AW245" s="538"/>
      <c r="AX245" s="538"/>
      <c r="AY245" s="538"/>
      <c r="AZ245" s="538"/>
      <c r="BA245" s="515"/>
      <c r="BB245" s="515"/>
      <c r="BC245" s="515"/>
      <c r="BD245" s="515"/>
      <c r="BE245" s="515"/>
      <c r="BF245" s="515"/>
      <c r="BG245" s="515"/>
      <c r="BH245" s="515"/>
      <c r="BI245" s="516"/>
      <c r="BJ245" s="516"/>
      <c r="BK245" s="516"/>
      <c r="BL245" s="516"/>
      <c r="BM245" s="516"/>
      <c r="BN245" s="516"/>
      <c r="BO245" s="516"/>
      <c r="BP245" s="516"/>
      <c r="BQ245" s="516"/>
      <c r="BR245" s="516"/>
      <c r="BS245" s="516"/>
      <c r="BT245" s="516"/>
      <c r="BU245" s="516"/>
      <c r="BV245" s="516"/>
      <c r="BW245" s="516"/>
      <c r="BX245" s="516"/>
      <c r="BY245" s="516"/>
      <c r="BZ245" s="516"/>
      <c r="CA245" s="516"/>
      <c r="CB245" s="516"/>
      <c r="CC245" s="516"/>
      <c r="CD245" s="516"/>
      <c r="CE245" s="516"/>
      <c r="CF245" s="516"/>
      <c r="CG245" s="517"/>
      <c r="CH245" s="517"/>
      <c r="CI245" s="517"/>
      <c r="CO245" s="508"/>
      <c r="CP245" s="508"/>
      <c r="CQ245" s="508"/>
      <c r="CR245" s="508"/>
      <c r="CS245" s="508"/>
      <c r="CT245" s="508"/>
      <c r="CU245" s="508"/>
      <c r="CV245" s="508"/>
      <c r="CW245" s="508"/>
    </row>
    <row r="246" spans="1:102" s="55" customFormat="1" ht="14.85" customHeight="1">
      <c r="A246" s="533"/>
      <c r="B246" s="534"/>
      <c r="C246" s="534"/>
      <c r="D246" s="534"/>
      <c r="E246" s="534"/>
      <c r="F246" s="534"/>
      <c r="G246" s="534"/>
      <c r="H246" s="534"/>
      <c r="I246" s="534"/>
      <c r="J246" s="534"/>
      <c r="K246" s="534"/>
      <c r="L246" s="534"/>
      <c r="M246" s="537"/>
      <c r="N246" s="537"/>
      <c r="O246" s="537"/>
      <c r="P246" s="537"/>
      <c r="Q246" s="537"/>
      <c r="R246" s="537"/>
      <c r="S246" s="539"/>
      <c r="T246" s="539"/>
      <c r="U246" s="539"/>
      <c r="V246" s="539"/>
      <c r="W246" s="539"/>
      <c r="X246" s="539"/>
      <c r="Y246" s="539"/>
      <c r="Z246" s="539"/>
      <c r="AA246" s="518"/>
      <c r="AB246" s="519"/>
      <c r="AC246" s="519"/>
      <c r="AD246" s="519"/>
      <c r="AE246" s="519"/>
      <c r="AF246" s="519"/>
      <c r="AG246" s="519"/>
      <c r="AH246" s="519"/>
      <c r="AI246" s="519"/>
      <c r="AJ246" s="519"/>
      <c r="AK246" s="519"/>
      <c r="AL246" s="519"/>
      <c r="AM246" s="519"/>
      <c r="AN246" s="519"/>
      <c r="AO246" s="519"/>
      <c r="AP246" s="519"/>
      <c r="AQ246" s="519"/>
      <c r="AR246" s="519"/>
      <c r="AS246" s="519"/>
      <c r="AT246" s="520"/>
      <c r="AU246" s="521"/>
      <c r="AV246" s="522"/>
      <c r="AW246" s="522"/>
      <c r="AX246" s="522"/>
      <c r="AY246" s="522"/>
      <c r="AZ246" s="523"/>
      <c r="BA246" s="512"/>
      <c r="BB246" s="513"/>
      <c r="BC246" s="513"/>
      <c r="BD246" s="513"/>
      <c r="BE246" s="513"/>
      <c r="BF246" s="513"/>
      <c r="BG246" s="513"/>
      <c r="BH246" s="514"/>
      <c r="BI246" s="516"/>
      <c r="BJ246" s="516"/>
      <c r="BK246" s="516"/>
      <c r="BL246" s="516"/>
      <c r="BM246" s="516"/>
      <c r="BN246" s="516"/>
      <c r="BO246" s="516"/>
      <c r="BP246" s="516"/>
      <c r="BQ246" s="516"/>
      <c r="BR246" s="516"/>
      <c r="BS246" s="516"/>
      <c r="BT246" s="516"/>
      <c r="BU246" s="516"/>
      <c r="BV246" s="516"/>
      <c r="BW246" s="516"/>
      <c r="BX246" s="516"/>
      <c r="BY246" s="516"/>
      <c r="BZ246" s="516"/>
      <c r="CA246" s="516"/>
      <c r="CB246" s="516"/>
      <c r="CC246" s="516"/>
      <c r="CD246" s="516"/>
      <c r="CE246" s="516"/>
      <c r="CF246" s="516"/>
      <c r="CG246" s="517"/>
      <c r="CH246" s="517"/>
      <c r="CI246" s="517"/>
      <c r="CO246" s="508"/>
      <c r="CP246" s="508"/>
      <c r="CQ246" s="508"/>
      <c r="CR246" s="508"/>
      <c r="CS246" s="508"/>
      <c r="CT246" s="508"/>
      <c r="CU246" s="508"/>
      <c r="CV246" s="508"/>
      <c r="CW246" s="508"/>
    </row>
    <row r="247" spans="1:102" s="55" customFormat="1" ht="14.85" customHeight="1">
      <c r="A247" s="533"/>
      <c r="B247" s="534"/>
      <c r="C247" s="534"/>
      <c r="D247" s="534"/>
      <c r="E247" s="534"/>
      <c r="F247" s="534"/>
      <c r="G247" s="534"/>
      <c r="H247" s="534"/>
      <c r="I247" s="534"/>
      <c r="J247" s="534"/>
      <c r="K247" s="534"/>
      <c r="L247" s="534"/>
      <c r="M247" s="537"/>
      <c r="N247" s="537"/>
      <c r="O247" s="537"/>
      <c r="P247" s="537"/>
      <c r="Q247" s="537"/>
      <c r="R247" s="537"/>
      <c r="S247" s="539"/>
      <c r="T247" s="539"/>
      <c r="U247" s="539"/>
      <c r="V247" s="539"/>
      <c r="W247" s="539"/>
      <c r="X247" s="539"/>
      <c r="Y247" s="539"/>
      <c r="Z247" s="539"/>
      <c r="AA247" s="524"/>
      <c r="AB247" s="525"/>
      <c r="AC247" s="525"/>
      <c r="AD247" s="525"/>
      <c r="AE247" s="525"/>
      <c r="AF247" s="525"/>
      <c r="AG247" s="525"/>
      <c r="AH247" s="525"/>
      <c r="AI247" s="525"/>
      <c r="AJ247" s="525"/>
      <c r="AK247" s="525"/>
      <c r="AL247" s="525"/>
      <c r="AM247" s="525"/>
      <c r="AN247" s="525"/>
      <c r="AO247" s="525"/>
      <c r="AP247" s="525"/>
      <c r="AQ247" s="525"/>
      <c r="AR247" s="525"/>
      <c r="AS247" s="525"/>
      <c r="AT247" s="526"/>
      <c r="AU247" s="527"/>
      <c r="AV247" s="528"/>
      <c r="AW247" s="528"/>
      <c r="AX247" s="528"/>
      <c r="AY247" s="528"/>
      <c r="AZ247" s="529"/>
      <c r="BA247" s="509"/>
      <c r="BB247" s="510"/>
      <c r="BC247" s="510"/>
      <c r="BD247" s="510"/>
      <c r="BE247" s="510"/>
      <c r="BF247" s="510"/>
      <c r="BG247" s="510"/>
      <c r="BH247" s="511"/>
      <c r="BI247" s="516"/>
      <c r="BJ247" s="516"/>
      <c r="BK247" s="516"/>
      <c r="BL247" s="516"/>
      <c r="BM247" s="516"/>
      <c r="BN247" s="516"/>
      <c r="BO247" s="516"/>
      <c r="BP247" s="516"/>
      <c r="BQ247" s="516"/>
      <c r="BR247" s="516"/>
      <c r="BS247" s="516"/>
      <c r="BT247" s="516"/>
      <c r="BU247" s="516"/>
      <c r="BV247" s="516"/>
      <c r="BW247" s="516"/>
      <c r="BX247" s="516"/>
      <c r="BY247" s="516"/>
      <c r="BZ247" s="516"/>
      <c r="CA247" s="516"/>
      <c r="CB247" s="516"/>
      <c r="CC247" s="516"/>
      <c r="CD247" s="516"/>
      <c r="CE247" s="516"/>
      <c r="CF247" s="516"/>
      <c r="CG247" s="517"/>
      <c r="CH247" s="517"/>
      <c r="CI247" s="517"/>
      <c r="CO247" s="508"/>
      <c r="CP247" s="508"/>
      <c r="CQ247" s="508"/>
      <c r="CR247" s="508"/>
      <c r="CS247" s="508"/>
      <c r="CT247" s="508"/>
      <c r="CU247" s="508"/>
      <c r="CV247" s="508"/>
      <c r="CW247" s="508"/>
    </row>
    <row r="248" spans="1:102" s="55" customFormat="1" ht="14.85" customHeight="1">
      <c r="A248" s="533"/>
      <c r="B248" s="534"/>
      <c r="C248" s="534"/>
      <c r="D248" s="534"/>
      <c r="E248" s="534"/>
      <c r="F248" s="534"/>
      <c r="G248" s="534"/>
      <c r="H248" s="534"/>
      <c r="I248" s="534"/>
      <c r="J248" s="534"/>
      <c r="K248" s="534"/>
      <c r="L248" s="534"/>
      <c r="M248" s="537"/>
      <c r="N248" s="537"/>
      <c r="O248" s="537"/>
      <c r="P248" s="537"/>
      <c r="Q248" s="537"/>
      <c r="R248" s="537"/>
      <c r="S248" s="539"/>
      <c r="T248" s="539"/>
      <c r="U248" s="539"/>
      <c r="V248" s="539"/>
      <c r="W248" s="539"/>
      <c r="X248" s="539"/>
      <c r="Y248" s="539"/>
      <c r="Z248" s="539"/>
      <c r="AA248" s="541"/>
      <c r="AB248" s="541"/>
      <c r="AC248" s="541"/>
      <c r="AD248" s="541"/>
      <c r="AE248" s="541"/>
      <c r="AF248" s="541"/>
      <c r="AG248" s="541"/>
      <c r="AH248" s="541"/>
      <c r="AI248" s="541"/>
      <c r="AJ248" s="541"/>
      <c r="AK248" s="541"/>
      <c r="AL248" s="541"/>
      <c r="AM248" s="541"/>
      <c r="AN248" s="541"/>
      <c r="AO248" s="541"/>
      <c r="AP248" s="541"/>
      <c r="AQ248" s="541"/>
      <c r="AR248" s="541"/>
      <c r="AS248" s="541"/>
      <c r="AT248" s="541"/>
      <c r="AU248" s="538"/>
      <c r="AV248" s="538"/>
      <c r="AW248" s="538"/>
      <c r="AX248" s="538"/>
      <c r="AY248" s="538"/>
      <c r="AZ248" s="538"/>
      <c r="BA248" s="515"/>
      <c r="BB248" s="515"/>
      <c r="BC248" s="515"/>
      <c r="BD248" s="515"/>
      <c r="BE248" s="515"/>
      <c r="BF248" s="515"/>
      <c r="BG248" s="515"/>
      <c r="BH248" s="515"/>
      <c r="BI248" s="516"/>
      <c r="BJ248" s="516"/>
      <c r="BK248" s="516"/>
      <c r="BL248" s="516"/>
      <c r="BM248" s="516"/>
      <c r="BN248" s="516"/>
      <c r="BO248" s="516"/>
      <c r="BP248" s="516"/>
      <c r="BQ248" s="516"/>
      <c r="BR248" s="516"/>
      <c r="BS248" s="516"/>
      <c r="BT248" s="516"/>
      <c r="BU248" s="516"/>
      <c r="BV248" s="516"/>
      <c r="BW248" s="516"/>
      <c r="BX248" s="516"/>
      <c r="BY248" s="516"/>
      <c r="BZ248" s="516"/>
      <c r="CA248" s="516"/>
      <c r="CB248" s="516"/>
      <c r="CC248" s="516"/>
      <c r="CD248" s="516"/>
      <c r="CE248" s="516"/>
      <c r="CF248" s="516"/>
      <c r="CG248" s="517"/>
      <c r="CH248" s="517"/>
      <c r="CI248" s="517"/>
      <c r="CO248" s="508"/>
      <c r="CP248" s="508"/>
      <c r="CQ248" s="508"/>
      <c r="CR248" s="508"/>
      <c r="CS248" s="508"/>
      <c r="CT248" s="508"/>
      <c r="CU248" s="508"/>
      <c r="CV248" s="508"/>
      <c r="CW248" s="508"/>
    </row>
    <row r="249" spans="1:102" s="55" customFormat="1" ht="14.85" customHeight="1">
      <c r="A249" s="533"/>
      <c r="B249" s="534"/>
      <c r="C249" s="534"/>
      <c r="D249" s="534"/>
      <c r="E249" s="534"/>
      <c r="F249" s="534"/>
      <c r="G249" s="534"/>
      <c r="H249" s="534"/>
      <c r="I249" s="534"/>
      <c r="J249" s="534"/>
      <c r="K249" s="534"/>
      <c r="L249" s="534"/>
      <c r="M249" s="537"/>
      <c r="N249" s="537"/>
      <c r="O249" s="537"/>
      <c r="P249" s="537"/>
      <c r="Q249" s="537"/>
      <c r="R249" s="537"/>
      <c r="S249" s="539"/>
      <c r="T249" s="539"/>
      <c r="U249" s="539"/>
      <c r="V249" s="539"/>
      <c r="W249" s="539"/>
      <c r="X249" s="539"/>
      <c r="Y249" s="539"/>
      <c r="Z249" s="539"/>
      <c r="AA249" s="518"/>
      <c r="AB249" s="519"/>
      <c r="AC249" s="519"/>
      <c r="AD249" s="519"/>
      <c r="AE249" s="519"/>
      <c r="AF249" s="519"/>
      <c r="AG249" s="519"/>
      <c r="AH249" s="519"/>
      <c r="AI249" s="519"/>
      <c r="AJ249" s="519"/>
      <c r="AK249" s="519"/>
      <c r="AL249" s="519"/>
      <c r="AM249" s="519"/>
      <c r="AN249" s="519"/>
      <c r="AO249" s="519"/>
      <c r="AP249" s="519"/>
      <c r="AQ249" s="519"/>
      <c r="AR249" s="519"/>
      <c r="AS249" s="519"/>
      <c r="AT249" s="520"/>
      <c r="AU249" s="521"/>
      <c r="AV249" s="522"/>
      <c r="AW249" s="522"/>
      <c r="AX249" s="522"/>
      <c r="AY249" s="522"/>
      <c r="AZ249" s="523"/>
      <c r="BA249" s="512"/>
      <c r="BB249" s="513"/>
      <c r="BC249" s="513"/>
      <c r="BD249" s="513"/>
      <c r="BE249" s="513"/>
      <c r="BF249" s="513"/>
      <c r="BG249" s="513"/>
      <c r="BH249" s="514"/>
      <c r="BI249" s="516"/>
      <c r="BJ249" s="516"/>
      <c r="BK249" s="516"/>
      <c r="BL249" s="516"/>
      <c r="BM249" s="516"/>
      <c r="BN249" s="516"/>
      <c r="BO249" s="516"/>
      <c r="BP249" s="516"/>
      <c r="BQ249" s="516"/>
      <c r="BR249" s="516"/>
      <c r="BS249" s="516"/>
      <c r="BT249" s="516"/>
      <c r="BU249" s="516"/>
      <c r="BV249" s="516"/>
      <c r="BW249" s="516"/>
      <c r="BX249" s="516"/>
      <c r="BY249" s="516"/>
      <c r="BZ249" s="516"/>
      <c r="CA249" s="516"/>
      <c r="CB249" s="516"/>
      <c r="CC249" s="516"/>
      <c r="CD249" s="516"/>
      <c r="CE249" s="516"/>
      <c r="CF249" s="516"/>
      <c r="CG249" s="517"/>
      <c r="CH249" s="517"/>
      <c r="CI249" s="517"/>
      <c r="CO249" s="508"/>
      <c r="CP249" s="508"/>
      <c r="CQ249" s="508"/>
      <c r="CR249" s="508"/>
      <c r="CS249" s="508"/>
      <c r="CT249" s="508"/>
      <c r="CU249" s="508"/>
      <c r="CV249" s="508"/>
      <c r="CW249" s="508"/>
    </row>
    <row r="250" spans="1:102" s="55" customFormat="1" ht="14.85" customHeight="1">
      <c r="A250" s="533"/>
      <c r="B250" s="534"/>
      <c r="C250" s="534"/>
      <c r="D250" s="534"/>
      <c r="E250" s="534"/>
      <c r="F250" s="534"/>
      <c r="G250" s="534"/>
      <c r="H250" s="534"/>
      <c r="I250" s="534"/>
      <c r="J250" s="534"/>
      <c r="K250" s="534"/>
      <c r="L250" s="534"/>
      <c r="M250" s="537"/>
      <c r="N250" s="537"/>
      <c r="O250" s="537"/>
      <c r="P250" s="537"/>
      <c r="Q250" s="537"/>
      <c r="R250" s="537"/>
      <c r="S250" s="539"/>
      <c r="T250" s="539"/>
      <c r="U250" s="539"/>
      <c r="V250" s="539"/>
      <c r="W250" s="539"/>
      <c r="X250" s="539"/>
      <c r="Y250" s="539"/>
      <c r="Z250" s="539"/>
      <c r="AA250" s="524"/>
      <c r="AB250" s="525"/>
      <c r="AC250" s="525"/>
      <c r="AD250" s="525"/>
      <c r="AE250" s="525"/>
      <c r="AF250" s="525"/>
      <c r="AG250" s="525"/>
      <c r="AH250" s="525"/>
      <c r="AI250" s="525"/>
      <c r="AJ250" s="525"/>
      <c r="AK250" s="525"/>
      <c r="AL250" s="525"/>
      <c r="AM250" s="525"/>
      <c r="AN250" s="525"/>
      <c r="AO250" s="525"/>
      <c r="AP250" s="525"/>
      <c r="AQ250" s="525"/>
      <c r="AR250" s="525"/>
      <c r="AS250" s="525"/>
      <c r="AT250" s="526"/>
      <c r="AU250" s="527"/>
      <c r="AV250" s="528"/>
      <c r="AW250" s="528"/>
      <c r="AX250" s="528"/>
      <c r="AY250" s="528"/>
      <c r="AZ250" s="529"/>
      <c r="BA250" s="509"/>
      <c r="BB250" s="510"/>
      <c r="BC250" s="510"/>
      <c r="BD250" s="510"/>
      <c r="BE250" s="510"/>
      <c r="BF250" s="510"/>
      <c r="BG250" s="510"/>
      <c r="BH250" s="511"/>
      <c r="BI250" s="516"/>
      <c r="BJ250" s="516"/>
      <c r="BK250" s="516"/>
      <c r="BL250" s="516"/>
      <c r="BM250" s="516"/>
      <c r="BN250" s="516"/>
      <c r="BO250" s="516"/>
      <c r="BP250" s="516"/>
      <c r="BQ250" s="516"/>
      <c r="BR250" s="516"/>
      <c r="BS250" s="516"/>
      <c r="BT250" s="516"/>
      <c r="BU250" s="516"/>
      <c r="BV250" s="516"/>
      <c r="BW250" s="516"/>
      <c r="BX250" s="516"/>
      <c r="BY250" s="516"/>
      <c r="BZ250" s="516"/>
      <c r="CA250" s="516"/>
      <c r="CB250" s="516"/>
      <c r="CC250" s="516"/>
      <c r="CD250" s="516"/>
      <c r="CE250" s="516"/>
      <c r="CF250" s="516"/>
      <c r="CG250" s="517"/>
      <c r="CH250" s="517"/>
      <c r="CI250" s="517"/>
      <c r="CO250" s="508"/>
      <c r="CP250" s="508"/>
      <c r="CQ250" s="508"/>
      <c r="CR250" s="508"/>
      <c r="CS250" s="508"/>
      <c r="CT250" s="508"/>
      <c r="CU250" s="508"/>
      <c r="CV250" s="508"/>
      <c r="CW250" s="508"/>
    </row>
    <row r="251" spans="1:102" s="55" customFormat="1" ht="14.85" customHeight="1">
      <c r="A251" s="533"/>
      <c r="B251" s="534"/>
      <c r="C251" s="534"/>
      <c r="D251" s="534"/>
      <c r="E251" s="534"/>
      <c r="F251" s="534"/>
      <c r="G251" s="534"/>
      <c r="H251" s="534"/>
      <c r="I251" s="534"/>
      <c r="J251" s="534"/>
      <c r="K251" s="534"/>
      <c r="L251" s="534"/>
      <c r="M251" s="537"/>
      <c r="N251" s="537"/>
      <c r="O251" s="537"/>
      <c r="P251" s="537"/>
      <c r="Q251" s="537"/>
      <c r="R251" s="537"/>
      <c r="S251" s="539"/>
      <c r="T251" s="539"/>
      <c r="U251" s="539"/>
      <c r="V251" s="539"/>
      <c r="W251" s="539"/>
      <c r="X251" s="539"/>
      <c r="Y251" s="539"/>
      <c r="Z251" s="539"/>
      <c r="AA251" s="541"/>
      <c r="AB251" s="541"/>
      <c r="AC251" s="541"/>
      <c r="AD251" s="541"/>
      <c r="AE251" s="541"/>
      <c r="AF251" s="541"/>
      <c r="AG251" s="541"/>
      <c r="AH251" s="541"/>
      <c r="AI251" s="541"/>
      <c r="AJ251" s="541"/>
      <c r="AK251" s="541"/>
      <c r="AL251" s="541"/>
      <c r="AM251" s="541"/>
      <c r="AN251" s="541"/>
      <c r="AO251" s="541"/>
      <c r="AP251" s="541"/>
      <c r="AQ251" s="541"/>
      <c r="AR251" s="541"/>
      <c r="AS251" s="541"/>
      <c r="AT251" s="541"/>
      <c r="AU251" s="538"/>
      <c r="AV251" s="538"/>
      <c r="AW251" s="538"/>
      <c r="AX251" s="538"/>
      <c r="AY251" s="538"/>
      <c r="AZ251" s="538"/>
      <c r="BA251" s="515"/>
      <c r="BB251" s="515"/>
      <c r="BC251" s="515"/>
      <c r="BD251" s="515"/>
      <c r="BE251" s="515"/>
      <c r="BF251" s="515"/>
      <c r="BG251" s="515"/>
      <c r="BH251" s="515"/>
      <c r="BI251" s="516"/>
      <c r="BJ251" s="516"/>
      <c r="BK251" s="516"/>
      <c r="BL251" s="516"/>
      <c r="BM251" s="516"/>
      <c r="BN251" s="516"/>
      <c r="BO251" s="516"/>
      <c r="BP251" s="516"/>
      <c r="BQ251" s="516"/>
      <c r="BR251" s="516"/>
      <c r="BS251" s="516"/>
      <c r="BT251" s="516"/>
      <c r="BU251" s="516"/>
      <c r="BV251" s="516"/>
      <c r="BW251" s="516"/>
      <c r="BX251" s="516"/>
      <c r="BY251" s="516"/>
      <c r="BZ251" s="516"/>
      <c r="CA251" s="516"/>
      <c r="CB251" s="516"/>
      <c r="CC251" s="516"/>
      <c r="CD251" s="516"/>
      <c r="CE251" s="516"/>
      <c r="CF251" s="516"/>
      <c r="CG251" s="517"/>
      <c r="CH251" s="517"/>
      <c r="CI251" s="517"/>
      <c r="CO251" s="508"/>
      <c r="CP251" s="508"/>
      <c r="CQ251" s="508"/>
      <c r="CR251" s="508"/>
      <c r="CS251" s="508"/>
      <c r="CT251" s="508"/>
      <c r="CU251" s="508"/>
      <c r="CV251" s="508"/>
      <c r="CW251" s="508"/>
    </row>
    <row r="252" spans="1:102" s="55" customFormat="1" ht="14.85" customHeight="1">
      <c r="A252" s="533"/>
      <c r="B252" s="534"/>
      <c r="C252" s="534"/>
      <c r="D252" s="534"/>
      <c r="E252" s="534"/>
      <c r="F252" s="534"/>
      <c r="G252" s="534"/>
      <c r="H252" s="534"/>
      <c r="I252" s="534"/>
      <c r="J252" s="534"/>
      <c r="K252" s="534"/>
      <c r="L252" s="534"/>
      <c r="M252" s="537"/>
      <c r="N252" s="537"/>
      <c r="O252" s="537"/>
      <c r="P252" s="537"/>
      <c r="Q252" s="537"/>
      <c r="R252" s="537"/>
      <c r="S252" s="539"/>
      <c r="T252" s="539"/>
      <c r="U252" s="539"/>
      <c r="V252" s="539"/>
      <c r="W252" s="539"/>
      <c r="X252" s="539"/>
      <c r="Y252" s="539"/>
      <c r="Z252" s="539"/>
      <c r="AA252" s="518"/>
      <c r="AB252" s="519"/>
      <c r="AC252" s="519"/>
      <c r="AD252" s="519"/>
      <c r="AE252" s="519"/>
      <c r="AF252" s="519"/>
      <c r="AG252" s="519"/>
      <c r="AH252" s="519"/>
      <c r="AI252" s="519"/>
      <c r="AJ252" s="519"/>
      <c r="AK252" s="519"/>
      <c r="AL252" s="519"/>
      <c r="AM252" s="519"/>
      <c r="AN252" s="519"/>
      <c r="AO252" s="519"/>
      <c r="AP252" s="519"/>
      <c r="AQ252" s="519"/>
      <c r="AR252" s="519"/>
      <c r="AS252" s="519"/>
      <c r="AT252" s="520"/>
      <c r="AU252" s="521"/>
      <c r="AV252" s="522"/>
      <c r="AW252" s="522"/>
      <c r="AX252" s="522"/>
      <c r="AY252" s="522"/>
      <c r="AZ252" s="523"/>
      <c r="BA252" s="512"/>
      <c r="BB252" s="513"/>
      <c r="BC252" s="513"/>
      <c r="BD252" s="513"/>
      <c r="BE252" s="513"/>
      <c r="BF252" s="513"/>
      <c r="BG252" s="513"/>
      <c r="BH252" s="514"/>
      <c r="BI252" s="516"/>
      <c r="BJ252" s="516"/>
      <c r="BK252" s="516"/>
      <c r="BL252" s="516"/>
      <c r="BM252" s="516"/>
      <c r="BN252" s="516"/>
      <c r="BO252" s="516"/>
      <c r="BP252" s="516"/>
      <c r="BQ252" s="516"/>
      <c r="BR252" s="516"/>
      <c r="BS252" s="516"/>
      <c r="BT252" s="516"/>
      <c r="BU252" s="516"/>
      <c r="BV252" s="516"/>
      <c r="BW252" s="516"/>
      <c r="BX252" s="516"/>
      <c r="BY252" s="516"/>
      <c r="BZ252" s="516"/>
      <c r="CA252" s="516"/>
      <c r="CB252" s="516"/>
      <c r="CC252" s="516"/>
      <c r="CD252" s="516"/>
      <c r="CE252" s="516"/>
      <c r="CF252" s="516"/>
      <c r="CG252" s="517"/>
      <c r="CH252" s="517"/>
      <c r="CI252" s="517"/>
      <c r="CO252" s="508"/>
      <c r="CP252" s="508"/>
      <c r="CQ252" s="508"/>
      <c r="CR252" s="508"/>
      <c r="CS252" s="508"/>
      <c r="CT252" s="508"/>
      <c r="CU252" s="508"/>
      <c r="CV252" s="508"/>
      <c r="CW252" s="508"/>
      <c r="CX252" s="1"/>
    </row>
    <row r="253" spans="1:102" s="55" customFormat="1" ht="14.85" customHeight="1">
      <c r="A253" s="535"/>
      <c r="B253" s="536"/>
      <c r="C253" s="536"/>
      <c r="D253" s="536"/>
      <c r="E253" s="536"/>
      <c r="F253" s="536"/>
      <c r="G253" s="536"/>
      <c r="H253" s="536"/>
      <c r="I253" s="536"/>
      <c r="J253" s="536"/>
      <c r="K253" s="536"/>
      <c r="L253" s="536"/>
      <c r="M253" s="538"/>
      <c r="N253" s="538"/>
      <c r="O253" s="538"/>
      <c r="P253" s="538"/>
      <c r="Q253" s="538"/>
      <c r="R253" s="538"/>
      <c r="S253" s="540"/>
      <c r="T253" s="540"/>
      <c r="U253" s="540"/>
      <c r="V253" s="540"/>
      <c r="W253" s="540"/>
      <c r="X253" s="540"/>
      <c r="Y253" s="540"/>
      <c r="Z253" s="540"/>
      <c r="AA253" s="518"/>
      <c r="AB253" s="519"/>
      <c r="AC253" s="519"/>
      <c r="AD253" s="519"/>
      <c r="AE253" s="519"/>
      <c r="AF253" s="519"/>
      <c r="AG253" s="519"/>
      <c r="AH253" s="519"/>
      <c r="AI253" s="519"/>
      <c r="AJ253" s="519"/>
      <c r="AK253" s="519"/>
      <c r="AL253" s="519"/>
      <c r="AM253" s="519"/>
      <c r="AN253" s="519"/>
      <c r="AO253" s="519"/>
      <c r="AP253" s="519"/>
      <c r="AQ253" s="519"/>
      <c r="AR253" s="519"/>
      <c r="AS253" s="519"/>
      <c r="AT253" s="520"/>
      <c r="AU253" s="521"/>
      <c r="AV253" s="522"/>
      <c r="AW253" s="522"/>
      <c r="AX253" s="522"/>
      <c r="AY253" s="522"/>
      <c r="AZ253" s="523"/>
      <c r="BA253" s="512"/>
      <c r="BB253" s="513"/>
      <c r="BC253" s="513"/>
      <c r="BD253" s="513"/>
      <c r="BE253" s="513"/>
      <c r="BF253" s="513"/>
      <c r="BG253" s="513"/>
      <c r="BH253" s="514"/>
      <c r="BI253" s="531"/>
      <c r="BJ253" s="531"/>
      <c r="BK253" s="531"/>
      <c r="BL253" s="531"/>
      <c r="BM253" s="531"/>
      <c r="BN253" s="531"/>
      <c r="BO253" s="531"/>
      <c r="BP253" s="531"/>
      <c r="BQ253" s="531"/>
      <c r="BR253" s="531"/>
      <c r="BS253" s="531"/>
      <c r="BT253" s="531"/>
      <c r="BU253" s="531"/>
      <c r="BV253" s="531"/>
      <c r="BW253" s="531"/>
      <c r="BX253" s="531"/>
      <c r="BY253" s="531"/>
      <c r="BZ253" s="531"/>
      <c r="CA253" s="531"/>
      <c r="CB253" s="531"/>
      <c r="CC253" s="531"/>
      <c r="CD253" s="531"/>
      <c r="CE253" s="531"/>
      <c r="CF253" s="531"/>
      <c r="CG253" s="532"/>
      <c r="CH253" s="532"/>
      <c r="CI253" s="532"/>
      <c r="CO253" s="508"/>
      <c r="CP253" s="508"/>
      <c r="CQ253" s="508"/>
      <c r="CR253" s="508"/>
      <c r="CS253" s="508"/>
      <c r="CT253" s="508"/>
      <c r="CU253" s="508"/>
      <c r="CV253" s="508"/>
      <c r="CW253" s="508"/>
      <c r="CX253" s="1"/>
    </row>
    <row r="254" spans="1:102" s="55" customFormat="1" ht="14.85" customHeight="1">
      <c r="A254" s="535"/>
      <c r="B254" s="536"/>
      <c r="C254" s="536"/>
      <c r="D254" s="536"/>
      <c r="E254" s="536"/>
      <c r="F254" s="536"/>
      <c r="G254" s="536"/>
      <c r="H254" s="536"/>
      <c r="I254" s="536"/>
      <c r="J254" s="536"/>
      <c r="K254" s="536"/>
      <c r="L254" s="536"/>
      <c r="M254" s="538"/>
      <c r="N254" s="538"/>
      <c r="O254" s="538"/>
      <c r="P254" s="538"/>
      <c r="Q254" s="538"/>
      <c r="R254" s="538"/>
      <c r="S254" s="540"/>
      <c r="T254" s="540"/>
      <c r="U254" s="540"/>
      <c r="V254" s="540"/>
      <c r="W254" s="540"/>
      <c r="X254" s="540"/>
      <c r="Y254" s="540"/>
      <c r="Z254" s="540"/>
      <c r="AA254" s="541"/>
      <c r="AB254" s="541"/>
      <c r="AC254" s="541"/>
      <c r="AD254" s="541"/>
      <c r="AE254" s="541"/>
      <c r="AF254" s="541"/>
      <c r="AG254" s="541"/>
      <c r="AH254" s="541"/>
      <c r="AI254" s="541"/>
      <c r="AJ254" s="541"/>
      <c r="AK254" s="541"/>
      <c r="AL254" s="541"/>
      <c r="AM254" s="541"/>
      <c r="AN254" s="541"/>
      <c r="AO254" s="541"/>
      <c r="AP254" s="541"/>
      <c r="AQ254" s="541"/>
      <c r="AR254" s="541"/>
      <c r="AS254" s="541"/>
      <c r="AT254" s="541"/>
      <c r="AU254" s="538"/>
      <c r="AV254" s="538"/>
      <c r="AW254" s="538"/>
      <c r="AX254" s="538"/>
      <c r="AY254" s="538"/>
      <c r="AZ254" s="538"/>
      <c r="BA254" s="515"/>
      <c r="BB254" s="515"/>
      <c r="BC254" s="515"/>
      <c r="BD254" s="515"/>
      <c r="BE254" s="515"/>
      <c r="BF254" s="515"/>
      <c r="BG254" s="515"/>
      <c r="BH254" s="515"/>
      <c r="BI254" s="531"/>
      <c r="BJ254" s="531"/>
      <c r="BK254" s="531"/>
      <c r="BL254" s="531"/>
      <c r="BM254" s="531"/>
      <c r="BN254" s="531"/>
      <c r="BO254" s="531"/>
      <c r="BP254" s="531"/>
      <c r="BQ254" s="531"/>
      <c r="BR254" s="531"/>
      <c r="BS254" s="531"/>
      <c r="BT254" s="531"/>
      <c r="BU254" s="531"/>
      <c r="BV254" s="531"/>
      <c r="BW254" s="531"/>
      <c r="BX254" s="531"/>
      <c r="BY254" s="531"/>
      <c r="BZ254" s="531"/>
      <c r="CA254" s="531"/>
      <c r="CB254" s="531"/>
      <c r="CC254" s="531"/>
      <c r="CD254" s="531"/>
      <c r="CE254" s="531"/>
      <c r="CF254" s="531"/>
      <c r="CG254" s="532"/>
      <c r="CH254" s="532"/>
      <c r="CI254" s="532"/>
      <c r="CO254" s="508"/>
      <c r="CP254" s="508"/>
      <c r="CQ254" s="508"/>
      <c r="CR254" s="508"/>
      <c r="CS254" s="508"/>
      <c r="CT254" s="508"/>
      <c r="CU254" s="508"/>
      <c r="CV254" s="508"/>
      <c r="CW254" s="508"/>
    </row>
    <row r="255" spans="1:102" s="55" customFormat="1" ht="14.25" customHeight="1">
      <c r="A255" s="555"/>
      <c r="B255" s="556"/>
      <c r="C255" s="556"/>
      <c r="D255" s="556"/>
      <c r="E255" s="556"/>
      <c r="F255" s="556"/>
      <c r="G255" s="556"/>
      <c r="H255" s="556"/>
      <c r="I255" s="556"/>
      <c r="J255" s="556"/>
      <c r="K255" s="556"/>
      <c r="L255" s="556"/>
      <c r="M255" s="559"/>
      <c r="N255" s="559"/>
      <c r="O255" s="559"/>
      <c r="P255" s="559"/>
      <c r="Q255" s="559"/>
      <c r="R255" s="559"/>
      <c r="S255" s="561"/>
      <c r="T255" s="561"/>
      <c r="U255" s="561"/>
      <c r="V255" s="561"/>
      <c r="W255" s="561"/>
      <c r="X255" s="561"/>
      <c r="Y255" s="561"/>
      <c r="Z255" s="561"/>
      <c r="AA255" s="518"/>
      <c r="AB255" s="519"/>
      <c r="AC255" s="519"/>
      <c r="AD255" s="519"/>
      <c r="AE255" s="519"/>
      <c r="AF255" s="519"/>
      <c r="AG255" s="519"/>
      <c r="AH255" s="519"/>
      <c r="AI255" s="519"/>
      <c r="AJ255" s="519"/>
      <c r="AK255" s="519"/>
      <c r="AL255" s="519"/>
      <c r="AM255" s="519"/>
      <c r="AN255" s="519"/>
      <c r="AO255" s="519"/>
      <c r="AP255" s="519"/>
      <c r="AQ255" s="519"/>
      <c r="AR255" s="519"/>
      <c r="AS255" s="519"/>
      <c r="AT255" s="520"/>
      <c r="AU255" s="521"/>
      <c r="AV255" s="522"/>
      <c r="AW255" s="522"/>
      <c r="AX255" s="522"/>
      <c r="AY255" s="522"/>
      <c r="AZ255" s="523"/>
      <c r="BA255" s="512"/>
      <c r="BB255" s="513"/>
      <c r="BC255" s="513"/>
      <c r="BD255" s="513"/>
      <c r="BE255" s="513"/>
      <c r="BF255" s="513"/>
      <c r="BG255" s="513"/>
      <c r="BH255" s="514"/>
      <c r="BI255" s="545"/>
      <c r="BJ255" s="545"/>
      <c r="BK255" s="545"/>
      <c r="BL255" s="545"/>
      <c r="BM255" s="545"/>
      <c r="BN255" s="545"/>
      <c r="BO255" s="545"/>
      <c r="BP255" s="545"/>
      <c r="BQ255" s="545"/>
      <c r="BR255" s="545"/>
      <c r="BS255" s="545"/>
      <c r="BT255" s="545"/>
      <c r="BU255" s="545"/>
      <c r="BV255" s="545"/>
      <c r="BW255" s="545"/>
      <c r="BX255" s="545"/>
      <c r="BY255" s="545"/>
      <c r="BZ255" s="545"/>
      <c r="CA255" s="545"/>
      <c r="CB255" s="545"/>
      <c r="CC255" s="545"/>
      <c r="CD255" s="545"/>
      <c r="CE255" s="545"/>
      <c r="CF255" s="545"/>
      <c r="CG255" s="547"/>
      <c r="CH255" s="547"/>
      <c r="CI255" s="547"/>
      <c r="CO255" s="508"/>
      <c r="CP255" s="508"/>
      <c r="CQ255" s="508"/>
      <c r="CR255" s="508"/>
      <c r="CS255" s="508"/>
      <c r="CT255" s="508"/>
      <c r="CU255" s="508"/>
      <c r="CV255" s="508"/>
      <c r="CW255" s="508"/>
    </row>
    <row r="256" spans="1:102" s="55" customFormat="1" ht="14.25" customHeight="1">
      <c r="A256" s="557"/>
      <c r="B256" s="558"/>
      <c r="C256" s="558"/>
      <c r="D256" s="558"/>
      <c r="E256" s="558"/>
      <c r="F256" s="558"/>
      <c r="G256" s="558"/>
      <c r="H256" s="558"/>
      <c r="I256" s="558"/>
      <c r="J256" s="558"/>
      <c r="K256" s="558"/>
      <c r="L256" s="558"/>
      <c r="M256" s="560"/>
      <c r="N256" s="560"/>
      <c r="O256" s="560"/>
      <c r="P256" s="560"/>
      <c r="Q256" s="560"/>
      <c r="R256" s="560"/>
      <c r="S256" s="562"/>
      <c r="T256" s="562"/>
      <c r="U256" s="562"/>
      <c r="V256" s="562"/>
      <c r="W256" s="562"/>
      <c r="X256" s="562"/>
      <c r="Y256" s="562"/>
      <c r="Z256" s="562"/>
      <c r="AA256" s="549"/>
      <c r="AB256" s="550"/>
      <c r="AC256" s="550"/>
      <c r="AD256" s="550"/>
      <c r="AE256" s="550"/>
      <c r="AF256" s="550"/>
      <c r="AG256" s="550"/>
      <c r="AH256" s="550"/>
      <c r="AI256" s="550"/>
      <c r="AJ256" s="550"/>
      <c r="AK256" s="550"/>
      <c r="AL256" s="550"/>
      <c r="AM256" s="550"/>
      <c r="AN256" s="550"/>
      <c r="AO256" s="550"/>
      <c r="AP256" s="550"/>
      <c r="AQ256" s="550"/>
      <c r="AR256" s="550"/>
      <c r="AS256" s="550"/>
      <c r="AT256" s="551"/>
      <c r="AU256" s="552"/>
      <c r="AV256" s="553"/>
      <c r="AW256" s="553"/>
      <c r="AX256" s="553"/>
      <c r="AY256" s="553"/>
      <c r="AZ256" s="554"/>
      <c r="BA256" s="542"/>
      <c r="BB256" s="543"/>
      <c r="BC256" s="543"/>
      <c r="BD256" s="543"/>
      <c r="BE256" s="543"/>
      <c r="BF256" s="543"/>
      <c r="BG256" s="543"/>
      <c r="BH256" s="544"/>
      <c r="BI256" s="546"/>
      <c r="BJ256" s="546"/>
      <c r="BK256" s="546"/>
      <c r="BL256" s="546"/>
      <c r="BM256" s="546"/>
      <c r="BN256" s="546"/>
      <c r="BO256" s="546"/>
      <c r="BP256" s="546"/>
      <c r="BQ256" s="546"/>
      <c r="BR256" s="546"/>
      <c r="BS256" s="546"/>
      <c r="BT256" s="546"/>
      <c r="BU256" s="546"/>
      <c r="BV256" s="546"/>
      <c r="BW256" s="546"/>
      <c r="BX256" s="546"/>
      <c r="BY256" s="546"/>
      <c r="BZ256" s="546"/>
      <c r="CA256" s="546"/>
      <c r="CB256" s="546"/>
      <c r="CC256" s="546"/>
      <c r="CD256" s="546"/>
      <c r="CE256" s="546"/>
      <c r="CF256" s="546"/>
      <c r="CG256" s="548"/>
      <c r="CH256" s="548"/>
      <c r="CI256" s="548"/>
      <c r="CO256" s="508"/>
      <c r="CP256" s="508"/>
      <c r="CQ256" s="508"/>
      <c r="CR256" s="508"/>
      <c r="CS256" s="508"/>
      <c r="CT256" s="508"/>
      <c r="CU256" s="508"/>
      <c r="CV256" s="508"/>
      <c r="CW256" s="508"/>
    </row>
    <row r="257" spans="1:101" ht="12.95" customHeight="1">
      <c r="A257" s="563" t="str">
        <f>$A$42</f>
        <v>※業種毎に作成すること。
※最終学歴には、小学校、中学校、高等学校、短期大学、大学又は高等専門学校のいずれかを記載し、専修学校、各種学校等は記載しないこと。なお、具体的な学校名を書く必要ありません。</v>
      </c>
      <c r="B257" s="563"/>
      <c r="C257" s="563"/>
      <c r="D257" s="563"/>
      <c r="E257" s="563"/>
      <c r="F257" s="563"/>
      <c r="G257" s="563"/>
      <c r="H257" s="563"/>
      <c r="I257" s="563"/>
      <c r="J257" s="563"/>
      <c r="K257" s="563"/>
      <c r="L257" s="563"/>
      <c r="M257" s="563"/>
      <c r="N257" s="563"/>
      <c r="O257" s="563"/>
      <c r="P257" s="563"/>
      <c r="Q257" s="563"/>
      <c r="R257" s="563"/>
      <c r="S257" s="563"/>
      <c r="T257" s="563"/>
      <c r="U257" s="563"/>
      <c r="V257" s="563"/>
      <c r="W257" s="563"/>
      <c r="X257" s="563"/>
      <c r="Y257" s="563"/>
      <c r="Z257" s="563"/>
      <c r="AA257" s="563"/>
      <c r="AB257" s="563"/>
      <c r="AC257" s="563"/>
      <c r="AD257" s="563"/>
      <c r="AE257" s="563"/>
      <c r="AF257" s="563"/>
      <c r="AG257" s="563"/>
      <c r="AH257" s="563"/>
      <c r="AI257" s="563"/>
      <c r="AJ257" s="563"/>
      <c r="AK257" s="563"/>
      <c r="AL257" s="563"/>
      <c r="AM257" s="563"/>
      <c r="AN257" s="563"/>
      <c r="AO257" s="563"/>
      <c r="AP257" s="563"/>
      <c r="AQ257" s="563"/>
      <c r="AR257" s="563"/>
      <c r="AS257" s="563"/>
      <c r="AT257" s="563"/>
      <c r="AU257" s="563"/>
      <c r="AV257" s="563"/>
      <c r="AW257" s="563"/>
      <c r="AX257" s="563"/>
      <c r="AY257" s="563"/>
      <c r="AZ257" s="563"/>
      <c r="BA257" s="563"/>
      <c r="BB257" s="563"/>
      <c r="BC257" s="563"/>
      <c r="BD257" s="563"/>
      <c r="BE257" s="563"/>
      <c r="BF257" s="563"/>
      <c r="BG257" s="563"/>
      <c r="BH257" s="563"/>
      <c r="BI257" s="563"/>
      <c r="BJ257" s="563"/>
      <c r="BK257" s="563"/>
      <c r="BL257" s="563"/>
      <c r="BM257" s="563"/>
      <c r="BN257" s="563"/>
      <c r="BO257" s="563"/>
      <c r="BP257" s="563"/>
      <c r="BQ257" s="563"/>
      <c r="BR257" s="563"/>
      <c r="BS257" s="563"/>
      <c r="BT257" s="563"/>
      <c r="BU257" s="563"/>
      <c r="BV257" s="563"/>
      <c r="BW257" s="563"/>
      <c r="BX257" s="563"/>
      <c r="BY257" s="563"/>
      <c r="BZ257" s="563"/>
      <c r="CA257" s="563"/>
      <c r="CB257" s="563"/>
      <c r="CC257" s="563"/>
      <c r="CD257" s="563"/>
      <c r="CE257" s="563"/>
      <c r="CF257" s="563"/>
      <c r="CG257" s="563"/>
      <c r="CH257" s="563"/>
      <c r="CI257" s="563"/>
    </row>
    <row r="258" spans="1:101" ht="12.95" customHeight="1">
      <c r="A258" s="563"/>
      <c r="B258" s="563"/>
      <c r="C258" s="563"/>
      <c r="D258" s="563"/>
      <c r="E258" s="563"/>
      <c r="F258" s="563"/>
      <c r="G258" s="563"/>
      <c r="H258" s="563"/>
      <c r="I258" s="563"/>
      <c r="J258" s="563"/>
      <c r="K258" s="563"/>
      <c r="L258" s="563"/>
      <c r="M258" s="563"/>
      <c r="N258" s="563"/>
      <c r="O258" s="563"/>
      <c r="P258" s="563"/>
      <c r="Q258" s="563"/>
      <c r="R258" s="563"/>
      <c r="S258" s="563"/>
      <c r="T258" s="563"/>
      <c r="U258" s="563"/>
      <c r="V258" s="563"/>
      <c r="W258" s="563"/>
      <c r="X258" s="563"/>
      <c r="Y258" s="563"/>
      <c r="Z258" s="563"/>
      <c r="AA258" s="563"/>
      <c r="AB258" s="563"/>
      <c r="AC258" s="563"/>
      <c r="AD258" s="563"/>
      <c r="AE258" s="563"/>
      <c r="AF258" s="563"/>
      <c r="AG258" s="563"/>
      <c r="AH258" s="563"/>
      <c r="AI258" s="563"/>
      <c r="AJ258" s="563"/>
      <c r="AK258" s="563"/>
      <c r="AL258" s="563"/>
      <c r="AM258" s="563"/>
      <c r="AN258" s="563"/>
      <c r="AO258" s="563"/>
      <c r="AP258" s="563"/>
      <c r="AQ258" s="563"/>
      <c r="AR258" s="563"/>
      <c r="AS258" s="563"/>
      <c r="AT258" s="563"/>
      <c r="AU258" s="563"/>
      <c r="AV258" s="563"/>
      <c r="AW258" s="563"/>
      <c r="AX258" s="563"/>
      <c r="AY258" s="563"/>
      <c r="AZ258" s="563"/>
      <c r="BA258" s="563"/>
      <c r="BB258" s="563"/>
      <c r="BC258" s="563"/>
      <c r="BD258" s="563"/>
      <c r="BE258" s="563"/>
      <c r="BF258" s="563"/>
      <c r="BG258" s="563"/>
      <c r="BH258" s="563"/>
      <c r="BI258" s="563"/>
      <c r="BJ258" s="563"/>
      <c r="BK258" s="563"/>
      <c r="BL258" s="563"/>
      <c r="BM258" s="563"/>
      <c r="BN258" s="563"/>
      <c r="BO258" s="563"/>
      <c r="BP258" s="563"/>
      <c r="BQ258" s="563"/>
      <c r="BR258" s="563"/>
      <c r="BS258" s="563"/>
      <c r="BT258" s="563"/>
      <c r="BU258" s="563"/>
      <c r="BV258" s="563"/>
      <c r="BW258" s="563"/>
      <c r="BX258" s="563"/>
      <c r="BY258" s="563"/>
      <c r="BZ258" s="563"/>
      <c r="CA258" s="563"/>
      <c r="CB258" s="563"/>
      <c r="CC258" s="563"/>
      <c r="CD258" s="563"/>
      <c r="CE258" s="563"/>
      <c r="CF258" s="563"/>
      <c r="CG258" s="563"/>
      <c r="CH258" s="563"/>
      <c r="CI258" s="563"/>
    </row>
    <row r="259" spans="1:101" ht="9" customHeight="1">
      <c r="A259" s="475" t="s">
        <v>70</v>
      </c>
      <c r="B259" s="475"/>
      <c r="C259" s="475"/>
      <c r="D259" s="475"/>
      <c r="E259" s="475"/>
      <c r="F259" s="475"/>
      <c r="G259" s="475"/>
      <c r="H259" s="475"/>
      <c r="I259" s="475"/>
      <c r="J259" s="475"/>
      <c r="K259" s="147"/>
      <c r="L259" s="14"/>
      <c r="M259" s="14"/>
      <c r="BZ259" s="475"/>
      <c r="CA259" s="475"/>
      <c r="CB259" s="475"/>
      <c r="CC259" s="475"/>
      <c r="CD259" s="475"/>
      <c r="CE259" s="475"/>
      <c r="CF259" s="475"/>
      <c r="CG259" s="475"/>
      <c r="CH259" s="475"/>
      <c r="CI259" s="475"/>
    </row>
    <row r="260" spans="1:101" ht="9" customHeight="1">
      <c r="A260" s="475"/>
      <c r="B260" s="475"/>
      <c r="C260" s="475"/>
      <c r="D260" s="475"/>
      <c r="E260" s="475"/>
      <c r="F260" s="475"/>
      <c r="G260" s="475"/>
      <c r="H260" s="475"/>
      <c r="I260" s="475"/>
      <c r="J260" s="475"/>
      <c r="K260" s="374" t="s">
        <v>325</v>
      </c>
      <c r="L260" s="374"/>
      <c r="M260" s="374"/>
      <c r="N260" s="374"/>
      <c r="O260" s="374"/>
      <c r="P260" s="374"/>
      <c r="Q260" s="374"/>
      <c r="R260" s="374"/>
      <c r="S260" s="374"/>
      <c r="T260" s="374"/>
      <c r="U260" s="374"/>
      <c r="V260" s="374"/>
      <c r="W260" s="374"/>
      <c r="X260" s="374"/>
      <c r="Y260" s="374"/>
      <c r="Z260" s="374"/>
      <c r="AA260" s="374"/>
      <c r="AB260" s="374"/>
      <c r="AC260" s="374"/>
      <c r="AD260" s="374"/>
      <c r="AE260" s="374"/>
      <c r="AF260" s="374"/>
      <c r="AG260" s="374"/>
      <c r="AH260" s="374"/>
      <c r="AI260" s="374"/>
      <c r="AJ260" s="374"/>
      <c r="AK260" s="374"/>
      <c r="AL260" s="374"/>
      <c r="AM260" s="374"/>
      <c r="AN260" s="374"/>
      <c r="AO260" s="374"/>
      <c r="AP260" s="374"/>
      <c r="AQ260" s="374"/>
      <c r="AR260" s="374"/>
      <c r="AS260" s="374"/>
      <c r="AT260" s="374"/>
      <c r="AU260" s="374"/>
      <c r="AV260" s="374"/>
      <c r="AW260" s="374"/>
      <c r="AX260" s="374"/>
      <c r="AY260" s="374"/>
      <c r="AZ260" s="374"/>
      <c r="BA260" s="374"/>
      <c r="BB260" s="374"/>
      <c r="BC260" s="374"/>
      <c r="BD260" s="374"/>
      <c r="BE260" s="374"/>
      <c r="BF260" s="374"/>
      <c r="BG260" s="374"/>
      <c r="BH260" s="374"/>
      <c r="BI260" s="374"/>
      <c r="BJ260" s="374"/>
      <c r="BK260" s="374"/>
      <c r="BL260" s="374"/>
      <c r="BM260" s="374"/>
      <c r="BN260" s="374"/>
      <c r="BO260" s="374"/>
      <c r="BP260" s="374"/>
      <c r="BQ260" s="374"/>
      <c r="BR260" s="374"/>
      <c r="BS260" s="374"/>
      <c r="BT260" s="374"/>
      <c r="BU260" s="374"/>
      <c r="BV260" s="374"/>
      <c r="BW260" s="374"/>
      <c r="BX260" s="374"/>
      <c r="BY260" s="374"/>
      <c r="BZ260" s="475"/>
      <c r="CA260" s="475"/>
      <c r="CB260" s="475"/>
      <c r="CC260" s="475"/>
      <c r="CD260" s="475"/>
      <c r="CE260" s="475"/>
      <c r="CF260" s="475"/>
      <c r="CG260" s="475"/>
      <c r="CH260" s="475"/>
      <c r="CI260" s="475"/>
    </row>
    <row r="261" spans="1:101" ht="9" customHeight="1">
      <c r="A261" s="57"/>
      <c r="B261" s="57"/>
      <c r="C261" s="57"/>
      <c r="D261" s="57"/>
      <c r="E261" s="57"/>
      <c r="F261" s="57"/>
      <c r="G261" s="57"/>
      <c r="H261" s="57"/>
      <c r="I261" s="57"/>
      <c r="J261" s="57"/>
      <c r="K261" s="374"/>
      <c r="L261" s="374"/>
      <c r="M261" s="374"/>
      <c r="N261" s="374"/>
      <c r="O261" s="374"/>
      <c r="P261" s="374"/>
      <c r="Q261" s="374"/>
      <c r="R261" s="374"/>
      <c r="S261" s="374"/>
      <c r="T261" s="374"/>
      <c r="U261" s="374"/>
      <c r="V261" s="374"/>
      <c r="W261" s="374"/>
      <c r="X261" s="374"/>
      <c r="Y261" s="374"/>
      <c r="Z261" s="374"/>
      <c r="AA261" s="374"/>
      <c r="AB261" s="374"/>
      <c r="AC261" s="374"/>
      <c r="AD261" s="374"/>
      <c r="AE261" s="374"/>
      <c r="AF261" s="374"/>
      <c r="AG261" s="374"/>
      <c r="AH261" s="374"/>
      <c r="AI261" s="374"/>
      <c r="AJ261" s="374"/>
      <c r="AK261" s="374"/>
      <c r="AL261" s="374"/>
      <c r="AM261" s="374"/>
      <c r="AN261" s="374"/>
      <c r="AO261" s="374"/>
      <c r="AP261" s="374"/>
      <c r="AQ261" s="374"/>
      <c r="AR261" s="374"/>
      <c r="AS261" s="374"/>
      <c r="AT261" s="374"/>
      <c r="AU261" s="374"/>
      <c r="AV261" s="374"/>
      <c r="AW261" s="374"/>
      <c r="AX261" s="374"/>
      <c r="AY261" s="374"/>
      <c r="AZ261" s="374"/>
      <c r="BA261" s="374"/>
      <c r="BB261" s="374"/>
      <c r="BC261" s="374"/>
      <c r="BD261" s="374"/>
      <c r="BE261" s="374"/>
      <c r="BF261" s="374"/>
      <c r="BG261" s="374"/>
      <c r="BH261" s="374"/>
      <c r="BI261" s="374"/>
      <c r="BJ261" s="374"/>
      <c r="BK261" s="374"/>
      <c r="BL261" s="374"/>
      <c r="BM261" s="374"/>
      <c r="BN261" s="374"/>
      <c r="BO261" s="374"/>
      <c r="BP261" s="374"/>
      <c r="BQ261" s="374"/>
      <c r="BR261" s="374"/>
      <c r="BS261" s="374"/>
      <c r="BT261" s="374"/>
      <c r="BU261" s="374"/>
      <c r="BV261" s="374"/>
      <c r="BW261" s="374"/>
      <c r="BX261" s="374"/>
      <c r="BY261" s="374"/>
      <c r="CO261" s="58"/>
      <c r="CP261" s="58"/>
      <c r="CQ261" s="58"/>
      <c r="CR261" s="58"/>
      <c r="CS261" s="58"/>
      <c r="CT261" s="58"/>
      <c r="CU261" s="58"/>
      <c r="CV261" s="58"/>
      <c r="CW261" s="58"/>
    </row>
    <row r="262" spans="1:101" ht="9" customHeight="1">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CO262" s="58"/>
      <c r="CP262" s="58"/>
      <c r="CQ262" s="58"/>
      <c r="CR262" s="58"/>
      <c r="CS262" s="58"/>
      <c r="CT262" s="58"/>
      <c r="CU262" s="58"/>
      <c r="CV262" s="58"/>
      <c r="CW262" s="58"/>
    </row>
    <row r="263" spans="1:101" ht="9" customHeight="1">
      <c r="A263" s="530" t="s">
        <v>71</v>
      </c>
      <c r="B263" s="530"/>
      <c r="C263" s="530"/>
      <c r="D263" s="530"/>
      <c r="E263" s="530"/>
      <c r="F263" s="530"/>
      <c r="G263" s="530"/>
      <c r="H263" s="530"/>
      <c r="I263" s="530"/>
      <c r="J263" s="530"/>
      <c r="K263" s="530"/>
      <c r="L263" s="530"/>
      <c r="M263" s="530"/>
      <c r="N263" s="530"/>
      <c r="O263" s="530"/>
      <c r="P263" s="530"/>
      <c r="Q263" s="530"/>
      <c r="R263" s="530"/>
      <c r="S263" s="530"/>
      <c r="T263" s="530"/>
      <c r="U263" s="530"/>
      <c r="V263" s="530"/>
      <c r="BA263" s="530" t="s">
        <v>47</v>
      </c>
      <c r="BB263" s="530"/>
      <c r="BC263" s="530"/>
      <c r="BD263" s="530"/>
      <c r="BE263" s="530"/>
      <c r="BF263" s="530"/>
      <c r="BG263" s="530"/>
      <c r="BH263" s="530"/>
      <c r="BI263" s="530"/>
      <c r="BJ263" s="530"/>
      <c r="BK263" s="565">
        <f>様式１号!$O$36</f>
        <v>0</v>
      </c>
      <c r="BL263" s="565"/>
      <c r="BM263" s="565"/>
      <c r="BN263" s="565"/>
      <c r="BO263" s="565"/>
      <c r="BP263" s="565"/>
      <c r="BQ263" s="565"/>
      <c r="BR263" s="565"/>
      <c r="BS263" s="565"/>
      <c r="BT263" s="565"/>
      <c r="BU263" s="565"/>
      <c r="BV263" s="565"/>
      <c r="BW263" s="565"/>
      <c r="BX263" s="565"/>
      <c r="BY263" s="565"/>
      <c r="BZ263" s="565"/>
      <c r="CA263" s="565"/>
      <c r="CB263" s="565"/>
      <c r="CC263" s="565"/>
      <c r="CD263" s="565"/>
      <c r="CE263" s="565"/>
      <c r="CF263" s="565"/>
      <c r="CG263" s="565"/>
      <c r="CH263" s="565"/>
      <c r="CI263" s="565"/>
      <c r="CO263" s="530"/>
      <c r="CP263" s="530"/>
      <c r="CQ263" s="530"/>
      <c r="CR263" s="530"/>
    </row>
    <row r="264" spans="1:101" ht="9" customHeight="1">
      <c r="A264" s="564"/>
      <c r="B264" s="564"/>
      <c r="C264" s="564"/>
      <c r="D264" s="564"/>
      <c r="E264" s="564"/>
      <c r="F264" s="564"/>
      <c r="G264" s="564"/>
      <c r="H264" s="564"/>
      <c r="I264" s="564"/>
      <c r="J264" s="564"/>
      <c r="K264" s="564"/>
      <c r="L264" s="564"/>
      <c r="M264" s="564"/>
      <c r="N264" s="564"/>
      <c r="O264" s="564"/>
      <c r="P264" s="564"/>
      <c r="Q264" s="564"/>
      <c r="R264" s="564"/>
      <c r="S264" s="564"/>
      <c r="T264" s="564"/>
      <c r="U264" s="564"/>
      <c r="V264" s="564"/>
      <c r="BA264" s="564"/>
      <c r="BB264" s="564"/>
      <c r="BC264" s="564"/>
      <c r="BD264" s="564"/>
      <c r="BE264" s="564"/>
      <c r="BF264" s="564"/>
      <c r="BG264" s="564"/>
      <c r="BH264" s="564"/>
      <c r="BI264" s="564"/>
      <c r="BJ264" s="564"/>
      <c r="BK264" s="566"/>
      <c r="BL264" s="566"/>
      <c r="BM264" s="566"/>
      <c r="BN264" s="566"/>
      <c r="BO264" s="566"/>
      <c r="BP264" s="566"/>
      <c r="BQ264" s="566"/>
      <c r="BR264" s="566"/>
      <c r="BS264" s="566"/>
      <c r="BT264" s="566"/>
      <c r="BU264" s="566"/>
      <c r="BV264" s="566"/>
      <c r="BW264" s="566"/>
      <c r="BX264" s="566"/>
      <c r="BY264" s="566"/>
      <c r="BZ264" s="566"/>
      <c r="CA264" s="566"/>
      <c r="CB264" s="566"/>
      <c r="CC264" s="566"/>
      <c r="CD264" s="566"/>
      <c r="CE264" s="566"/>
      <c r="CF264" s="566"/>
      <c r="CG264" s="566"/>
      <c r="CH264" s="566"/>
      <c r="CI264" s="566"/>
      <c r="CO264" s="530"/>
      <c r="CP264" s="530"/>
      <c r="CQ264" s="530"/>
      <c r="CR264" s="530"/>
    </row>
    <row r="266" spans="1:101" s="55" customFormat="1" ht="9" customHeight="1">
      <c r="A266" s="567" t="s">
        <v>26</v>
      </c>
      <c r="B266" s="568"/>
      <c r="C266" s="568"/>
      <c r="D266" s="568"/>
      <c r="E266" s="568"/>
      <c r="F266" s="568"/>
      <c r="G266" s="568"/>
      <c r="H266" s="568"/>
      <c r="I266" s="568"/>
      <c r="J266" s="568"/>
      <c r="K266" s="568"/>
      <c r="L266" s="568"/>
      <c r="M266" s="568" t="s">
        <v>69</v>
      </c>
      <c r="N266" s="568"/>
      <c r="O266" s="568"/>
      <c r="P266" s="568"/>
      <c r="Q266" s="568"/>
      <c r="R266" s="568"/>
      <c r="S266" s="568" t="s">
        <v>76</v>
      </c>
      <c r="T266" s="568"/>
      <c r="U266" s="568"/>
      <c r="V266" s="568"/>
      <c r="W266" s="568"/>
      <c r="X266" s="568"/>
      <c r="Y266" s="568"/>
      <c r="Z266" s="568"/>
      <c r="AA266" s="568" t="s">
        <v>77</v>
      </c>
      <c r="AB266" s="568"/>
      <c r="AC266" s="568"/>
      <c r="AD266" s="568"/>
      <c r="AE266" s="568"/>
      <c r="AF266" s="568"/>
      <c r="AG266" s="568"/>
      <c r="AH266" s="568"/>
      <c r="AI266" s="568"/>
      <c r="AJ266" s="568"/>
      <c r="AK266" s="568"/>
      <c r="AL266" s="568"/>
      <c r="AM266" s="568"/>
      <c r="AN266" s="568"/>
      <c r="AO266" s="568"/>
      <c r="AP266" s="568"/>
      <c r="AQ266" s="568"/>
      <c r="AR266" s="568"/>
      <c r="AS266" s="568"/>
      <c r="AT266" s="568"/>
      <c r="AU266" s="571" t="s">
        <v>89</v>
      </c>
      <c r="AV266" s="568"/>
      <c r="AW266" s="568"/>
      <c r="AX266" s="568"/>
      <c r="AY266" s="568"/>
      <c r="AZ266" s="568"/>
      <c r="BA266" s="568" t="s">
        <v>78</v>
      </c>
      <c r="BB266" s="568"/>
      <c r="BC266" s="568"/>
      <c r="BD266" s="568"/>
      <c r="BE266" s="568"/>
      <c r="BF266" s="568"/>
      <c r="BG266" s="568"/>
      <c r="BH266" s="568"/>
      <c r="BI266" s="568" t="s">
        <v>88</v>
      </c>
      <c r="BJ266" s="568"/>
      <c r="BK266" s="568"/>
      <c r="BL266" s="568"/>
      <c r="BM266" s="568"/>
      <c r="BN266" s="568"/>
      <c r="BO266" s="568"/>
      <c r="BP266" s="568"/>
      <c r="BQ266" s="568"/>
      <c r="BR266" s="568"/>
      <c r="BS266" s="568"/>
      <c r="BT266" s="568"/>
      <c r="BU266" s="568"/>
      <c r="BV266" s="568"/>
      <c r="BW266" s="568"/>
      <c r="BX266" s="568"/>
      <c r="BY266" s="568"/>
      <c r="BZ266" s="568"/>
      <c r="CA266" s="568"/>
      <c r="CB266" s="568"/>
      <c r="CC266" s="568"/>
      <c r="CD266" s="568"/>
      <c r="CE266" s="568"/>
      <c r="CF266" s="568"/>
      <c r="CG266" s="571" t="s">
        <v>79</v>
      </c>
      <c r="CH266" s="568"/>
      <c r="CI266" s="568"/>
      <c r="CO266" s="513"/>
      <c r="CP266" s="513"/>
      <c r="CQ266" s="513"/>
      <c r="CR266" s="513"/>
      <c r="CS266" s="513"/>
      <c r="CT266" s="513"/>
      <c r="CU266" s="513"/>
      <c r="CV266" s="513"/>
      <c r="CW266" s="513"/>
    </row>
    <row r="267" spans="1:101" s="55" customFormat="1" ht="9" customHeight="1">
      <c r="A267" s="569"/>
      <c r="B267" s="570"/>
      <c r="C267" s="570"/>
      <c r="D267" s="570"/>
      <c r="E267" s="570"/>
      <c r="F267" s="570"/>
      <c r="G267" s="570"/>
      <c r="H267" s="570"/>
      <c r="I267" s="570"/>
      <c r="J267" s="570"/>
      <c r="K267" s="570"/>
      <c r="L267" s="570"/>
      <c r="M267" s="570"/>
      <c r="N267" s="570"/>
      <c r="O267" s="570"/>
      <c r="P267" s="570"/>
      <c r="Q267" s="570"/>
      <c r="R267" s="570"/>
      <c r="S267" s="570"/>
      <c r="T267" s="570"/>
      <c r="U267" s="570"/>
      <c r="V267" s="570"/>
      <c r="W267" s="570"/>
      <c r="X267" s="570"/>
      <c r="Y267" s="570"/>
      <c r="Z267" s="570"/>
      <c r="AA267" s="570"/>
      <c r="AB267" s="570"/>
      <c r="AC267" s="570"/>
      <c r="AD267" s="570"/>
      <c r="AE267" s="570"/>
      <c r="AF267" s="570"/>
      <c r="AG267" s="570"/>
      <c r="AH267" s="570"/>
      <c r="AI267" s="570"/>
      <c r="AJ267" s="570"/>
      <c r="AK267" s="570"/>
      <c r="AL267" s="570"/>
      <c r="AM267" s="570"/>
      <c r="AN267" s="570"/>
      <c r="AO267" s="570"/>
      <c r="AP267" s="570"/>
      <c r="AQ267" s="570"/>
      <c r="AR267" s="570"/>
      <c r="AS267" s="570"/>
      <c r="AT267" s="570"/>
      <c r="AU267" s="570"/>
      <c r="AV267" s="570"/>
      <c r="AW267" s="570"/>
      <c r="AX267" s="570"/>
      <c r="AY267" s="570"/>
      <c r="AZ267" s="570"/>
      <c r="BA267" s="570"/>
      <c r="BB267" s="570"/>
      <c r="BC267" s="570"/>
      <c r="BD267" s="570"/>
      <c r="BE267" s="570"/>
      <c r="BF267" s="570"/>
      <c r="BG267" s="570"/>
      <c r="BH267" s="570"/>
      <c r="BI267" s="570"/>
      <c r="BJ267" s="570"/>
      <c r="BK267" s="570"/>
      <c r="BL267" s="570"/>
      <c r="BM267" s="570"/>
      <c r="BN267" s="570"/>
      <c r="BO267" s="570"/>
      <c r="BP267" s="570"/>
      <c r="BQ267" s="570"/>
      <c r="BR267" s="570"/>
      <c r="BS267" s="570"/>
      <c r="BT267" s="570"/>
      <c r="BU267" s="570"/>
      <c r="BV267" s="570"/>
      <c r="BW267" s="570"/>
      <c r="BX267" s="570"/>
      <c r="BY267" s="570"/>
      <c r="BZ267" s="570"/>
      <c r="CA267" s="570"/>
      <c r="CB267" s="570"/>
      <c r="CC267" s="570"/>
      <c r="CD267" s="570"/>
      <c r="CE267" s="570"/>
      <c r="CF267" s="570"/>
      <c r="CG267" s="570"/>
      <c r="CH267" s="570"/>
      <c r="CI267" s="570"/>
      <c r="CO267" s="513"/>
      <c r="CP267" s="513"/>
      <c r="CQ267" s="513"/>
      <c r="CR267" s="513"/>
      <c r="CS267" s="513"/>
      <c r="CT267" s="513"/>
      <c r="CU267" s="513"/>
      <c r="CV267" s="513"/>
      <c r="CW267" s="513"/>
    </row>
    <row r="268" spans="1:101" s="55" customFormat="1" ht="9" customHeight="1">
      <c r="A268" s="569"/>
      <c r="B268" s="570"/>
      <c r="C268" s="570"/>
      <c r="D268" s="570"/>
      <c r="E268" s="570"/>
      <c r="F268" s="570"/>
      <c r="G268" s="570"/>
      <c r="H268" s="570"/>
      <c r="I268" s="570"/>
      <c r="J268" s="570"/>
      <c r="K268" s="570"/>
      <c r="L268" s="570"/>
      <c r="M268" s="570"/>
      <c r="N268" s="570"/>
      <c r="O268" s="570"/>
      <c r="P268" s="570"/>
      <c r="Q268" s="570"/>
      <c r="R268" s="570"/>
      <c r="S268" s="570" t="s">
        <v>74</v>
      </c>
      <c r="T268" s="570"/>
      <c r="U268" s="570"/>
      <c r="V268" s="570"/>
      <c r="W268" s="570" t="s">
        <v>80</v>
      </c>
      <c r="X268" s="570"/>
      <c r="Y268" s="570"/>
      <c r="Z268" s="570"/>
      <c r="AA268" s="570"/>
      <c r="AB268" s="570"/>
      <c r="AC268" s="570"/>
      <c r="AD268" s="570"/>
      <c r="AE268" s="570"/>
      <c r="AF268" s="570"/>
      <c r="AG268" s="570"/>
      <c r="AH268" s="570"/>
      <c r="AI268" s="570"/>
      <c r="AJ268" s="570"/>
      <c r="AK268" s="570"/>
      <c r="AL268" s="570"/>
      <c r="AM268" s="570"/>
      <c r="AN268" s="570"/>
      <c r="AO268" s="570"/>
      <c r="AP268" s="570"/>
      <c r="AQ268" s="570"/>
      <c r="AR268" s="570"/>
      <c r="AS268" s="570"/>
      <c r="AT268" s="570"/>
      <c r="AU268" s="570"/>
      <c r="AV268" s="570"/>
      <c r="AW268" s="570"/>
      <c r="AX268" s="570"/>
      <c r="AY268" s="570"/>
      <c r="AZ268" s="570"/>
      <c r="BA268" s="570"/>
      <c r="BB268" s="570"/>
      <c r="BC268" s="570"/>
      <c r="BD268" s="570"/>
      <c r="BE268" s="570"/>
      <c r="BF268" s="570"/>
      <c r="BG268" s="570"/>
      <c r="BH268" s="570"/>
      <c r="BI268" s="570"/>
      <c r="BJ268" s="570"/>
      <c r="BK268" s="570"/>
      <c r="BL268" s="570"/>
      <c r="BM268" s="570"/>
      <c r="BN268" s="570"/>
      <c r="BO268" s="570"/>
      <c r="BP268" s="570"/>
      <c r="BQ268" s="570"/>
      <c r="BR268" s="570"/>
      <c r="BS268" s="570"/>
      <c r="BT268" s="570"/>
      <c r="BU268" s="570"/>
      <c r="BV268" s="570"/>
      <c r="BW268" s="570"/>
      <c r="BX268" s="570"/>
      <c r="BY268" s="570"/>
      <c r="BZ268" s="570"/>
      <c r="CA268" s="570"/>
      <c r="CB268" s="570"/>
      <c r="CC268" s="570"/>
      <c r="CD268" s="570"/>
      <c r="CE268" s="570"/>
      <c r="CF268" s="570"/>
      <c r="CG268" s="570"/>
      <c r="CH268" s="570"/>
      <c r="CI268" s="570"/>
      <c r="CO268" s="513"/>
      <c r="CP268" s="513"/>
      <c r="CQ268" s="513"/>
      <c r="CR268" s="513"/>
      <c r="CS268" s="513"/>
      <c r="CT268" s="513"/>
      <c r="CU268" s="513"/>
      <c r="CV268" s="513"/>
      <c r="CW268" s="513"/>
    </row>
    <row r="269" spans="1:101" s="55" customFormat="1" ht="9" customHeight="1">
      <c r="A269" s="569"/>
      <c r="B269" s="570"/>
      <c r="C269" s="570"/>
      <c r="D269" s="570"/>
      <c r="E269" s="570"/>
      <c r="F269" s="570"/>
      <c r="G269" s="570"/>
      <c r="H269" s="570"/>
      <c r="I269" s="570"/>
      <c r="J269" s="570"/>
      <c r="K269" s="570"/>
      <c r="L269" s="570"/>
      <c r="M269" s="570"/>
      <c r="N269" s="570"/>
      <c r="O269" s="570"/>
      <c r="P269" s="570"/>
      <c r="Q269" s="570"/>
      <c r="R269" s="570"/>
      <c r="S269" s="570"/>
      <c r="T269" s="570"/>
      <c r="U269" s="570"/>
      <c r="V269" s="570"/>
      <c r="W269" s="570"/>
      <c r="X269" s="570"/>
      <c r="Y269" s="570"/>
      <c r="Z269" s="570"/>
      <c r="AA269" s="570"/>
      <c r="AB269" s="570"/>
      <c r="AC269" s="570"/>
      <c r="AD269" s="570"/>
      <c r="AE269" s="570"/>
      <c r="AF269" s="570"/>
      <c r="AG269" s="570"/>
      <c r="AH269" s="570"/>
      <c r="AI269" s="570"/>
      <c r="AJ269" s="570"/>
      <c r="AK269" s="570"/>
      <c r="AL269" s="570"/>
      <c r="AM269" s="570"/>
      <c r="AN269" s="570"/>
      <c r="AO269" s="570"/>
      <c r="AP269" s="570"/>
      <c r="AQ269" s="570"/>
      <c r="AR269" s="570"/>
      <c r="AS269" s="570"/>
      <c r="AT269" s="570"/>
      <c r="AU269" s="570"/>
      <c r="AV269" s="570"/>
      <c r="AW269" s="570"/>
      <c r="AX269" s="570"/>
      <c r="AY269" s="570"/>
      <c r="AZ269" s="570"/>
      <c r="BA269" s="570"/>
      <c r="BB269" s="570"/>
      <c r="BC269" s="570"/>
      <c r="BD269" s="570"/>
      <c r="BE269" s="570"/>
      <c r="BF269" s="570"/>
      <c r="BG269" s="570"/>
      <c r="BH269" s="570"/>
      <c r="BI269" s="570"/>
      <c r="BJ269" s="570"/>
      <c r="BK269" s="570"/>
      <c r="BL269" s="570"/>
      <c r="BM269" s="570"/>
      <c r="BN269" s="570"/>
      <c r="BO269" s="570"/>
      <c r="BP269" s="570"/>
      <c r="BQ269" s="570"/>
      <c r="BR269" s="570"/>
      <c r="BS269" s="570"/>
      <c r="BT269" s="570"/>
      <c r="BU269" s="570"/>
      <c r="BV269" s="570"/>
      <c r="BW269" s="570"/>
      <c r="BX269" s="570"/>
      <c r="BY269" s="570"/>
      <c r="BZ269" s="570"/>
      <c r="CA269" s="570"/>
      <c r="CB269" s="570"/>
      <c r="CC269" s="570"/>
      <c r="CD269" s="570"/>
      <c r="CE269" s="570"/>
      <c r="CF269" s="570"/>
      <c r="CG269" s="570"/>
      <c r="CH269" s="570"/>
      <c r="CI269" s="570"/>
      <c r="CO269" s="513"/>
      <c r="CP269" s="513"/>
      <c r="CQ269" s="513"/>
      <c r="CR269" s="513"/>
      <c r="CS269" s="513"/>
      <c r="CT269" s="513"/>
      <c r="CU269" s="513"/>
      <c r="CV269" s="513"/>
      <c r="CW269" s="513"/>
    </row>
    <row r="270" spans="1:101" s="55" customFormat="1" ht="14.85" customHeight="1">
      <c r="A270" s="533"/>
      <c r="B270" s="534"/>
      <c r="C270" s="534"/>
      <c r="D270" s="534"/>
      <c r="E270" s="534"/>
      <c r="F270" s="534"/>
      <c r="G270" s="534"/>
      <c r="H270" s="534"/>
      <c r="I270" s="534"/>
      <c r="J270" s="534"/>
      <c r="K270" s="534"/>
      <c r="L270" s="534"/>
      <c r="M270" s="537"/>
      <c r="N270" s="537"/>
      <c r="O270" s="537"/>
      <c r="P270" s="537"/>
      <c r="Q270" s="537"/>
      <c r="R270" s="537"/>
      <c r="S270" s="539"/>
      <c r="T270" s="539"/>
      <c r="U270" s="539"/>
      <c r="V270" s="539"/>
      <c r="W270" s="539"/>
      <c r="X270" s="539"/>
      <c r="Y270" s="539"/>
      <c r="Z270" s="539"/>
      <c r="AA270" s="541"/>
      <c r="AB270" s="541"/>
      <c r="AC270" s="541"/>
      <c r="AD270" s="541"/>
      <c r="AE270" s="541"/>
      <c r="AF270" s="541"/>
      <c r="AG270" s="541"/>
      <c r="AH270" s="541"/>
      <c r="AI270" s="541"/>
      <c r="AJ270" s="541"/>
      <c r="AK270" s="541"/>
      <c r="AL270" s="541"/>
      <c r="AM270" s="541"/>
      <c r="AN270" s="541"/>
      <c r="AO270" s="541"/>
      <c r="AP270" s="541"/>
      <c r="AQ270" s="541"/>
      <c r="AR270" s="541"/>
      <c r="AS270" s="541"/>
      <c r="AT270" s="541"/>
      <c r="AU270" s="538"/>
      <c r="AV270" s="538"/>
      <c r="AW270" s="538"/>
      <c r="AX270" s="538"/>
      <c r="AY270" s="538"/>
      <c r="AZ270" s="538"/>
      <c r="BA270" s="515"/>
      <c r="BB270" s="515"/>
      <c r="BC270" s="515"/>
      <c r="BD270" s="515"/>
      <c r="BE270" s="515"/>
      <c r="BF270" s="515"/>
      <c r="BG270" s="515"/>
      <c r="BH270" s="515"/>
      <c r="BI270" s="516"/>
      <c r="BJ270" s="516"/>
      <c r="BK270" s="516"/>
      <c r="BL270" s="516"/>
      <c r="BM270" s="516"/>
      <c r="BN270" s="516"/>
      <c r="BO270" s="516"/>
      <c r="BP270" s="516"/>
      <c r="BQ270" s="516"/>
      <c r="BR270" s="516"/>
      <c r="BS270" s="516"/>
      <c r="BT270" s="516"/>
      <c r="BU270" s="516"/>
      <c r="BV270" s="516"/>
      <c r="BW270" s="516"/>
      <c r="BX270" s="516"/>
      <c r="BY270" s="516"/>
      <c r="BZ270" s="516"/>
      <c r="CA270" s="516"/>
      <c r="CB270" s="516"/>
      <c r="CC270" s="516"/>
      <c r="CD270" s="516"/>
      <c r="CE270" s="516"/>
      <c r="CF270" s="516"/>
      <c r="CG270" s="517"/>
      <c r="CH270" s="517"/>
      <c r="CI270" s="517"/>
      <c r="CO270" s="508"/>
      <c r="CP270" s="508"/>
      <c r="CQ270" s="508"/>
      <c r="CR270" s="508"/>
      <c r="CS270" s="508"/>
      <c r="CT270" s="508"/>
      <c r="CU270" s="508"/>
      <c r="CV270" s="508"/>
      <c r="CW270" s="508"/>
    </row>
    <row r="271" spans="1:101" s="55" customFormat="1" ht="14.85" customHeight="1">
      <c r="A271" s="533"/>
      <c r="B271" s="534"/>
      <c r="C271" s="534"/>
      <c r="D271" s="534"/>
      <c r="E271" s="534"/>
      <c r="F271" s="534"/>
      <c r="G271" s="534"/>
      <c r="H271" s="534"/>
      <c r="I271" s="534"/>
      <c r="J271" s="534"/>
      <c r="K271" s="534"/>
      <c r="L271" s="534"/>
      <c r="M271" s="537"/>
      <c r="N271" s="537"/>
      <c r="O271" s="537"/>
      <c r="P271" s="537"/>
      <c r="Q271" s="537"/>
      <c r="R271" s="537"/>
      <c r="S271" s="539"/>
      <c r="T271" s="539"/>
      <c r="U271" s="539"/>
      <c r="V271" s="539"/>
      <c r="W271" s="539"/>
      <c r="X271" s="539"/>
      <c r="Y271" s="539"/>
      <c r="Z271" s="539"/>
      <c r="AA271" s="518"/>
      <c r="AB271" s="519"/>
      <c r="AC271" s="519"/>
      <c r="AD271" s="519"/>
      <c r="AE271" s="519"/>
      <c r="AF271" s="519"/>
      <c r="AG271" s="519"/>
      <c r="AH271" s="519"/>
      <c r="AI271" s="519"/>
      <c r="AJ271" s="519"/>
      <c r="AK271" s="519"/>
      <c r="AL271" s="519"/>
      <c r="AM271" s="519"/>
      <c r="AN271" s="519"/>
      <c r="AO271" s="519"/>
      <c r="AP271" s="519"/>
      <c r="AQ271" s="519"/>
      <c r="AR271" s="519"/>
      <c r="AS271" s="519"/>
      <c r="AT271" s="520"/>
      <c r="AU271" s="521"/>
      <c r="AV271" s="522"/>
      <c r="AW271" s="522"/>
      <c r="AX271" s="522"/>
      <c r="AY271" s="522"/>
      <c r="AZ271" s="523"/>
      <c r="BA271" s="512"/>
      <c r="BB271" s="513"/>
      <c r="BC271" s="513"/>
      <c r="BD271" s="513"/>
      <c r="BE271" s="513"/>
      <c r="BF271" s="513"/>
      <c r="BG271" s="513"/>
      <c r="BH271" s="514"/>
      <c r="BI271" s="516"/>
      <c r="BJ271" s="516"/>
      <c r="BK271" s="516"/>
      <c r="BL271" s="516"/>
      <c r="BM271" s="516"/>
      <c r="BN271" s="516"/>
      <c r="BO271" s="516"/>
      <c r="BP271" s="516"/>
      <c r="BQ271" s="516"/>
      <c r="BR271" s="516"/>
      <c r="BS271" s="516"/>
      <c r="BT271" s="516"/>
      <c r="BU271" s="516"/>
      <c r="BV271" s="516"/>
      <c r="BW271" s="516"/>
      <c r="BX271" s="516"/>
      <c r="BY271" s="516"/>
      <c r="BZ271" s="516"/>
      <c r="CA271" s="516"/>
      <c r="CB271" s="516"/>
      <c r="CC271" s="516"/>
      <c r="CD271" s="516"/>
      <c r="CE271" s="516"/>
      <c r="CF271" s="516"/>
      <c r="CG271" s="517"/>
      <c r="CH271" s="517"/>
      <c r="CI271" s="517"/>
      <c r="CO271" s="508"/>
      <c r="CP271" s="508"/>
      <c r="CQ271" s="508"/>
      <c r="CR271" s="508"/>
      <c r="CS271" s="508"/>
      <c r="CT271" s="508"/>
      <c r="CU271" s="508"/>
      <c r="CV271" s="508"/>
      <c r="CW271" s="508"/>
    </row>
    <row r="272" spans="1:101" s="55" customFormat="1" ht="14.85" customHeight="1">
      <c r="A272" s="533"/>
      <c r="B272" s="534"/>
      <c r="C272" s="534"/>
      <c r="D272" s="534"/>
      <c r="E272" s="534"/>
      <c r="F272" s="534"/>
      <c r="G272" s="534"/>
      <c r="H272" s="534"/>
      <c r="I272" s="534"/>
      <c r="J272" s="534"/>
      <c r="K272" s="534"/>
      <c r="L272" s="534"/>
      <c r="M272" s="537"/>
      <c r="N272" s="537"/>
      <c r="O272" s="537"/>
      <c r="P272" s="537"/>
      <c r="Q272" s="537"/>
      <c r="R272" s="537"/>
      <c r="S272" s="539"/>
      <c r="T272" s="539"/>
      <c r="U272" s="539"/>
      <c r="V272" s="539"/>
      <c r="W272" s="539"/>
      <c r="X272" s="539"/>
      <c r="Y272" s="539"/>
      <c r="Z272" s="539"/>
      <c r="AA272" s="524"/>
      <c r="AB272" s="525"/>
      <c r="AC272" s="525"/>
      <c r="AD272" s="525"/>
      <c r="AE272" s="525"/>
      <c r="AF272" s="525"/>
      <c r="AG272" s="525"/>
      <c r="AH272" s="525"/>
      <c r="AI272" s="525"/>
      <c r="AJ272" s="525"/>
      <c r="AK272" s="525"/>
      <c r="AL272" s="525"/>
      <c r="AM272" s="525"/>
      <c r="AN272" s="525"/>
      <c r="AO272" s="525"/>
      <c r="AP272" s="525"/>
      <c r="AQ272" s="525"/>
      <c r="AR272" s="525"/>
      <c r="AS272" s="525"/>
      <c r="AT272" s="526"/>
      <c r="AU272" s="527"/>
      <c r="AV272" s="528"/>
      <c r="AW272" s="528"/>
      <c r="AX272" s="528"/>
      <c r="AY272" s="528"/>
      <c r="AZ272" s="529"/>
      <c r="BA272" s="509"/>
      <c r="BB272" s="510"/>
      <c r="BC272" s="510"/>
      <c r="BD272" s="510"/>
      <c r="BE272" s="510"/>
      <c r="BF272" s="510"/>
      <c r="BG272" s="510"/>
      <c r="BH272" s="511"/>
      <c r="BI272" s="516"/>
      <c r="BJ272" s="516"/>
      <c r="BK272" s="516"/>
      <c r="BL272" s="516"/>
      <c r="BM272" s="516"/>
      <c r="BN272" s="516"/>
      <c r="BO272" s="516"/>
      <c r="BP272" s="516"/>
      <c r="BQ272" s="516"/>
      <c r="BR272" s="516"/>
      <c r="BS272" s="516"/>
      <c r="BT272" s="516"/>
      <c r="BU272" s="516"/>
      <c r="BV272" s="516"/>
      <c r="BW272" s="516"/>
      <c r="BX272" s="516"/>
      <c r="BY272" s="516"/>
      <c r="BZ272" s="516"/>
      <c r="CA272" s="516"/>
      <c r="CB272" s="516"/>
      <c r="CC272" s="516"/>
      <c r="CD272" s="516"/>
      <c r="CE272" s="516"/>
      <c r="CF272" s="516"/>
      <c r="CG272" s="517"/>
      <c r="CH272" s="517"/>
      <c r="CI272" s="517"/>
      <c r="CO272" s="508"/>
      <c r="CP272" s="508"/>
      <c r="CQ272" s="508"/>
      <c r="CR272" s="508"/>
      <c r="CS272" s="508"/>
      <c r="CT272" s="508"/>
      <c r="CU272" s="508"/>
      <c r="CV272" s="508"/>
      <c r="CW272" s="508"/>
    </row>
    <row r="273" spans="1:101" s="55" customFormat="1" ht="14.85" customHeight="1">
      <c r="A273" s="533"/>
      <c r="B273" s="534"/>
      <c r="C273" s="534"/>
      <c r="D273" s="534"/>
      <c r="E273" s="534"/>
      <c r="F273" s="534"/>
      <c r="G273" s="534"/>
      <c r="H273" s="534"/>
      <c r="I273" s="534"/>
      <c r="J273" s="534"/>
      <c r="K273" s="534"/>
      <c r="L273" s="534"/>
      <c r="M273" s="537"/>
      <c r="N273" s="537"/>
      <c r="O273" s="537"/>
      <c r="P273" s="537"/>
      <c r="Q273" s="537"/>
      <c r="R273" s="537"/>
      <c r="S273" s="539"/>
      <c r="T273" s="539"/>
      <c r="U273" s="539"/>
      <c r="V273" s="539"/>
      <c r="W273" s="539"/>
      <c r="X273" s="539"/>
      <c r="Y273" s="539"/>
      <c r="Z273" s="539"/>
      <c r="AA273" s="541"/>
      <c r="AB273" s="541"/>
      <c r="AC273" s="541"/>
      <c r="AD273" s="541"/>
      <c r="AE273" s="541"/>
      <c r="AF273" s="541"/>
      <c r="AG273" s="541"/>
      <c r="AH273" s="541"/>
      <c r="AI273" s="541"/>
      <c r="AJ273" s="541"/>
      <c r="AK273" s="541"/>
      <c r="AL273" s="541"/>
      <c r="AM273" s="541"/>
      <c r="AN273" s="541"/>
      <c r="AO273" s="541"/>
      <c r="AP273" s="541"/>
      <c r="AQ273" s="541"/>
      <c r="AR273" s="541"/>
      <c r="AS273" s="541"/>
      <c r="AT273" s="541"/>
      <c r="AU273" s="538"/>
      <c r="AV273" s="538"/>
      <c r="AW273" s="538"/>
      <c r="AX273" s="538"/>
      <c r="AY273" s="538"/>
      <c r="AZ273" s="538"/>
      <c r="BA273" s="515"/>
      <c r="BB273" s="515"/>
      <c r="BC273" s="515"/>
      <c r="BD273" s="515"/>
      <c r="BE273" s="515"/>
      <c r="BF273" s="515"/>
      <c r="BG273" s="515"/>
      <c r="BH273" s="515"/>
      <c r="BI273" s="516"/>
      <c r="BJ273" s="516"/>
      <c r="BK273" s="516"/>
      <c r="BL273" s="516"/>
      <c r="BM273" s="516"/>
      <c r="BN273" s="516"/>
      <c r="BO273" s="516"/>
      <c r="BP273" s="516"/>
      <c r="BQ273" s="516"/>
      <c r="BR273" s="516"/>
      <c r="BS273" s="516"/>
      <c r="BT273" s="516"/>
      <c r="BU273" s="516"/>
      <c r="BV273" s="516"/>
      <c r="BW273" s="516"/>
      <c r="BX273" s="516"/>
      <c r="BY273" s="516"/>
      <c r="BZ273" s="516"/>
      <c r="CA273" s="516"/>
      <c r="CB273" s="516"/>
      <c r="CC273" s="516"/>
      <c r="CD273" s="516"/>
      <c r="CE273" s="516"/>
      <c r="CF273" s="516"/>
      <c r="CG273" s="517"/>
      <c r="CH273" s="517"/>
      <c r="CI273" s="517"/>
      <c r="CO273" s="508"/>
      <c r="CP273" s="508"/>
      <c r="CQ273" s="508"/>
      <c r="CR273" s="508"/>
      <c r="CS273" s="508"/>
      <c r="CT273" s="508"/>
      <c r="CU273" s="508"/>
      <c r="CV273" s="508"/>
      <c r="CW273" s="508"/>
    </row>
    <row r="274" spans="1:101" s="55" customFormat="1" ht="14.85" customHeight="1">
      <c r="A274" s="533"/>
      <c r="B274" s="534"/>
      <c r="C274" s="534"/>
      <c r="D274" s="534"/>
      <c r="E274" s="534"/>
      <c r="F274" s="534"/>
      <c r="G274" s="534"/>
      <c r="H274" s="534"/>
      <c r="I274" s="534"/>
      <c r="J274" s="534"/>
      <c r="K274" s="534"/>
      <c r="L274" s="534"/>
      <c r="M274" s="537"/>
      <c r="N274" s="537"/>
      <c r="O274" s="537"/>
      <c r="P274" s="537"/>
      <c r="Q274" s="537"/>
      <c r="R274" s="537"/>
      <c r="S274" s="539"/>
      <c r="T274" s="539"/>
      <c r="U274" s="539"/>
      <c r="V274" s="539"/>
      <c r="W274" s="539"/>
      <c r="X274" s="539"/>
      <c r="Y274" s="539"/>
      <c r="Z274" s="539"/>
      <c r="AA274" s="518"/>
      <c r="AB274" s="519"/>
      <c r="AC274" s="519"/>
      <c r="AD274" s="519"/>
      <c r="AE274" s="519"/>
      <c r="AF274" s="519"/>
      <c r="AG274" s="519"/>
      <c r="AH274" s="519"/>
      <c r="AI274" s="519"/>
      <c r="AJ274" s="519"/>
      <c r="AK274" s="519"/>
      <c r="AL274" s="519"/>
      <c r="AM274" s="519"/>
      <c r="AN274" s="519"/>
      <c r="AO274" s="519"/>
      <c r="AP274" s="519"/>
      <c r="AQ274" s="519"/>
      <c r="AR274" s="519"/>
      <c r="AS274" s="519"/>
      <c r="AT274" s="520"/>
      <c r="AU274" s="521"/>
      <c r="AV274" s="522"/>
      <c r="AW274" s="522"/>
      <c r="AX274" s="522"/>
      <c r="AY274" s="522"/>
      <c r="AZ274" s="523"/>
      <c r="BA274" s="512"/>
      <c r="BB274" s="513"/>
      <c r="BC274" s="513"/>
      <c r="BD274" s="513"/>
      <c r="BE274" s="513"/>
      <c r="BF274" s="513"/>
      <c r="BG274" s="513"/>
      <c r="BH274" s="514"/>
      <c r="BI274" s="516"/>
      <c r="BJ274" s="516"/>
      <c r="BK274" s="516"/>
      <c r="BL274" s="516"/>
      <c r="BM274" s="516"/>
      <c r="BN274" s="516"/>
      <c r="BO274" s="516"/>
      <c r="BP274" s="516"/>
      <c r="BQ274" s="516"/>
      <c r="BR274" s="516"/>
      <c r="BS274" s="516"/>
      <c r="BT274" s="516"/>
      <c r="BU274" s="516"/>
      <c r="BV274" s="516"/>
      <c r="BW274" s="516"/>
      <c r="BX274" s="516"/>
      <c r="BY274" s="516"/>
      <c r="BZ274" s="516"/>
      <c r="CA274" s="516"/>
      <c r="CB274" s="516"/>
      <c r="CC274" s="516"/>
      <c r="CD274" s="516"/>
      <c r="CE274" s="516"/>
      <c r="CF274" s="516"/>
      <c r="CG274" s="517"/>
      <c r="CH274" s="517"/>
      <c r="CI274" s="517"/>
      <c r="CO274" s="508"/>
      <c r="CP274" s="508"/>
      <c r="CQ274" s="508"/>
      <c r="CR274" s="508"/>
      <c r="CS274" s="508"/>
      <c r="CT274" s="508"/>
      <c r="CU274" s="508"/>
      <c r="CV274" s="508"/>
      <c r="CW274" s="508"/>
    </row>
    <row r="275" spans="1:101" s="55" customFormat="1" ht="14.85" customHeight="1">
      <c r="A275" s="533"/>
      <c r="B275" s="534"/>
      <c r="C275" s="534"/>
      <c r="D275" s="534"/>
      <c r="E275" s="534"/>
      <c r="F275" s="534"/>
      <c r="G275" s="534"/>
      <c r="H275" s="534"/>
      <c r="I275" s="534"/>
      <c r="J275" s="534"/>
      <c r="K275" s="534"/>
      <c r="L275" s="534"/>
      <c r="M275" s="537"/>
      <c r="N275" s="537"/>
      <c r="O275" s="537"/>
      <c r="P275" s="537"/>
      <c r="Q275" s="537"/>
      <c r="R275" s="537"/>
      <c r="S275" s="539"/>
      <c r="T275" s="539"/>
      <c r="U275" s="539"/>
      <c r="V275" s="539"/>
      <c r="W275" s="539"/>
      <c r="X275" s="539"/>
      <c r="Y275" s="539"/>
      <c r="Z275" s="539"/>
      <c r="AA275" s="524"/>
      <c r="AB275" s="525"/>
      <c r="AC275" s="525"/>
      <c r="AD275" s="525"/>
      <c r="AE275" s="525"/>
      <c r="AF275" s="525"/>
      <c r="AG275" s="525"/>
      <c r="AH275" s="525"/>
      <c r="AI275" s="525"/>
      <c r="AJ275" s="525"/>
      <c r="AK275" s="525"/>
      <c r="AL275" s="525"/>
      <c r="AM275" s="525"/>
      <c r="AN275" s="525"/>
      <c r="AO275" s="525"/>
      <c r="AP275" s="525"/>
      <c r="AQ275" s="525"/>
      <c r="AR275" s="525"/>
      <c r="AS275" s="525"/>
      <c r="AT275" s="526"/>
      <c r="AU275" s="527"/>
      <c r="AV275" s="528"/>
      <c r="AW275" s="528"/>
      <c r="AX275" s="528"/>
      <c r="AY275" s="528"/>
      <c r="AZ275" s="529"/>
      <c r="BA275" s="509"/>
      <c r="BB275" s="510"/>
      <c r="BC275" s="510"/>
      <c r="BD275" s="510"/>
      <c r="BE275" s="510"/>
      <c r="BF275" s="510"/>
      <c r="BG275" s="510"/>
      <c r="BH275" s="511"/>
      <c r="BI275" s="516"/>
      <c r="BJ275" s="516"/>
      <c r="BK275" s="516"/>
      <c r="BL275" s="516"/>
      <c r="BM275" s="516"/>
      <c r="BN275" s="516"/>
      <c r="BO275" s="516"/>
      <c r="BP275" s="516"/>
      <c r="BQ275" s="516"/>
      <c r="BR275" s="516"/>
      <c r="BS275" s="516"/>
      <c r="BT275" s="516"/>
      <c r="BU275" s="516"/>
      <c r="BV275" s="516"/>
      <c r="BW275" s="516"/>
      <c r="BX275" s="516"/>
      <c r="BY275" s="516"/>
      <c r="BZ275" s="516"/>
      <c r="CA275" s="516"/>
      <c r="CB275" s="516"/>
      <c r="CC275" s="516"/>
      <c r="CD275" s="516"/>
      <c r="CE275" s="516"/>
      <c r="CF275" s="516"/>
      <c r="CG275" s="517"/>
      <c r="CH275" s="517"/>
      <c r="CI275" s="517"/>
      <c r="CO275" s="508"/>
      <c r="CP275" s="508"/>
      <c r="CQ275" s="508"/>
      <c r="CR275" s="508"/>
      <c r="CS275" s="508"/>
      <c r="CT275" s="508"/>
      <c r="CU275" s="508"/>
      <c r="CV275" s="508"/>
      <c r="CW275" s="508"/>
    </row>
    <row r="276" spans="1:101" s="55" customFormat="1" ht="14.85" customHeight="1">
      <c r="A276" s="533"/>
      <c r="B276" s="534"/>
      <c r="C276" s="534"/>
      <c r="D276" s="534"/>
      <c r="E276" s="534"/>
      <c r="F276" s="534"/>
      <c r="G276" s="534"/>
      <c r="H276" s="534"/>
      <c r="I276" s="534"/>
      <c r="J276" s="534"/>
      <c r="K276" s="534"/>
      <c r="L276" s="534"/>
      <c r="M276" s="537"/>
      <c r="N276" s="537"/>
      <c r="O276" s="537"/>
      <c r="P276" s="537"/>
      <c r="Q276" s="537"/>
      <c r="R276" s="537"/>
      <c r="S276" s="539"/>
      <c r="T276" s="539"/>
      <c r="U276" s="539"/>
      <c r="V276" s="539"/>
      <c r="W276" s="539"/>
      <c r="X276" s="539"/>
      <c r="Y276" s="539"/>
      <c r="Z276" s="539"/>
      <c r="AA276" s="541"/>
      <c r="AB276" s="541"/>
      <c r="AC276" s="541"/>
      <c r="AD276" s="541"/>
      <c r="AE276" s="541"/>
      <c r="AF276" s="541"/>
      <c r="AG276" s="541"/>
      <c r="AH276" s="541"/>
      <c r="AI276" s="541"/>
      <c r="AJ276" s="541"/>
      <c r="AK276" s="541"/>
      <c r="AL276" s="541"/>
      <c r="AM276" s="541"/>
      <c r="AN276" s="541"/>
      <c r="AO276" s="541"/>
      <c r="AP276" s="541"/>
      <c r="AQ276" s="541"/>
      <c r="AR276" s="541"/>
      <c r="AS276" s="541"/>
      <c r="AT276" s="541"/>
      <c r="AU276" s="538"/>
      <c r="AV276" s="538"/>
      <c r="AW276" s="538"/>
      <c r="AX276" s="538"/>
      <c r="AY276" s="538"/>
      <c r="AZ276" s="538"/>
      <c r="BA276" s="515"/>
      <c r="BB276" s="515"/>
      <c r="BC276" s="515"/>
      <c r="BD276" s="515"/>
      <c r="BE276" s="515"/>
      <c r="BF276" s="515"/>
      <c r="BG276" s="515"/>
      <c r="BH276" s="515"/>
      <c r="BI276" s="516"/>
      <c r="BJ276" s="516"/>
      <c r="BK276" s="516"/>
      <c r="BL276" s="516"/>
      <c r="BM276" s="516"/>
      <c r="BN276" s="516"/>
      <c r="BO276" s="516"/>
      <c r="BP276" s="516"/>
      <c r="BQ276" s="516"/>
      <c r="BR276" s="516"/>
      <c r="BS276" s="516"/>
      <c r="BT276" s="516"/>
      <c r="BU276" s="516"/>
      <c r="BV276" s="516"/>
      <c r="BW276" s="516"/>
      <c r="BX276" s="516"/>
      <c r="BY276" s="516"/>
      <c r="BZ276" s="516"/>
      <c r="CA276" s="516"/>
      <c r="CB276" s="516"/>
      <c r="CC276" s="516"/>
      <c r="CD276" s="516"/>
      <c r="CE276" s="516"/>
      <c r="CF276" s="516"/>
      <c r="CG276" s="517"/>
      <c r="CH276" s="517"/>
      <c r="CI276" s="517"/>
      <c r="CO276" s="508"/>
      <c r="CP276" s="508"/>
      <c r="CQ276" s="508"/>
      <c r="CR276" s="508"/>
      <c r="CS276" s="508"/>
      <c r="CT276" s="508"/>
      <c r="CU276" s="508"/>
      <c r="CV276" s="508"/>
      <c r="CW276" s="508"/>
    </row>
    <row r="277" spans="1:101" s="55" customFormat="1" ht="14.85" customHeight="1">
      <c r="A277" s="533"/>
      <c r="B277" s="534"/>
      <c r="C277" s="534"/>
      <c r="D277" s="534"/>
      <c r="E277" s="534"/>
      <c r="F277" s="534"/>
      <c r="G277" s="534"/>
      <c r="H277" s="534"/>
      <c r="I277" s="534"/>
      <c r="J277" s="534"/>
      <c r="K277" s="534"/>
      <c r="L277" s="534"/>
      <c r="M277" s="537"/>
      <c r="N277" s="537"/>
      <c r="O277" s="537"/>
      <c r="P277" s="537"/>
      <c r="Q277" s="537"/>
      <c r="R277" s="537"/>
      <c r="S277" s="539"/>
      <c r="T277" s="539"/>
      <c r="U277" s="539"/>
      <c r="V277" s="539"/>
      <c r="W277" s="539"/>
      <c r="X277" s="539"/>
      <c r="Y277" s="539"/>
      <c r="Z277" s="539"/>
      <c r="AA277" s="518"/>
      <c r="AB277" s="519"/>
      <c r="AC277" s="519"/>
      <c r="AD277" s="519"/>
      <c r="AE277" s="519"/>
      <c r="AF277" s="519"/>
      <c r="AG277" s="519"/>
      <c r="AH277" s="519"/>
      <c r="AI277" s="519"/>
      <c r="AJ277" s="519"/>
      <c r="AK277" s="519"/>
      <c r="AL277" s="519"/>
      <c r="AM277" s="519"/>
      <c r="AN277" s="519"/>
      <c r="AO277" s="519"/>
      <c r="AP277" s="519"/>
      <c r="AQ277" s="519"/>
      <c r="AR277" s="519"/>
      <c r="AS277" s="519"/>
      <c r="AT277" s="520"/>
      <c r="AU277" s="521"/>
      <c r="AV277" s="522"/>
      <c r="AW277" s="522"/>
      <c r="AX277" s="522"/>
      <c r="AY277" s="522"/>
      <c r="AZ277" s="523"/>
      <c r="BA277" s="512"/>
      <c r="BB277" s="513"/>
      <c r="BC277" s="513"/>
      <c r="BD277" s="513"/>
      <c r="BE277" s="513"/>
      <c r="BF277" s="513"/>
      <c r="BG277" s="513"/>
      <c r="BH277" s="514"/>
      <c r="BI277" s="516"/>
      <c r="BJ277" s="516"/>
      <c r="BK277" s="516"/>
      <c r="BL277" s="516"/>
      <c r="BM277" s="516"/>
      <c r="BN277" s="516"/>
      <c r="BO277" s="516"/>
      <c r="BP277" s="516"/>
      <c r="BQ277" s="516"/>
      <c r="BR277" s="516"/>
      <c r="BS277" s="516"/>
      <c r="BT277" s="516"/>
      <c r="BU277" s="516"/>
      <c r="BV277" s="516"/>
      <c r="BW277" s="516"/>
      <c r="BX277" s="516"/>
      <c r="BY277" s="516"/>
      <c r="BZ277" s="516"/>
      <c r="CA277" s="516"/>
      <c r="CB277" s="516"/>
      <c r="CC277" s="516"/>
      <c r="CD277" s="516"/>
      <c r="CE277" s="516"/>
      <c r="CF277" s="516"/>
      <c r="CG277" s="517"/>
      <c r="CH277" s="517"/>
      <c r="CI277" s="517"/>
      <c r="CO277" s="508"/>
      <c r="CP277" s="508"/>
      <c r="CQ277" s="508"/>
      <c r="CR277" s="508"/>
      <c r="CS277" s="508"/>
      <c r="CT277" s="508"/>
      <c r="CU277" s="508"/>
      <c r="CV277" s="508"/>
      <c r="CW277" s="508"/>
    </row>
    <row r="278" spans="1:101" s="55" customFormat="1" ht="14.85" customHeight="1">
      <c r="A278" s="533"/>
      <c r="B278" s="534"/>
      <c r="C278" s="534"/>
      <c r="D278" s="534"/>
      <c r="E278" s="534"/>
      <c r="F278" s="534"/>
      <c r="G278" s="534"/>
      <c r="H278" s="534"/>
      <c r="I278" s="534"/>
      <c r="J278" s="534"/>
      <c r="K278" s="534"/>
      <c r="L278" s="534"/>
      <c r="M278" s="537"/>
      <c r="N278" s="537"/>
      <c r="O278" s="537"/>
      <c r="P278" s="537"/>
      <c r="Q278" s="537"/>
      <c r="R278" s="537"/>
      <c r="S278" s="539"/>
      <c r="T278" s="539"/>
      <c r="U278" s="539"/>
      <c r="V278" s="539"/>
      <c r="W278" s="539"/>
      <c r="X278" s="539"/>
      <c r="Y278" s="539"/>
      <c r="Z278" s="539"/>
      <c r="AA278" s="524"/>
      <c r="AB278" s="525"/>
      <c r="AC278" s="525"/>
      <c r="AD278" s="525"/>
      <c r="AE278" s="525"/>
      <c r="AF278" s="525"/>
      <c r="AG278" s="525"/>
      <c r="AH278" s="525"/>
      <c r="AI278" s="525"/>
      <c r="AJ278" s="525"/>
      <c r="AK278" s="525"/>
      <c r="AL278" s="525"/>
      <c r="AM278" s="525"/>
      <c r="AN278" s="525"/>
      <c r="AO278" s="525"/>
      <c r="AP278" s="525"/>
      <c r="AQ278" s="525"/>
      <c r="AR278" s="525"/>
      <c r="AS278" s="525"/>
      <c r="AT278" s="526"/>
      <c r="AU278" s="527"/>
      <c r="AV278" s="528"/>
      <c r="AW278" s="528"/>
      <c r="AX278" s="528"/>
      <c r="AY278" s="528"/>
      <c r="AZ278" s="529"/>
      <c r="BA278" s="509"/>
      <c r="BB278" s="510"/>
      <c r="BC278" s="510"/>
      <c r="BD278" s="510"/>
      <c r="BE278" s="510"/>
      <c r="BF278" s="510"/>
      <c r="BG278" s="510"/>
      <c r="BH278" s="511"/>
      <c r="BI278" s="516"/>
      <c r="BJ278" s="516"/>
      <c r="BK278" s="516"/>
      <c r="BL278" s="516"/>
      <c r="BM278" s="516"/>
      <c r="BN278" s="516"/>
      <c r="BO278" s="516"/>
      <c r="BP278" s="516"/>
      <c r="BQ278" s="516"/>
      <c r="BR278" s="516"/>
      <c r="BS278" s="516"/>
      <c r="BT278" s="516"/>
      <c r="BU278" s="516"/>
      <c r="BV278" s="516"/>
      <c r="BW278" s="516"/>
      <c r="BX278" s="516"/>
      <c r="BY278" s="516"/>
      <c r="BZ278" s="516"/>
      <c r="CA278" s="516"/>
      <c r="CB278" s="516"/>
      <c r="CC278" s="516"/>
      <c r="CD278" s="516"/>
      <c r="CE278" s="516"/>
      <c r="CF278" s="516"/>
      <c r="CG278" s="517"/>
      <c r="CH278" s="517"/>
      <c r="CI278" s="517"/>
      <c r="CO278" s="508"/>
      <c r="CP278" s="508"/>
      <c r="CQ278" s="508"/>
      <c r="CR278" s="508"/>
      <c r="CS278" s="508"/>
      <c r="CT278" s="508"/>
      <c r="CU278" s="508"/>
      <c r="CV278" s="508"/>
      <c r="CW278" s="508"/>
    </row>
    <row r="279" spans="1:101" s="55" customFormat="1" ht="14.85" customHeight="1">
      <c r="A279" s="533"/>
      <c r="B279" s="534"/>
      <c r="C279" s="534"/>
      <c r="D279" s="534"/>
      <c r="E279" s="534"/>
      <c r="F279" s="534"/>
      <c r="G279" s="534"/>
      <c r="H279" s="534"/>
      <c r="I279" s="534"/>
      <c r="J279" s="534"/>
      <c r="K279" s="534"/>
      <c r="L279" s="534"/>
      <c r="M279" s="537"/>
      <c r="N279" s="537"/>
      <c r="O279" s="537"/>
      <c r="P279" s="537"/>
      <c r="Q279" s="537"/>
      <c r="R279" s="537"/>
      <c r="S279" s="539"/>
      <c r="T279" s="539"/>
      <c r="U279" s="539"/>
      <c r="V279" s="539"/>
      <c r="W279" s="539"/>
      <c r="X279" s="539"/>
      <c r="Y279" s="539"/>
      <c r="Z279" s="539"/>
      <c r="AA279" s="541"/>
      <c r="AB279" s="541"/>
      <c r="AC279" s="541"/>
      <c r="AD279" s="541"/>
      <c r="AE279" s="541"/>
      <c r="AF279" s="541"/>
      <c r="AG279" s="541"/>
      <c r="AH279" s="541"/>
      <c r="AI279" s="541"/>
      <c r="AJ279" s="541"/>
      <c r="AK279" s="541"/>
      <c r="AL279" s="541"/>
      <c r="AM279" s="541"/>
      <c r="AN279" s="541"/>
      <c r="AO279" s="541"/>
      <c r="AP279" s="541"/>
      <c r="AQ279" s="541"/>
      <c r="AR279" s="541"/>
      <c r="AS279" s="541"/>
      <c r="AT279" s="541"/>
      <c r="AU279" s="538"/>
      <c r="AV279" s="538"/>
      <c r="AW279" s="538"/>
      <c r="AX279" s="538"/>
      <c r="AY279" s="538"/>
      <c r="AZ279" s="538"/>
      <c r="BA279" s="515"/>
      <c r="BB279" s="515"/>
      <c r="BC279" s="515"/>
      <c r="BD279" s="515"/>
      <c r="BE279" s="515"/>
      <c r="BF279" s="515"/>
      <c r="BG279" s="515"/>
      <c r="BH279" s="515"/>
      <c r="BI279" s="516"/>
      <c r="BJ279" s="516"/>
      <c r="BK279" s="516"/>
      <c r="BL279" s="516"/>
      <c r="BM279" s="516"/>
      <c r="BN279" s="516"/>
      <c r="BO279" s="516"/>
      <c r="BP279" s="516"/>
      <c r="BQ279" s="516"/>
      <c r="BR279" s="516"/>
      <c r="BS279" s="516"/>
      <c r="BT279" s="516"/>
      <c r="BU279" s="516"/>
      <c r="BV279" s="516"/>
      <c r="BW279" s="516"/>
      <c r="BX279" s="516"/>
      <c r="BY279" s="516"/>
      <c r="BZ279" s="516"/>
      <c r="CA279" s="516"/>
      <c r="CB279" s="516"/>
      <c r="CC279" s="516"/>
      <c r="CD279" s="516"/>
      <c r="CE279" s="516"/>
      <c r="CF279" s="516"/>
      <c r="CG279" s="517"/>
      <c r="CH279" s="517"/>
      <c r="CI279" s="517"/>
      <c r="CO279" s="508"/>
      <c r="CP279" s="508"/>
      <c r="CQ279" s="508"/>
      <c r="CR279" s="508"/>
      <c r="CS279" s="508"/>
      <c r="CT279" s="508"/>
      <c r="CU279" s="508"/>
      <c r="CV279" s="508"/>
      <c r="CW279" s="508"/>
    </row>
    <row r="280" spans="1:101" s="55" customFormat="1" ht="14.85" customHeight="1">
      <c r="A280" s="533"/>
      <c r="B280" s="534"/>
      <c r="C280" s="534"/>
      <c r="D280" s="534"/>
      <c r="E280" s="534"/>
      <c r="F280" s="534"/>
      <c r="G280" s="534"/>
      <c r="H280" s="534"/>
      <c r="I280" s="534"/>
      <c r="J280" s="534"/>
      <c r="K280" s="534"/>
      <c r="L280" s="534"/>
      <c r="M280" s="537"/>
      <c r="N280" s="537"/>
      <c r="O280" s="537"/>
      <c r="P280" s="537"/>
      <c r="Q280" s="537"/>
      <c r="R280" s="537"/>
      <c r="S280" s="539"/>
      <c r="T280" s="539"/>
      <c r="U280" s="539"/>
      <c r="V280" s="539"/>
      <c r="W280" s="539"/>
      <c r="X280" s="539"/>
      <c r="Y280" s="539"/>
      <c r="Z280" s="539"/>
      <c r="AA280" s="518"/>
      <c r="AB280" s="519"/>
      <c r="AC280" s="519"/>
      <c r="AD280" s="519"/>
      <c r="AE280" s="519"/>
      <c r="AF280" s="519"/>
      <c r="AG280" s="519"/>
      <c r="AH280" s="519"/>
      <c r="AI280" s="519"/>
      <c r="AJ280" s="519"/>
      <c r="AK280" s="519"/>
      <c r="AL280" s="519"/>
      <c r="AM280" s="519"/>
      <c r="AN280" s="519"/>
      <c r="AO280" s="519"/>
      <c r="AP280" s="519"/>
      <c r="AQ280" s="519"/>
      <c r="AR280" s="519"/>
      <c r="AS280" s="519"/>
      <c r="AT280" s="520"/>
      <c r="AU280" s="521"/>
      <c r="AV280" s="522"/>
      <c r="AW280" s="522"/>
      <c r="AX280" s="522"/>
      <c r="AY280" s="522"/>
      <c r="AZ280" s="523"/>
      <c r="BA280" s="512"/>
      <c r="BB280" s="513"/>
      <c r="BC280" s="513"/>
      <c r="BD280" s="513"/>
      <c r="BE280" s="513"/>
      <c r="BF280" s="513"/>
      <c r="BG280" s="513"/>
      <c r="BH280" s="514"/>
      <c r="BI280" s="516"/>
      <c r="BJ280" s="516"/>
      <c r="BK280" s="516"/>
      <c r="BL280" s="516"/>
      <c r="BM280" s="516"/>
      <c r="BN280" s="516"/>
      <c r="BO280" s="516"/>
      <c r="BP280" s="516"/>
      <c r="BQ280" s="516"/>
      <c r="BR280" s="516"/>
      <c r="BS280" s="516"/>
      <c r="BT280" s="516"/>
      <c r="BU280" s="516"/>
      <c r="BV280" s="516"/>
      <c r="BW280" s="516"/>
      <c r="BX280" s="516"/>
      <c r="BY280" s="516"/>
      <c r="BZ280" s="516"/>
      <c r="CA280" s="516"/>
      <c r="CB280" s="516"/>
      <c r="CC280" s="516"/>
      <c r="CD280" s="516"/>
      <c r="CE280" s="516"/>
      <c r="CF280" s="516"/>
      <c r="CG280" s="517"/>
      <c r="CH280" s="517"/>
      <c r="CI280" s="517"/>
      <c r="CO280" s="508"/>
      <c r="CP280" s="508"/>
      <c r="CQ280" s="508"/>
      <c r="CR280" s="508"/>
      <c r="CS280" s="508"/>
      <c r="CT280" s="508"/>
      <c r="CU280" s="508"/>
      <c r="CV280" s="508"/>
      <c r="CW280" s="508"/>
    </row>
    <row r="281" spans="1:101" s="55" customFormat="1" ht="14.85" customHeight="1">
      <c r="A281" s="533"/>
      <c r="B281" s="534"/>
      <c r="C281" s="534"/>
      <c r="D281" s="534"/>
      <c r="E281" s="534"/>
      <c r="F281" s="534"/>
      <c r="G281" s="534"/>
      <c r="H281" s="534"/>
      <c r="I281" s="534"/>
      <c r="J281" s="534"/>
      <c r="K281" s="534"/>
      <c r="L281" s="534"/>
      <c r="M281" s="537"/>
      <c r="N281" s="537"/>
      <c r="O281" s="537"/>
      <c r="P281" s="537"/>
      <c r="Q281" s="537"/>
      <c r="R281" s="537"/>
      <c r="S281" s="539"/>
      <c r="T281" s="539"/>
      <c r="U281" s="539"/>
      <c r="V281" s="539"/>
      <c r="W281" s="539"/>
      <c r="X281" s="539"/>
      <c r="Y281" s="539"/>
      <c r="Z281" s="539"/>
      <c r="AA281" s="524"/>
      <c r="AB281" s="525"/>
      <c r="AC281" s="525"/>
      <c r="AD281" s="525"/>
      <c r="AE281" s="525"/>
      <c r="AF281" s="525"/>
      <c r="AG281" s="525"/>
      <c r="AH281" s="525"/>
      <c r="AI281" s="525"/>
      <c r="AJ281" s="525"/>
      <c r="AK281" s="525"/>
      <c r="AL281" s="525"/>
      <c r="AM281" s="525"/>
      <c r="AN281" s="525"/>
      <c r="AO281" s="525"/>
      <c r="AP281" s="525"/>
      <c r="AQ281" s="525"/>
      <c r="AR281" s="525"/>
      <c r="AS281" s="525"/>
      <c r="AT281" s="526"/>
      <c r="AU281" s="527"/>
      <c r="AV281" s="528"/>
      <c r="AW281" s="528"/>
      <c r="AX281" s="528"/>
      <c r="AY281" s="528"/>
      <c r="AZ281" s="529"/>
      <c r="BA281" s="509"/>
      <c r="BB281" s="510"/>
      <c r="BC281" s="510"/>
      <c r="BD281" s="510"/>
      <c r="BE281" s="510"/>
      <c r="BF281" s="510"/>
      <c r="BG281" s="510"/>
      <c r="BH281" s="511"/>
      <c r="BI281" s="516"/>
      <c r="BJ281" s="516"/>
      <c r="BK281" s="516"/>
      <c r="BL281" s="516"/>
      <c r="BM281" s="516"/>
      <c r="BN281" s="516"/>
      <c r="BO281" s="516"/>
      <c r="BP281" s="516"/>
      <c r="BQ281" s="516"/>
      <c r="BR281" s="516"/>
      <c r="BS281" s="516"/>
      <c r="BT281" s="516"/>
      <c r="BU281" s="516"/>
      <c r="BV281" s="516"/>
      <c r="BW281" s="516"/>
      <c r="BX281" s="516"/>
      <c r="BY281" s="516"/>
      <c r="BZ281" s="516"/>
      <c r="CA281" s="516"/>
      <c r="CB281" s="516"/>
      <c r="CC281" s="516"/>
      <c r="CD281" s="516"/>
      <c r="CE281" s="516"/>
      <c r="CF281" s="516"/>
      <c r="CG281" s="517"/>
      <c r="CH281" s="517"/>
      <c r="CI281" s="517"/>
      <c r="CO281" s="508"/>
      <c r="CP281" s="508"/>
      <c r="CQ281" s="508"/>
      <c r="CR281" s="508"/>
      <c r="CS281" s="508"/>
      <c r="CT281" s="508"/>
      <c r="CU281" s="508"/>
      <c r="CV281" s="508"/>
      <c r="CW281" s="508"/>
    </row>
    <row r="282" spans="1:101" s="55" customFormat="1" ht="14.85" customHeight="1">
      <c r="A282" s="533"/>
      <c r="B282" s="534"/>
      <c r="C282" s="534"/>
      <c r="D282" s="534"/>
      <c r="E282" s="534"/>
      <c r="F282" s="534"/>
      <c r="G282" s="534"/>
      <c r="H282" s="534"/>
      <c r="I282" s="534"/>
      <c r="J282" s="534"/>
      <c r="K282" s="534"/>
      <c r="L282" s="534"/>
      <c r="M282" s="537"/>
      <c r="N282" s="537"/>
      <c r="O282" s="537"/>
      <c r="P282" s="537"/>
      <c r="Q282" s="537"/>
      <c r="R282" s="537"/>
      <c r="S282" s="539"/>
      <c r="T282" s="539"/>
      <c r="U282" s="539"/>
      <c r="V282" s="539"/>
      <c r="W282" s="539"/>
      <c r="X282" s="539"/>
      <c r="Y282" s="539"/>
      <c r="Z282" s="539"/>
      <c r="AA282" s="541"/>
      <c r="AB282" s="541"/>
      <c r="AC282" s="541"/>
      <c r="AD282" s="541"/>
      <c r="AE282" s="541"/>
      <c r="AF282" s="541"/>
      <c r="AG282" s="541"/>
      <c r="AH282" s="541"/>
      <c r="AI282" s="541"/>
      <c r="AJ282" s="541"/>
      <c r="AK282" s="541"/>
      <c r="AL282" s="541"/>
      <c r="AM282" s="541"/>
      <c r="AN282" s="541"/>
      <c r="AO282" s="541"/>
      <c r="AP282" s="541"/>
      <c r="AQ282" s="541"/>
      <c r="AR282" s="541"/>
      <c r="AS282" s="541"/>
      <c r="AT282" s="541"/>
      <c r="AU282" s="538"/>
      <c r="AV282" s="538"/>
      <c r="AW282" s="538"/>
      <c r="AX282" s="538"/>
      <c r="AY282" s="538"/>
      <c r="AZ282" s="538"/>
      <c r="BA282" s="515"/>
      <c r="BB282" s="515"/>
      <c r="BC282" s="515"/>
      <c r="BD282" s="515"/>
      <c r="BE282" s="515"/>
      <c r="BF282" s="515"/>
      <c r="BG282" s="515"/>
      <c r="BH282" s="515"/>
      <c r="BI282" s="516"/>
      <c r="BJ282" s="516"/>
      <c r="BK282" s="516"/>
      <c r="BL282" s="516"/>
      <c r="BM282" s="516"/>
      <c r="BN282" s="516"/>
      <c r="BO282" s="516"/>
      <c r="BP282" s="516"/>
      <c r="BQ282" s="516"/>
      <c r="BR282" s="516"/>
      <c r="BS282" s="516"/>
      <c r="BT282" s="516"/>
      <c r="BU282" s="516"/>
      <c r="BV282" s="516"/>
      <c r="BW282" s="516"/>
      <c r="BX282" s="516"/>
      <c r="BY282" s="516"/>
      <c r="BZ282" s="516"/>
      <c r="CA282" s="516"/>
      <c r="CB282" s="516"/>
      <c r="CC282" s="516"/>
      <c r="CD282" s="516"/>
      <c r="CE282" s="516"/>
      <c r="CF282" s="516"/>
      <c r="CG282" s="517"/>
      <c r="CH282" s="517"/>
      <c r="CI282" s="517"/>
      <c r="CO282" s="508"/>
      <c r="CP282" s="508"/>
      <c r="CQ282" s="508"/>
      <c r="CR282" s="508"/>
      <c r="CS282" s="508"/>
      <c r="CT282" s="508"/>
      <c r="CU282" s="508"/>
      <c r="CV282" s="508"/>
      <c r="CW282" s="508"/>
    </row>
    <row r="283" spans="1:101" s="55" customFormat="1" ht="14.85" customHeight="1">
      <c r="A283" s="533"/>
      <c r="B283" s="534"/>
      <c r="C283" s="534"/>
      <c r="D283" s="534"/>
      <c r="E283" s="534"/>
      <c r="F283" s="534"/>
      <c r="G283" s="534"/>
      <c r="H283" s="534"/>
      <c r="I283" s="534"/>
      <c r="J283" s="534"/>
      <c r="K283" s="534"/>
      <c r="L283" s="534"/>
      <c r="M283" s="537"/>
      <c r="N283" s="537"/>
      <c r="O283" s="537"/>
      <c r="P283" s="537"/>
      <c r="Q283" s="537"/>
      <c r="R283" s="537"/>
      <c r="S283" s="539"/>
      <c r="T283" s="539"/>
      <c r="U283" s="539"/>
      <c r="V283" s="539"/>
      <c r="W283" s="539"/>
      <c r="X283" s="539"/>
      <c r="Y283" s="539"/>
      <c r="Z283" s="539"/>
      <c r="AA283" s="518"/>
      <c r="AB283" s="519"/>
      <c r="AC283" s="519"/>
      <c r="AD283" s="519"/>
      <c r="AE283" s="519"/>
      <c r="AF283" s="519"/>
      <c r="AG283" s="519"/>
      <c r="AH283" s="519"/>
      <c r="AI283" s="519"/>
      <c r="AJ283" s="519"/>
      <c r="AK283" s="519"/>
      <c r="AL283" s="519"/>
      <c r="AM283" s="519"/>
      <c r="AN283" s="519"/>
      <c r="AO283" s="519"/>
      <c r="AP283" s="519"/>
      <c r="AQ283" s="519"/>
      <c r="AR283" s="519"/>
      <c r="AS283" s="519"/>
      <c r="AT283" s="520"/>
      <c r="AU283" s="521"/>
      <c r="AV283" s="522"/>
      <c r="AW283" s="522"/>
      <c r="AX283" s="522"/>
      <c r="AY283" s="522"/>
      <c r="AZ283" s="523"/>
      <c r="BA283" s="512"/>
      <c r="BB283" s="513"/>
      <c r="BC283" s="513"/>
      <c r="BD283" s="513"/>
      <c r="BE283" s="513"/>
      <c r="BF283" s="513"/>
      <c r="BG283" s="513"/>
      <c r="BH283" s="514"/>
      <c r="BI283" s="516"/>
      <c r="BJ283" s="516"/>
      <c r="BK283" s="516"/>
      <c r="BL283" s="516"/>
      <c r="BM283" s="516"/>
      <c r="BN283" s="516"/>
      <c r="BO283" s="516"/>
      <c r="BP283" s="516"/>
      <c r="BQ283" s="516"/>
      <c r="BR283" s="516"/>
      <c r="BS283" s="516"/>
      <c r="BT283" s="516"/>
      <c r="BU283" s="516"/>
      <c r="BV283" s="516"/>
      <c r="BW283" s="516"/>
      <c r="BX283" s="516"/>
      <c r="BY283" s="516"/>
      <c r="BZ283" s="516"/>
      <c r="CA283" s="516"/>
      <c r="CB283" s="516"/>
      <c r="CC283" s="516"/>
      <c r="CD283" s="516"/>
      <c r="CE283" s="516"/>
      <c r="CF283" s="516"/>
      <c r="CG283" s="517"/>
      <c r="CH283" s="517"/>
      <c r="CI283" s="517"/>
      <c r="CO283" s="508"/>
      <c r="CP283" s="508"/>
      <c r="CQ283" s="508"/>
      <c r="CR283" s="508"/>
      <c r="CS283" s="508"/>
      <c r="CT283" s="508"/>
      <c r="CU283" s="508"/>
      <c r="CV283" s="508"/>
      <c r="CW283" s="508"/>
    </row>
    <row r="284" spans="1:101" s="55" customFormat="1" ht="14.85" customHeight="1">
      <c r="A284" s="533"/>
      <c r="B284" s="534"/>
      <c r="C284" s="534"/>
      <c r="D284" s="534"/>
      <c r="E284" s="534"/>
      <c r="F284" s="534"/>
      <c r="G284" s="534"/>
      <c r="H284" s="534"/>
      <c r="I284" s="534"/>
      <c r="J284" s="534"/>
      <c r="K284" s="534"/>
      <c r="L284" s="534"/>
      <c r="M284" s="537"/>
      <c r="N284" s="537"/>
      <c r="O284" s="537"/>
      <c r="P284" s="537"/>
      <c r="Q284" s="537"/>
      <c r="R284" s="537"/>
      <c r="S284" s="539"/>
      <c r="T284" s="539"/>
      <c r="U284" s="539"/>
      <c r="V284" s="539"/>
      <c r="W284" s="539"/>
      <c r="X284" s="539"/>
      <c r="Y284" s="539"/>
      <c r="Z284" s="539"/>
      <c r="AA284" s="524"/>
      <c r="AB284" s="525"/>
      <c r="AC284" s="525"/>
      <c r="AD284" s="525"/>
      <c r="AE284" s="525"/>
      <c r="AF284" s="525"/>
      <c r="AG284" s="525"/>
      <c r="AH284" s="525"/>
      <c r="AI284" s="525"/>
      <c r="AJ284" s="525"/>
      <c r="AK284" s="525"/>
      <c r="AL284" s="525"/>
      <c r="AM284" s="525"/>
      <c r="AN284" s="525"/>
      <c r="AO284" s="525"/>
      <c r="AP284" s="525"/>
      <c r="AQ284" s="525"/>
      <c r="AR284" s="525"/>
      <c r="AS284" s="525"/>
      <c r="AT284" s="526"/>
      <c r="AU284" s="527"/>
      <c r="AV284" s="528"/>
      <c r="AW284" s="528"/>
      <c r="AX284" s="528"/>
      <c r="AY284" s="528"/>
      <c r="AZ284" s="529"/>
      <c r="BA284" s="509"/>
      <c r="BB284" s="510"/>
      <c r="BC284" s="510"/>
      <c r="BD284" s="510"/>
      <c r="BE284" s="510"/>
      <c r="BF284" s="510"/>
      <c r="BG284" s="510"/>
      <c r="BH284" s="511"/>
      <c r="BI284" s="516"/>
      <c r="BJ284" s="516"/>
      <c r="BK284" s="516"/>
      <c r="BL284" s="516"/>
      <c r="BM284" s="516"/>
      <c r="BN284" s="516"/>
      <c r="BO284" s="516"/>
      <c r="BP284" s="516"/>
      <c r="BQ284" s="516"/>
      <c r="BR284" s="516"/>
      <c r="BS284" s="516"/>
      <c r="BT284" s="516"/>
      <c r="BU284" s="516"/>
      <c r="BV284" s="516"/>
      <c r="BW284" s="516"/>
      <c r="BX284" s="516"/>
      <c r="BY284" s="516"/>
      <c r="BZ284" s="516"/>
      <c r="CA284" s="516"/>
      <c r="CB284" s="516"/>
      <c r="CC284" s="516"/>
      <c r="CD284" s="516"/>
      <c r="CE284" s="516"/>
      <c r="CF284" s="516"/>
      <c r="CG284" s="517"/>
      <c r="CH284" s="517"/>
      <c r="CI284" s="517"/>
      <c r="CO284" s="508"/>
      <c r="CP284" s="508"/>
      <c r="CQ284" s="508"/>
      <c r="CR284" s="508"/>
      <c r="CS284" s="508"/>
      <c r="CT284" s="508"/>
      <c r="CU284" s="508"/>
      <c r="CV284" s="508"/>
      <c r="CW284" s="508"/>
    </row>
    <row r="285" spans="1:101" s="55" customFormat="1" ht="14.85" customHeight="1">
      <c r="A285" s="533"/>
      <c r="B285" s="534"/>
      <c r="C285" s="534"/>
      <c r="D285" s="534"/>
      <c r="E285" s="534"/>
      <c r="F285" s="534"/>
      <c r="G285" s="534"/>
      <c r="H285" s="534"/>
      <c r="I285" s="534"/>
      <c r="J285" s="534"/>
      <c r="K285" s="534"/>
      <c r="L285" s="534"/>
      <c r="M285" s="537"/>
      <c r="N285" s="537"/>
      <c r="O285" s="537"/>
      <c r="P285" s="537"/>
      <c r="Q285" s="537"/>
      <c r="R285" s="537"/>
      <c r="S285" s="539"/>
      <c r="T285" s="539"/>
      <c r="U285" s="539"/>
      <c r="V285" s="539"/>
      <c r="W285" s="539"/>
      <c r="X285" s="539"/>
      <c r="Y285" s="539"/>
      <c r="Z285" s="539"/>
      <c r="AA285" s="541"/>
      <c r="AB285" s="541"/>
      <c r="AC285" s="541"/>
      <c r="AD285" s="541"/>
      <c r="AE285" s="541"/>
      <c r="AF285" s="541"/>
      <c r="AG285" s="541"/>
      <c r="AH285" s="541"/>
      <c r="AI285" s="541"/>
      <c r="AJ285" s="541"/>
      <c r="AK285" s="541"/>
      <c r="AL285" s="541"/>
      <c r="AM285" s="541"/>
      <c r="AN285" s="541"/>
      <c r="AO285" s="541"/>
      <c r="AP285" s="541"/>
      <c r="AQ285" s="541"/>
      <c r="AR285" s="541"/>
      <c r="AS285" s="541"/>
      <c r="AT285" s="541"/>
      <c r="AU285" s="538"/>
      <c r="AV285" s="538"/>
      <c r="AW285" s="538"/>
      <c r="AX285" s="538"/>
      <c r="AY285" s="538"/>
      <c r="AZ285" s="538"/>
      <c r="BA285" s="515"/>
      <c r="BB285" s="515"/>
      <c r="BC285" s="515"/>
      <c r="BD285" s="515"/>
      <c r="BE285" s="515"/>
      <c r="BF285" s="515"/>
      <c r="BG285" s="515"/>
      <c r="BH285" s="515"/>
      <c r="BI285" s="516"/>
      <c r="BJ285" s="516"/>
      <c r="BK285" s="516"/>
      <c r="BL285" s="516"/>
      <c r="BM285" s="516"/>
      <c r="BN285" s="516"/>
      <c r="BO285" s="516"/>
      <c r="BP285" s="516"/>
      <c r="BQ285" s="516"/>
      <c r="BR285" s="516"/>
      <c r="BS285" s="516"/>
      <c r="BT285" s="516"/>
      <c r="BU285" s="516"/>
      <c r="BV285" s="516"/>
      <c r="BW285" s="516"/>
      <c r="BX285" s="516"/>
      <c r="BY285" s="516"/>
      <c r="BZ285" s="516"/>
      <c r="CA285" s="516"/>
      <c r="CB285" s="516"/>
      <c r="CC285" s="516"/>
      <c r="CD285" s="516"/>
      <c r="CE285" s="516"/>
      <c r="CF285" s="516"/>
      <c r="CG285" s="517"/>
      <c r="CH285" s="517"/>
      <c r="CI285" s="517"/>
      <c r="CO285" s="508"/>
      <c r="CP285" s="508"/>
      <c r="CQ285" s="508"/>
      <c r="CR285" s="508"/>
      <c r="CS285" s="508"/>
      <c r="CT285" s="508"/>
      <c r="CU285" s="508"/>
      <c r="CV285" s="508"/>
      <c r="CW285" s="508"/>
    </row>
    <row r="286" spans="1:101" s="55" customFormat="1" ht="14.85" customHeight="1">
      <c r="A286" s="533"/>
      <c r="B286" s="534"/>
      <c r="C286" s="534"/>
      <c r="D286" s="534"/>
      <c r="E286" s="534"/>
      <c r="F286" s="534"/>
      <c r="G286" s="534"/>
      <c r="H286" s="534"/>
      <c r="I286" s="534"/>
      <c r="J286" s="534"/>
      <c r="K286" s="534"/>
      <c r="L286" s="534"/>
      <c r="M286" s="537"/>
      <c r="N286" s="537"/>
      <c r="O286" s="537"/>
      <c r="P286" s="537"/>
      <c r="Q286" s="537"/>
      <c r="R286" s="537"/>
      <c r="S286" s="539"/>
      <c r="T286" s="539"/>
      <c r="U286" s="539"/>
      <c r="V286" s="539"/>
      <c r="W286" s="539"/>
      <c r="X286" s="539"/>
      <c r="Y286" s="539"/>
      <c r="Z286" s="539"/>
      <c r="AA286" s="518"/>
      <c r="AB286" s="519"/>
      <c r="AC286" s="519"/>
      <c r="AD286" s="519"/>
      <c r="AE286" s="519"/>
      <c r="AF286" s="519"/>
      <c r="AG286" s="519"/>
      <c r="AH286" s="519"/>
      <c r="AI286" s="519"/>
      <c r="AJ286" s="519"/>
      <c r="AK286" s="519"/>
      <c r="AL286" s="519"/>
      <c r="AM286" s="519"/>
      <c r="AN286" s="519"/>
      <c r="AO286" s="519"/>
      <c r="AP286" s="519"/>
      <c r="AQ286" s="519"/>
      <c r="AR286" s="519"/>
      <c r="AS286" s="519"/>
      <c r="AT286" s="520"/>
      <c r="AU286" s="521"/>
      <c r="AV286" s="522"/>
      <c r="AW286" s="522"/>
      <c r="AX286" s="522"/>
      <c r="AY286" s="522"/>
      <c r="AZ286" s="523"/>
      <c r="BA286" s="512"/>
      <c r="BB286" s="513"/>
      <c r="BC286" s="513"/>
      <c r="BD286" s="513"/>
      <c r="BE286" s="513"/>
      <c r="BF286" s="513"/>
      <c r="BG286" s="513"/>
      <c r="BH286" s="514"/>
      <c r="BI286" s="516"/>
      <c r="BJ286" s="516"/>
      <c r="BK286" s="516"/>
      <c r="BL286" s="516"/>
      <c r="BM286" s="516"/>
      <c r="BN286" s="516"/>
      <c r="BO286" s="516"/>
      <c r="BP286" s="516"/>
      <c r="BQ286" s="516"/>
      <c r="BR286" s="516"/>
      <c r="BS286" s="516"/>
      <c r="BT286" s="516"/>
      <c r="BU286" s="516"/>
      <c r="BV286" s="516"/>
      <c r="BW286" s="516"/>
      <c r="BX286" s="516"/>
      <c r="BY286" s="516"/>
      <c r="BZ286" s="516"/>
      <c r="CA286" s="516"/>
      <c r="CB286" s="516"/>
      <c r="CC286" s="516"/>
      <c r="CD286" s="516"/>
      <c r="CE286" s="516"/>
      <c r="CF286" s="516"/>
      <c r="CG286" s="517"/>
      <c r="CH286" s="517"/>
      <c r="CI286" s="517"/>
      <c r="CO286" s="508"/>
      <c r="CP286" s="508"/>
      <c r="CQ286" s="508"/>
      <c r="CR286" s="508"/>
      <c r="CS286" s="508"/>
      <c r="CT286" s="508"/>
      <c r="CU286" s="508"/>
      <c r="CV286" s="508"/>
      <c r="CW286" s="508"/>
    </row>
    <row r="287" spans="1:101" s="55" customFormat="1" ht="14.85" customHeight="1">
      <c r="A287" s="533"/>
      <c r="B287" s="534"/>
      <c r="C287" s="534"/>
      <c r="D287" s="534"/>
      <c r="E287" s="534"/>
      <c r="F287" s="534"/>
      <c r="G287" s="534"/>
      <c r="H287" s="534"/>
      <c r="I287" s="534"/>
      <c r="J287" s="534"/>
      <c r="K287" s="534"/>
      <c r="L287" s="534"/>
      <c r="M287" s="537"/>
      <c r="N287" s="537"/>
      <c r="O287" s="537"/>
      <c r="P287" s="537"/>
      <c r="Q287" s="537"/>
      <c r="R287" s="537"/>
      <c r="S287" s="539"/>
      <c r="T287" s="539"/>
      <c r="U287" s="539"/>
      <c r="V287" s="539"/>
      <c r="W287" s="539"/>
      <c r="X287" s="539"/>
      <c r="Y287" s="539"/>
      <c r="Z287" s="539"/>
      <c r="AA287" s="524"/>
      <c r="AB287" s="525"/>
      <c r="AC287" s="525"/>
      <c r="AD287" s="525"/>
      <c r="AE287" s="525"/>
      <c r="AF287" s="525"/>
      <c r="AG287" s="525"/>
      <c r="AH287" s="525"/>
      <c r="AI287" s="525"/>
      <c r="AJ287" s="525"/>
      <c r="AK287" s="525"/>
      <c r="AL287" s="525"/>
      <c r="AM287" s="525"/>
      <c r="AN287" s="525"/>
      <c r="AO287" s="525"/>
      <c r="AP287" s="525"/>
      <c r="AQ287" s="525"/>
      <c r="AR287" s="525"/>
      <c r="AS287" s="525"/>
      <c r="AT287" s="526"/>
      <c r="AU287" s="527"/>
      <c r="AV287" s="528"/>
      <c r="AW287" s="528"/>
      <c r="AX287" s="528"/>
      <c r="AY287" s="528"/>
      <c r="AZ287" s="529"/>
      <c r="BA287" s="509"/>
      <c r="BB287" s="510"/>
      <c r="BC287" s="510"/>
      <c r="BD287" s="510"/>
      <c r="BE287" s="510"/>
      <c r="BF287" s="510"/>
      <c r="BG287" s="510"/>
      <c r="BH287" s="511"/>
      <c r="BI287" s="516"/>
      <c r="BJ287" s="516"/>
      <c r="BK287" s="516"/>
      <c r="BL287" s="516"/>
      <c r="BM287" s="516"/>
      <c r="BN287" s="516"/>
      <c r="BO287" s="516"/>
      <c r="BP287" s="516"/>
      <c r="BQ287" s="516"/>
      <c r="BR287" s="516"/>
      <c r="BS287" s="516"/>
      <c r="BT287" s="516"/>
      <c r="BU287" s="516"/>
      <c r="BV287" s="516"/>
      <c r="BW287" s="516"/>
      <c r="BX287" s="516"/>
      <c r="BY287" s="516"/>
      <c r="BZ287" s="516"/>
      <c r="CA287" s="516"/>
      <c r="CB287" s="516"/>
      <c r="CC287" s="516"/>
      <c r="CD287" s="516"/>
      <c r="CE287" s="516"/>
      <c r="CF287" s="516"/>
      <c r="CG287" s="517"/>
      <c r="CH287" s="517"/>
      <c r="CI287" s="517"/>
      <c r="CO287" s="508"/>
      <c r="CP287" s="508"/>
      <c r="CQ287" s="508"/>
      <c r="CR287" s="508"/>
      <c r="CS287" s="508"/>
      <c r="CT287" s="508"/>
      <c r="CU287" s="508"/>
      <c r="CV287" s="508"/>
      <c r="CW287" s="508"/>
    </row>
    <row r="288" spans="1:101" s="55" customFormat="1" ht="14.85" customHeight="1">
      <c r="A288" s="533"/>
      <c r="B288" s="534"/>
      <c r="C288" s="534"/>
      <c r="D288" s="534"/>
      <c r="E288" s="534"/>
      <c r="F288" s="534"/>
      <c r="G288" s="534"/>
      <c r="H288" s="534"/>
      <c r="I288" s="534"/>
      <c r="J288" s="534"/>
      <c r="K288" s="534"/>
      <c r="L288" s="534"/>
      <c r="M288" s="537"/>
      <c r="N288" s="537"/>
      <c r="O288" s="537"/>
      <c r="P288" s="537"/>
      <c r="Q288" s="537"/>
      <c r="R288" s="537"/>
      <c r="S288" s="539"/>
      <c r="T288" s="539"/>
      <c r="U288" s="539"/>
      <c r="V288" s="539"/>
      <c r="W288" s="539"/>
      <c r="X288" s="539"/>
      <c r="Y288" s="539"/>
      <c r="Z288" s="539"/>
      <c r="AA288" s="541"/>
      <c r="AB288" s="541"/>
      <c r="AC288" s="541"/>
      <c r="AD288" s="541"/>
      <c r="AE288" s="541"/>
      <c r="AF288" s="541"/>
      <c r="AG288" s="541"/>
      <c r="AH288" s="541"/>
      <c r="AI288" s="541"/>
      <c r="AJ288" s="541"/>
      <c r="AK288" s="541"/>
      <c r="AL288" s="541"/>
      <c r="AM288" s="541"/>
      <c r="AN288" s="541"/>
      <c r="AO288" s="541"/>
      <c r="AP288" s="541"/>
      <c r="AQ288" s="541"/>
      <c r="AR288" s="541"/>
      <c r="AS288" s="541"/>
      <c r="AT288" s="541"/>
      <c r="AU288" s="538"/>
      <c r="AV288" s="538"/>
      <c r="AW288" s="538"/>
      <c r="AX288" s="538"/>
      <c r="AY288" s="538"/>
      <c r="AZ288" s="538"/>
      <c r="BA288" s="515"/>
      <c r="BB288" s="515"/>
      <c r="BC288" s="515"/>
      <c r="BD288" s="515"/>
      <c r="BE288" s="515"/>
      <c r="BF288" s="515"/>
      <c r="BG288" s="515"/>
      <c r="BH288" s="515"/>
      <c r="BI288" s="516"/>
      <c r="BJ288" s="516"/>
      <c r="BK288" s="516"/>
      <c r="BL288" s="516"/>
      <c r="BM288" s="516"/>
      <c r="BN288" s="516"/>
      <c r="BO288" s="516"/>
      <c r="BP288" s="516"/>
      <c r="BQ288" s="516"/>
      <c r="BR288" s="516"/>
      <c r="BS288" s="516"/>
      <c r="BT288" s="516"/>
      <c r="BU288" s="516"/>
      <c r="BV288" s="516"/>
      <c r="BW288" s="516"/>
      <c r="BX288" s="516"/>
      <c r="BY288" s="516"/>
      <c r="BZ288" s="516"/>
      <c r="CA288" s="516"/>
      <c r="CB288" s="516"/>
      <c r="CC288" s="516"/>
      <c r="CD288" s="516"/>
      <c r="CE288" s="516"/>
      <c r="CF288" s="516"/>
      <c r="CG288" s="517"/>
      <c r="CH288" s="517"/>
      <c r="CI288" s="517"/>
      <c r="CO288" s="508"/>
      <c r="CP288" s="508"/>
      <c r="CQ288" s="508"/>
      <c r="CR288" s="508"/>
      <c r="CS288" s="508"/>
      <c r="CT288" s="508"/>
      <c r="CU288" s="508"/>
      <c r="CV288" s="508"/>
      <c r="CW288" s="508"/>
    </row>
    <row r="289" spans="1:102" s="55" customFormat="1" ht="14.85" customHeight="1">
      <c r="A289" s="533"/>
      <c r="B289" s="534"/>
      <c r="C289" s="534"/>
      <c r="D289" s="534"/>
      <c r="E289" s="534"/>
      <c r="F289" s="534"/>
      <c r="G289" s="534"/>
      <c r="H289" s="534"/>
      <c r="I289" s="534"/>
      <c r="J289" s="534"/>
      <c r="K289" s="534"/>
      <c r="L289" s="534"/>
      <c r="M289" s="537"/>
      <c r="N289" s="537"/>
      <c r="O289" s="537"/>
      <c r="P289" s="537"/>
      <c r="Q289" s="537"/>
      <c r="R289" s="537"/>
      <c r="S289" s="539"/>
      <c r="T289" s="539"/>
      <c r="U289" s="539"/>
      <c r="V289" s="539"/>
      <c r="W289" s="539"/>
      <c r="X289" s="539"/>
      <c r="Y289" s="539"/>
      <c r="Z289" s="539"/>
      <c r="AA289" s="518"/>
      <c r="AB289" s="519"/>
      <c r="AC289" s="519"/>
      <c r="AD289" s="519"/>
      <c r="AE289" s="519"/>
      <c r="AF289" s="519"/>
      <c r="AG289" s="519"/>
      <c r="AH289" s="519"/>
      <c r="AI289" s="519"/>
      <c r="AJ289" s="519"/>
      <c r="AK289" s="519"/>
      <c r="AL289" s="519"/>
      <c r="AM289" s="519"/>
      <c r="AN289" s="519"/>
      <c r="AO289" s="519"/>
      <c r="AP289" s="519"/>
      <c r="AQ289" s="519"/>
      <c r="AR289" s="519"/>
      <c r="AS289" s="519"/>
      <c r="AT289" s="520"/>
      <c r="AU289" s="521"/>
      <c r="AV289" s="522"/>
      <c r="AW289" s="522"/>
      <c r="AX289" s="522"/>
      <c r="AY289" s="522"/>
      <c r="AZ289" s="523"/>
      <c r="BA289" s="512"/>
      <c r="BB289" s="513"/>
      <c r="BC289" s="513"/>
      <c r="BD289" s="513"/>
      <c r="BE289" s="513"/>
      <c r="BF289" s="513"/>
      <c r="BG289" s="513"/>
      <c r="BH289" s="514"/>
      <c r="BI289" s="516"/>
      <c r="BJ289" s="516"/>
      <c r="BK289" s="516"/>
      <c r="BL289" s="516"/>
      <c r="BM289" s="516"/>
      <c r="BN289" s="516"/>
      <c r="BO289" s="516"/>
      <c r="BP289" s="516"/>
      <c r="BQ289" s="516"/>
      <c r="BR289" s="516"/>
      <c r="BS289" s="516"/>
      <c r="BT289" s="516"/>
      <c r="BU289" s="516"/>
      <c r="BV289" s="516"/>
      <c r="BW289" s="516"/>
      <c r="BX289" s="516"/>
      <c r="BY289" s="516"/>
      <c r="BZ289" s="516"/>
      <c r="CA289" s="516"/>
      <c r="CB289" s="516"/>
      <c r="CC289" s="516"/>
      <c r="CD289" s="516"/>
      <c r="CE289" s="516"/>
      <c r="CF289" s="516"/>
      <c r="CG289" s="517"/>
      <c r="CH289" s="517"/>
      <c r="CI289" s="517"/>
      <c r="CO289" s="508"/>
      <c r="CP289" s="508"/>
      <c r="CQ289" s="508"/>
      <c r="CR289" s="508"/>
      <c r="CS289" s="508"/>
      <c r="CT289" s="508"/>
      <c r="CU289" s="508"/>
      <c r="CV289" s="508"/>
      <c r="CW289" s="508"/>
    </row>
    <row r="290" spans="1:102" s="55" customFormat="1" ht="14.85" customHeight="1">
      <c r="A290" s="533"/>
      <c r="B290" s="534"/>
      <c r="C290" s="534"/>
      <c r="D290" s="534"/>
      <c r="E290" s="534"/>
      <c r="F290" s="534"/>
      <c r="G290" s="534"/>
      <c r="H290" s="534"/>
      <c r="I290" s="534"/>
      <c r="J290" s="534"/>
      <c r="K290" s="534"/>
      <c r="L290" s="534"/>
      <c r="M290" s="537"/>
      <c r="N290" s="537"/>
      <c r="O290" s="537"/>
      <c r="P290" s="537"/>
      <c r="Q290" s="537"/>
      <c r="R290" s="537"/>
      <c r="S290" s="539"/>
      <c r="T290" s="539"/>
      <c r="U290" s="539"/>
      <c r="V290" s="539"/>
      <c r="W290" s="539"/>
      <c r="X290" s="539"/>
      <c r="Y290" s="539"/>
      <c r="Z290" s="539"/>
      <c r="AA290" s="524"/>
      <c r="AB290" s="525"/>
      <c r="AC290" s="525"/>
      <c r="AD290" s="525"/>
      <c r="AE290" s="525"/>
      <c r="AF290" s="525"/>
      <c r="AG290" s="525"/>
      <c r="AH290" s="525"/>
      <c r="AI290" s="525"/>
      <c r="AJ290" s="525"/>
      <c r="AK290" s="525"/>
      <c r="AL290" s="525"/>
      <c r="AM290" s="525"/>
      <c r="AN290" s="525"/>
      <c r="AO290" s="525"/>
      <c r="AP290" s="525"/>
      <c r="AQ290" s="525"/>
      <c r="AR290" s="525"/>
      <c r="AS290" s="525"/>
      <c r="AT290" s="526"/>
      <c r="AU290" s="527"/>
      <c r="AV290" s="528"/>
      <c r="AW290" s="528"/>
      <c r="AX290" s="528"/>
      <c r="AY290" s="528"/>
      <c r="AZ290" s="529"/>
      <c r="BA290" s="509"/>
      <c r="BB290" s="510"/>
      <c r="BC290" s="510"/>
      <c r="BD290" s="510"/>
      <c r="BE290" s="510"/>
      <c r="BF290" s="510"/>
      <c r="BG290" s="510"/>
      <c r="BH290" s="511"/>
      <c r="BI290" s="516"/>
      <c r="BJ290" s="516"/>
      <c r="BK290" s="516"/>
      <c r="BL290" s="516"/>
      <c r="BM290" s="516"/>
      <c r="BN290" s="516"/>
      <c r="BO290" s="516"/>
      <c r="BP290" s="516"/>
      <c r="BQ290" s="516"/>
      <c r="BR290" s="516"/>
      <c r="BS290" s="516"/>
      <c r="BT290" s="516"/>
      <c r="BU290" s="516"/>
      <c r="BV290" s="516"/>
      <c r="BW290" s="516"/>
      <c r="BX290" s="516"/>
      <c r="BY290" s="516"/>
      <c r="BZ290" s="516"/>
      <c r="CA290" s="516"/>
      <c r="CB290" s="516"/>
      <c r="CC290" s="516"/>
      <c r="CD290" s="516"/>
      <c r="CE290" s="516"/>
      <c r="CF290" s="516"/>
      <c r="CG290" s="517"/>
      <c r="CH290" s="517"/>
      <c r="CI290" s="517"/>
      <c r="CO290" s="508"/>
      <c r="CP290" s="508"/>
      <c r="CQ290" s="508"/>
      <c r="CR290" s="508"/>
      <c r="CS290" s="508"/>
      <c r="CT290" s="508"/>
      <c r="CU290" s="508"/>
      <c r="CV290" s="508"/>
      <c r="CW290" s="508"/>
    </row>
    <row r="291" spans="1:102" s="55" customFormat="1" ht="14.85" customHeight="1">
      <c r="A291" s="533"/>
      <c r="B291" s="534"/>
      <c r="C291" s="534"/>
      <c r="D291" s="534"/>
      <c r="E291" s="534"/>
      <c r="F291" s="534"/>
      <c r="G291" s="534"/>
      <c r="H291" s="534"/>
      <c r="I291" s="534"/>
      <c r="J291" s="534"/>
      <c r="K291" s="534"/>
      <c r="L291" s="534"/>
      <c r="M291" s="537"/>
      <c r="N291" s="537"/>
      <c r="O291" s="537"/>
      <c r="P291" s="537"/>
      <c r="Q291" s="537"/>
      <c r="R291" s="537"/>
      <c r="S291" s="539"/>
      <c r="T291" s="539"/>
      <c r="U291" s="539"/>
      <c r="V291" s="539"/>
      <c r="W291" s="539"/>
      <c r="X291" s="539"/>
      <c r="Y291" s="539"/>
      <c r="Z291" s="539"/>
      <c r="AA291" s="541"/>
      <c r="AB291" s="541"/>
      <c r="AC291" s="541"/>
      <c r="AD291" s="541"/>
      <c r="AE291" s="541"/>
      <c r="AF291" s="541"/>
      <c r="AG291" s="541"/>
      <c r="AH291" s="541"/>
      <c r="AI291" s="541"/>
      <c r="AJ291" s="541"/>
      <c r="AK291" s="541"/>
      <c r="AL291" s="541"/>
      <c r="AM291" s="541"/>
      <c r="AN291" s="541"/>
      <c r="AO291" s="541"/>
      <c r="AP291" s="541"/>
      <c r="AQ291" s="541"/>
      <c r="AR291" s="541"/>
      <c r="AS291" s="541"/>
      <c r="AT291" s="541"/>
      <c r="AU291" s="538"/>
      <c r="AV291" s="538"/>
      <c r="AW291" s="538"/>
      <c r="AX291" s="538"/>
      <c r="AY291" s="538"/>
      <c r="AZ291" s="538"/>
      <c r="BA291" s="515"/>
      <c r="BB291" s="515"/>
      <c r="BC291" s="515"/>
      <c r="BD291" s="515"/>
      <c r="BE291" s="515"/>
      <c r="BF291" s="515"/>
      <c r="BG291" s="515"/>
      <c r="BH291" s="515"/>
      <c r="BI291" s="516"/>
      <c r="BJ291" s="516"/>
      <c r="BK291" s="516"/>
      <c r="BL291" s="516"/>
      <c r="BM291" s="516"/>
      <c r="BN291" s="516"/>
      <c r="BO291" s="516"/>
      <c r="BP291" s="516"/>
      <c r="BQ291" s="516"/>
      <c r="BR291" s="516"/>
      <c r="BS291" s="516"/>
      <c r="BT291" s="516"/>
      <c r="BU291" s="516"/>
      <c r="BV291" s="516"/>
      <c r="BW291" s="516"/>
      <c r="BX291" s="516"/>
      <c r="BY291" s="516"/>
      <c r="BZ291" s="516"/>
      <c r="CA291" s="516"/>
      <c r="CB291" s="516"/>
      <c r="CC291" s="516"/>
      <c r="CD291" s="516"/>
      <c r="CE291" s="516"/>
      <c r="CF291" s="516"/>
      <c r="CG291" s="517"/>
      <c r="CH291" s="517"/>
      <c r="CI291" s="517"/>
      <c r="CO291" s="508"/>
      <c r="CP291" s="508"/>
      <c r="CQ291" s="508"/>
      <c r="CR291" s="508"/>
      <c r="CS291" s="508"/>
      <c r="CT291" s="508"/>
      <c r="CU291" s="508"/>
      <c r="CV291" s="508"/>
      <c r="CW291" s="508"/>
    </row>
    <row r="292" spans="1:102" s="55" customFormat="1" ht="14.85" customHeight="1">
      <c r="A292" s="533"/>
      <c r="B292" s="534"/>
      <c r="C292" s="534"/>
      <c r="D292" s="534"/>
      <c r="E292" s="534"/>
      <c r="F292" s="534"/>
      <c r="G292" s="534"/>
      <c r="H292" s="534"/>
      <c r="I292" s="534"/>
      <c r="J292" s="534"/>
      <c r="K292" s="534"/>
      <c r="L292" s="534"/>
      <c r="M292" s="537"/>
      <c r="N292" s="537"/>
      <c r="O292" s="537"/>
      <c r="P292" s="537"/>
      <c r="Q292" s="537"/>
      <c r="R292" s="537"/>
      <c r="S292" s="539"/>
      <c r="T292" s="539"/>
      <c r="U292" s="539"/>
      <c r="V292" s="539"/>
      <c r="W292" s="539"/>
      <c r="X292" s="539"/>
      <c r="Y292" s="539"/>
      <c r="Z292" s="539"/>
      <c r="AA292" s="518"/>
      <c r="AB292" s="519"/>
      <c r="AC292" s="519"/>
      <c r="AD292" s="519"/>
      <c r="AE292" s="519"/>
      <c r="AF292" s="519"/>
      <c r="AG292" s="519"/>
      <c r="AH292" s="519"/>
      <c r="AI292" s="519"/>
      <c r="AJ292" s="519"/>
      <c r="AK292" s="519"/>
      <c r="AL292" s="519"/>
      <c r="AM292" s="519"/>
      <c r="AN292" s="519"/>
      <c r="AO292" s="519"/>
      <c r="AP292" s="519"/>
      <c r="AQ292" s="519"/>
      <c r="AR292" s="519"/>
      <c r="AS292" s="519"/>
      <c r="AT292" s="520"/>
      <c r="AU292" s="521"/>
      <c r="AV292" s="522"/>
      <c r="AW292" s="522"/>
      <c r="AX292" s="522"/>
      <c r="AY292" s="522"/>
      <c r="AZ292" s="523"/>
      <c r="BA292" s="512"/>
      <c r="BB292" s="513"/>
      <c r="BC292" s="513"/>
      <c r="BD292" s="513"/>
      <c r="BE292" s="513"/>
      <c r="BF292" s="513"/>
      <c r="BG292" s="513"/>
      <c r="BH292" s="514"/>
      <c r="BI292" s="516"/>
      <c r="BJ292" s="516"/>
      <c r="BK292" s="516"/>
      <c r="BL292" s="516"/>
      <c r="BM292" s="516"/>
      <c r="BN292" s="516"/>
      <c r="BO292" s="516"/>
      <c r="BP292" s="516"/>
      <c r="BQ292" s="516"/>
      <c r="BR292" s="516"/>
      <c r="BS292" s="516"/>
      <c r="BT292" s="516"/>
      <c r="BU292" s="516"/>
      <c r="BV292" s="516"/>
      <c r="BW292" s="516"/>
      <c r="BX292" s="516"/>
      <c r="BY292" s="516"/>
      <c r="BZ292" s="516"/>
      <c r="CA292" s="516"/>
      <c r="CB292" s="516"/>
      <c r="CC292" s="516"/>
      <c r="CD292" s="516"/>
      <c r="CE292" s="516"/>
      <c r="CF292" s="516"/>
      <c r="CG292" s="517"/>
      <c r="CH292" s="517"/>
      <c r="CI292" s="517"/>
      <c r="CO292" s="508"/>
      <c r="CP292" s="508"/>
      <c r="CQ292" s="508"/>
      <c r="CR292" s="508"/>
      <c r="CS292" s="508"/>
      <c r="CT292" s="508"/>
      <c r="CU292" s="508"/>
      <c r="CV292" s="508"/>
      <c r="CW292" s="508"/>
    </row>
    <row r="293" spans="1:102" s="55" customFormat="1" ht="14.85" customHeight="1">
      <c r="A293" s="533"/>
      <c r="B293" s="534"/>
      <c r="C293" s="534"/>
      <c r="D293" s="534"/>
      <c r="E293" s="534"/>
      <c r="F293" s="534"/>
      <c r="G293" s="534"/>
      <c r="H293" s="534"/>
      <c r="I293" s="534"/>
      <c r="J293" s="534"/>
      <c r="K293" s="534"/>
      <c r="L293" s="534"/>
      <c r="M293" s="537"/>
      <c r="N293" s="537"/>
      <c r="O293" s="537"/>
      <c r="P293" s="537"/>
      <c r="Q293" s="537"/>
      <c r="R293" s="537"/>
      <c r="S293" s="539"/>
      <c r="T293" s="539"/>
      <c r="U293" s="539"/>
      <c r="V293" s="539"/>
      <c r="W293" s="539"/>
      <c r="X293" s="539"/>
      <c r="Y293" s="539"/>
      <c r="Z293" s="539"/>
      <c r="AA293" s="524"/>
      <c r="AB293" s="525"/>
      <c r="AC293" s="525"/>
      <c r="AD293" s="525"/>
      <c r="AE293" s="525"/>
      <c r="AF293" s="525"/>
      <c r="AG293" s="525"/>
      <c r="AH293" s="525"/>
      <c r="AI293" s="525"/>
      <c r="AJ293" s="525"/>
      <c r="AK293" s="525"/>
      <c r="AL293" s="525"/>
      <c r="AM293" s="525"/>
      <c r="AN293" s="525"/>
      <c r="AO293" s="525"/>
      <c r="AP293" s="525"/>
      <c r="AQ293" s="525"/>
      <c r="AR293" s="525"/>
      <c r="AS293" s="525"/>
      <c r="AT293" s="526"/>
      <c r="AU293" s="527"/>
      <c r="AV293" s="528"/>
      <c r="AW293" s="528"/>
      <c r="AX293" s="528"/>
      <c r="AY293" s="528"/>
      <c r="AZ293" s="529"/>
      <c r="BA293" s="509"/>
      <c r="BB293" s="510"/>
      <c r="BC293" s="510"/>
      <c r="BD293" s="510"/>
      <c r="BE293" s="510"/>
      <c r="BF293" s="510"/>
      <c r="BG293" s="510"/>
      <c r="BH293" s="511"/>
      <c r="BI293" s="516"/>
      <c r="BJ293" s="516"/>
      <c r="BK293" s="516"/>
      <c r="BL293" s="516"/>
      <c r="BM293" s="516"/>
      <c r="BN293" s="516"/>
      <c r="BO293" s="516"/>
      <c r="BP293" s="516"/>
      <c r="BQ293" s="516"/>
      <c r="BR293" s="516"/>
      <c r="BS293" s="516"/>
      <c r="BT293" s="516"/>
      <c r="BU293" s="516"/>
      <c r="BV293" s="516"/>
      <c r="BW293" s="516"/>
      <c r="BX293" s="516"/>
      <c r="BY293" s="516"/>
      <c r="BZ293" s="516"/>
      <c r="CA293" s="516"/>
      <c r="CB293" s="516"/>
      <c r="CC293" s="516"/>
      <c r="CD293" s="516"/>
      <c r="CE293" s="516"/>
      <c r="CF293" s="516"/>
      <c r="CG293" s="517"/>
      <c r="CH293" s="517"/>
      <c r="CI293" s="517"/>
      <c r="CO293" s="508"/>
      <c r="CP293" s="508"/>
      <c r="CQ293" s="508"/>
      <c r="CR293" s="508"/>
      <c r="CS293" s="508"/>
      <c r="CT293" s="508"/>
      <c r="CU293" s="508"/>
      <c r="CV293" s="508"/>
      <c r="CW293" s="508"/>
    </row>
    <row r="294" spans="1:102" s="55" customFormat="1" ht="14.85" customHeight="1">
      <c r="A294" s="533"/>
      <c r="B294" s="534"/>
      <c r="C294" s="534"/>
      <c r="D294" s="534"/>
      <c r="E294" s="534"/>
      <c r="F294" s="534"/>
      <c r="G294" s="534"/>
      <c r="H294" s="534"/>
      <c r="I294" s="534"/>
      <c r="J294" s="534"/>
      <c r="K294" s="534"/>
      <c r="L294" s="534"/>
      <c r="M294" s="537"/>
      <c r="N294" s="537"/>
      <c r="O294" s="537"/>
      <c r="P294" s="537"/>
      <c r="Q294" s="537"/>
      <c r="R294" s="537"/>
      <c r="S294" s="539"/>
      <c r="T294" s="539"/>
      <c r="U294" s="539"/>
      <c r="V294" s="539"/>
      <c r="W294" s="539"/>
      <c r="X294" s="539"/>
      <c r="Y294" s="539"/>
      <c r="Z294" s="539"/>
      <c r="AA294" s="541"/>
      <c r="AB294" s="541"/>
      <c r="AC294" s="541"/>
      <c r="AD294" s="541"/>
      <c r="AE294" s="541"/>
      <c r="AF294" s="541"/>
      <c r="AG294" s="541"/>
      <c r="AH294" s="541"/>
      <c r="AI294" s="541"/>
      <c r="AJ294" s="541"/>
      <c r="AK294" s="541"/>
      <c r="AL294" s="541"/>
      <c r="AM294" s="541"/>
      <c r="AN294" s="541"/>
      <c r="AO294" s="541"/>
      <c r="AP294" s="541"/>
      <c r="AQ294" s="541"/>
      <c r="AR294" s="541"/>
      <c r="AS294" s="541"/>
      <c r="AT294" s="541"/>
      <c r="AU294" s="538"/>
      <c r="AV294" s="538"/>
      <c r="AW294" s="538"/>
      <c r="AX294" s="538"/>
      <c r="AY294" s="538"/>
      <c r="AZ294" s="538"/>
      <c r="BA294" s="515"/>
      <c r="BB294" s="515"/>
      <c r="BC294" s="515"/>
      <c r="BD294" s="515"/>
      <c r="BE294" s="515"/>
      <c r="BF294" s="515"/>
      <c r="BG294" s="515"/>
      <c r="BH294" s="515"/>
      <c r="BI294" s="516"/>
      <c r="BJ294" s="516"/>
      <c r="BK294" s="516"/>
      <c r="BL294" s="516"/>
      <c r="BM294" s="516"/>
      <c r="BN294" s="516"/>
      <c r="BO294" s="516"/>
      <c r="BP294" s="516"/>
      <c r="BQ294" s="516"/>
      <c r="BR294" s="516"/>
      <c r="BS294" s="516"/>
      <c r="BT294" s="516"/>
      <c r="BU294" s="516"/>
      <c r="BV294" s="516"/>
      <c r="BW294" s="516"/>
      <c r="BX294" s="516"/>
      <c r="BY294" s="516"/>
      <c r="BZ294" s="516"/>
      <c r="CA294" s="516"/>
      <c r="CB294" s="516"/>
      <c r="CC294" s="516"/>
      <c r="CD294" s="516"/>
      <c r="CE294" s="516"/>
      <c r="CF294" s="516"/>
      <c r="CG294" s="517"/>
      <c r="CH294" s="517"/>
      <c r="CI294" s="517"/>
      <c r="CO294" s="508"/>
      <c r="CP294" s="508"/>
      <c r="CQ294" s="508"/>
      <c r="CR294" s="508"/>
      <c r="CS294" s="508"/>
      <c r="CT294" s="508"/>
      <c r="CU294" s="508"/>
      <c r="CV294" s="508"/>
      <c r="CW294" s="508"/>
    </row>
    <row r="295" spans="1:102" s="55" customFormat="1" ht="14.85" customHeight="1">
      <c r="A295" s="533"/>
      <c r="B295" s="534"/>
      <c r="C295" s="534"/>
      <c r="D295" s="534"/>
      <c r="E295" s="534"/>
      <c r="F295" s="534"/>
      <c r="G295" s="534"/>
      <c r="H295" s="534"/>
      <c r="I295" s="534"/>
      <c r="J295" s="534"/>
      <c r="K295" s="534"/>
      <c r="L295" s="534"/>
      <c r="M295" s="537"/>
      <c r="N295" s="537"/>
      <c r="O295" s="537"/>
      <c r="P295" s="537"/>
      <c r="Q295" s="537"/>
      <c r="R295" s="537"/>
      <c r="S295" s="539"/>
      <c r="T295" s="539"/>
      <c r="U295" s="539"/>
      <c r="V295" s="539"/>
      <c r="W295" s="539"/>
      <c r="X295" s="539"/>
      <c r="Y295" s="539"/>
      <c r="Z295" s="539"/>
      <c r="AA295" s="518"/>
      <c r="AB295" s="519"/>
      <c r="AC295" s="519"/>
      <c r="AD295" s="519"/>
      <c r="AE295" s="519"/>
      <c r="AF295" s="519"/>
      <c r="AG295" s="519"/>
      <c r="AH295" s="519"/>
      <c r="AI295" s="519"/>
      <c r="AJ295" s="519"/>
      <c r="AK295" s="519"/>
      <c r="AL295" s="519"/>
      <c r="AM295" s="519"/>
      <c r="AN295" s="519"/>
      <c r="AO295" s="519"/>
      <c r="AP295" s="519"/>
      <c r="AQ295" s="519"/>
      <c r="AR295" s="519"/>
      <c r="AS295" s="519"/>
      <c r="AT295" s="520"/>
      <c r="AU295" s="521"/>
      <c r="AV295" s="522"/>
      <c r="AW295" s="522"/>
      <c r="AX295" s="522"/>
      <c r="AY295" s="522"/>
      <c r="AZ295" s="523"/>
      <c r="BA295" s="512"/>
      <c r="BB295" s="513"/>
      <c r="BC295" s="513"/>
      <c r="BD295" s="513"/>
      <c r="BE295" s="513"/>
      <c r="BF295" s="513"/>
      <c r="BG295" s="513"/>
      <c r="BH295" s="514"/>
      <c r="BI295" s="516"/>
      <c r="BJ295" s="516"/>
      <c r="BK295" s="516"/>
      <c r="BL295" s="516"/>
      <c r="BM295" s="516"/>
      <c r="BN295" s="516"/>
      <c r="BO295" s="516"/>
      <c r="BP295" s="516"/>
      <c r="BQ295" s="516"/>
      <c r="BR295" s="516"/>
      <c r="BS295" s="516"/>
      <c r="BT295" s="516"/>
      <c r="BU295" s="516"/>
      <c r="BV295" s="516"/>
      <c r="BW295" s="516"/>
      <c r="BX295" s="516"/>
      <c r="BY295" s="516"/>
      <c r="BZ295" s="516"/>
      <c r="CA295" s="516"/>
      <c r="CB295" s="516"/>
      <c r="CC295" s="516"/>
      <c r="CD295" s="516"/>
      <c r="CE295" s="516"/>
      <c r="CF295" s="516"/>
      <c r="CG295" s="517"/>
      <c r="CH295" s="517"/>
      <c r="CI295" s="517"/>
      <c r="CO295" s="508"/>
      <c r="CP295" s="508"/>
      <c r="CQ295" s="508"/>
      <c r="CR295" s="508"/>
      <c r="CS295" s="508"/>
      <c r="CT295" s="508"/>
      <c r="CU295" s="508"/>
      <c r="CV295" s="508"/>
      <c r="CW295" s="508"/>
      <c r="CX295" s="1"/>
    </row>
    <row r="296" spans="1:102" s="55" customFormat="1" ht="14.85" customHeight="1">
      <c r="A296" s="535"/>
      <c r="B296" s="536"/>
      <c r="C296" s="536"/>
      <c r="D296" s="536"/>
      <c r="E296" s="536"/>
      <c r="F296" s="536"/>
      <c r="G296" s="536"/>
      <c r="H296" s="536"/>
      <c r="I296" s="536"/>
      <c r="J296" s="536"/>
      <c r="K296" s="536"/>
      <c r="L296" s="536"/>
      <c r="M296" s="538"/>
      <c r="N296" s="538"/>
      <c r="O296" s="538"/>
      <c r="P296" s="538"/>
      <c r="Q296" s="538"/>
      <c r="R296" s="538"/>
      <c r="S296" s="540"/>
      <c r="T296" s="540"/>
      <c r="U296" s="540"/>
      <c r="V296" s="540"/>
      <c r="W296" s="540"/>
      <c r="X296" s="540"/>
      <c r="Y296" s="540"/>
      <c r="Z296" s="540"/>
      <c r="AA296" s="518"/>
      <c r="AB296" s="519"/>
      <c r="AC296" s="519"/>
      <c r="AD296" s="519"/>
      <c r="AE296" s="519"/>
      <c r="AF296" s="519"/>
      <c r="AG296" s="519"/>
      <c r="AH296" s="519"/>
      <c r="AI296" s="519"/>
      <c r="AJ296" s="519"/>
      <c r="AK296" s="519"/>
      <c r="AL296" s="519"/>
      <c r="AM296" s="519"/>
      <c r="AN296" s="519"/>
      <c r="AO296" s="519"/>
      <c r="AP296" s="519"/>
      <c r="AQ296" s="519"/>
      <c r="AR296" s="519"/>
      <c r="AS296" s="519"/>
      <c r="AT296" s="520"/>
      <c r="AU296" s="521"/>
      <c r="AV296" s="522"/>
      <c r="AW296" s="522"/>
      <c r="AX296" s="522"/>
      <c r="AY296" s="522"/>
      <c r="AZ296" s="523"/>
      <c r="BA296" s="512"/>
      <c r="BB296" s="513"/>
      <c r="BC296" s="513"/>
      <c r="BD296" s="513"/>
      <c r="BE296" s="513"/>
      <c r="BF296" s="513"/>
      <c r="BG296" s="513"/>
      <c r="BH296" s="514"/>
      <c r="BI296" s="531"/>
      <c r="BJ296" s="531"/>
      <c r="BK296" s="531"/>
      <c r="BL296" s="531"/>
      <c r="BM296" s="531"/>
      <c r="BN296" s="531"/>
      <c r="BO296" s="531"/>
      <c r="BP296" s="531"/>
      <c r="BQ296" s="531"/>
      <c r="BR296" s="531"/>
      <c r="BS296" s="531"/>
      <c r="BT296" s="531"/>
      <c r="BU296" s="531"/>
      <c r="BV296" s="531"/>
      <c r="BW296" s="531"/>
      <c r="BX296" s="531"/>
      <c r="BY296" s="531"/>
      <c r="BZ296" s="531"/>
      <c r="CA296" s="531"/>
      <c r="CB296" s="531"/>
      <c r="CC296" s="531"/>
      <c r="CD296" s="531"/>
      <c r="CE296" s="531"/>
      <c r="CF296" s="531"/>
      <c r="CG296" s="532"/>
      <c r="CH296" s="532"/>
      <c r="CI296" s="532"/>
      <c r="CO296" s="508"/>
      <c r="CP296" s="508"/>
      <c r="CQ296" s="508"/>
      <c r="CR296" s="508"/>
      <c r="CS296" s="508"/>
      <c r="CT296" s="508"/>
      <c r="CU296" s="508"/>
      <c r="CV296" s="508"/>
      <c r="CW296" s="508"/>
      <c r="CX296" s="1"/>
    </row>
    <row r="297" spans="1:102" s="55" customFormat="1" ht="14.85" customHeight="1">
      <c r="A297" s="535"/>
      <c r="B297" s="536"/>
      <c r="C297" s="536"/>
      <c r="D297" s="536"/>
      <c r="E297" s="536"/>
      <c r="F297" s="536"/>
      <c r="G297" s="536"/>
      <c r="H297" s="536"/>
      <c r="I297" s="536"/>
      <c r="J297" s="536"/>
      <c r="K297" s="536"/>
      <c r="L297" s="536"/>
      <c r="M297" s="538"/>
      <c r="N297" s="538"/>
      <c r="O297" s="538"/>
      <c r="P297" s="538"/>
      <c r="Q297" s="538"/>
      <c r="R297" s="538"/>
      <c r="S297" s="540"/>
      <c r="T297" s="540"/>
      <c r="U297" s="540"/>
      <c r="V297" s="540"/>
      <c r="W297" s="540"/>
      <c r="X297" s="540"/>
      <c r="Y297" s="540"/>
      <c r="Z297" s="540"/>
      <c r="AA297" s="541"/>
      <c r="AB297" s="541"/>
      <c r="AC297" s="541"/>
      <c r="AD297" s="541"/>
      <c r="AE297" s="541"/>
      <c r="AF297" s="541"/>
      <c r="AG297" s="541"/>
      <c r="AH297" s="541"/>
      <c r="AI297" s="541"/>
      <c r="AJ297" s="541"/>
      <c r="AK297" s="541"/>
      <c r="AL297" s="541"/>
      <c r="AM297" s="541"/>
      <c r="AN297" s="541"/>
      <c r="AO297" s="541"/>
      <c r="AP297" s="541"/>
      <c r="AQ297" s="541"/>
      <c r="AR297" s="541"/>
      <c r="AS297" s="541"/>
      <c r="AT297" s="541"/>
      <c r="AU297" s="538"/>
      <c r="AV297" s="538"/>
      <c r="AW297" s="538"/>
      <c r="AX297" s="538"/>
      <c r="AY297" s="538"/>
      <c r="AZ297" s="538"/>
      <c r="BA297" s="515"/>
      <c r="BB297" s="515"/>
      <c r="BC297" s="515"/>
      <c r="BD297" s="515"/>
      <c r="BE297" s="515"/>
      <c r="BF297" s="515"/>
      <c r="BG297" s="515"/>
      <c r="BH297" s="515"/>
      <c r="BI297" s="531"/>
      <c r="BJ297" s="531"/>
      <c r="BK297" s="531"/>
      <c r="BL297" s="531"/>
      <c r="BM297" s="531"/>
      <c r="BN297" s="531"/>
      <c r="BO297" s="531"/>
      <c r="BP297" s="531"/>
      <c r="BQ297" s="531"/>
      <c r="BR297" s="531"/>
      <c r="BS297" s="531"/>
      <c r="BT297" s="531"/>
      <c r="BU297" s="531"/>
      <c r="BV297" s="531"/>
      <c r="BW297" s="531"/>
      <c r="BX297" s="531"/>
      <c r="BY297" s="531"/>
      <c r="BZ297" s="531"/>
      <c r="CA297" s="531"/>
      <c r="CB297" s="531"/>
      <c r="CC297" s="531"/>
      <c r="CD297" s="531"/>
      <c r="CE297" s="531"/>
      <c r="CF297" s="531"/>
      <c r="CG297" s="532"/>
      <c r="CH297" s="532"/>
      <c r="CI297" s="532"/>
      <c r="CO297" s="508"/>
      <c r="CP297" s="508"/>
      <c r="CQ297" s="508"/>
      <c r="CR297" s="508"/>
      <c r="CS297" s="508"/>
      <c r="CT297" s="508"/>
      <c r="CU297" s="508"/>
      <c r="CV297" s="508"/>
      <c r="CW297" s="508"/>
    </row>
    <row r="298" spans="1:102" s="55" customFormat="1" ht="14.25" customHeight="1">
      <c r="A298" s="555"/>
      <c r="B298" s="556"/>
      <c r="C298" s="556"/>
      <c r="D298" s="556"/>
      <c r="E298" s="556"/>
      <c r="F298" s="556"/>
      <c r="G298" s="556"/>
      <c r="H298" s="556"/>
      <c r="I298" s="556"/>
      <c r="J298" s="556"/>
      <c r="K298" s="556"/>
      <c r="L298" s="556"/>
      <c r="M298" s="559"/>
      <c r="N298" s="559"/>
      <c r="O298" s="559"/>
      <c r="P298" s="559"/>
      <c r="Q298" s="559"/>
      <c r="R298" s="559"/>
      <c r="S298" s="561"/>
      <c r="T298" s="561"/>
      <c r="U298" s="561"/>
      <c r="V298" s="561"/>
      <c r="W298" s="561"/>
      <c r="X298" s="561"/>
      <c r="Y298" s="561"/>
      <c r="Z298" s="561"/>
      <c r="AA298" s="518"/>
      <c r="AB298" s="519"/>
      <c r="AC298" s="519"/>
      <c r="AD298" s="519"/>
      <c r="AE298" s="519"/>
      <c r="AF298" s="519"/>
      <c r="AG298" s="519"/>
      <c r="AH298" s="519"/>
      <c r="AI298" s="519"/>
      <c r="AJ298" s="519"/>
      <c r="AK298" s="519"/>
      <c r="AL298" s="519"/>
      <c r="AM298" s="519"/>
      <c r="AN298" s="519"/>
      <c r="AO298" s="519"/>
      <c r="AP298" s="519"/>
      <c r="AQ298" s="519"/>
      <c r="AR298" s="519"/>
      <c r="AS298" s="519"/>
      <c r="AT298" s="520"/>
      <c r="AU298" s="521"/>
      <c r="AV298" s="522"/>
      <c r="AW298" s="522"/>
      <c r="AX298" s="522"/>
      <c r="AY298" s="522"/>
      <c r="AZ298" s="523"/>
      <c r="BA298" s="512"/>
      <c r="BB298" s="513"/>
      <c r="BC298" s="513"/>
      <c r="BD298" s="513"/>
      <c r="BE298" s="513"/>
      <c r="BF298" s="513"/>
      <c r="BG298" s="513"/>
      <c r="BH298" s="514"/>
      <c r="BI298" s="545"/>
      <c r="BJ298" s="545"/>
      <c r="BK298" s="545"/>
      <c r="BL298" s="545"/>
      <c r="BM298" s="545"/>
      <c r="BN298" s="545"/>
      <c r="BO298" s="545"/>
      <c r="BP298" s="545"/>
      <c r="BQ298" s="545"/>
      <c r="BR298" s="545"/>
      <c r="BS298" s="545"/>
      <c r="BT298" s="545"/>
      <c r="BU298" s="545"/>
      <c r="BV298" s="545"/>
      <c r="BW298" s="545"/>
      <c r="BX298" s="545"/>
      <c r="BY298" s="545"/>
      <c r="BZ298" s="545"/>
      <c r="CA298" s="545"/>
      <c r="CB298" s="545"/>
      <c r="CC298" s="545"/>
      <c r="CD298" s="545"/>
      <c r="CE298" s="545"/>
      <c r="CF298" s="545"/>
      <c r="CG298" s="547"/>
      <c r="CH298" s="547"/>
      <c r="CI298" s="547"/>
      <c r="CO298" s="508"/>
      <c r="CP298" s="508"/>
      <c r="CQ298" s="508"/>
      <c r="CR298" s="508"/>
      <c r="CS298" s="508"/>
      <c r="CT298" s="508"/>
      <c r="CU298" s="508"/>
      <c r="CV298" s="508"/>
      <c r="CW298" s="508"/>
    </row>
    <row r="299" spans="1:102" s="55" customFormat="1" ht="14.25" customHeight="1">
      <c r="A299" s="557"/>
      <c r="B299" s="558"/>
      <c r="C299" s="558"/>
      <c r="D299" s="558"/>
      <c r="E299" s="558"/>
      <c r="F299" s="558"/>
      <c r="G299" s="558"/>
      <c r="H299" s="558"/>
      <c r="I299" s="558"/>
      <c r="J299" s="558"/>
      <c r="K299" s="558"/>
      <c r="L299" s="558"/>
      <c r="M299" s="560"/>
      <c r="N299" s="560"/>
      <c r="O299" s="560"/>
      <c r="P299" s="560"/>
      <c r="Q299" s="560"/>
      <c r="R299" s="560"/>
      <c r="S299" s="562"/>
      <c r="T299" s="562"/>
      <c r="U299" s="562"/>
      <c r="V299" s="562"/>
      <c r="W299" s="562"/>
      <c r="X299" s="562"/>
      <c r="Y299" s="562"/>
      <c r="Z299" s="562"/>
      <c r="AA299" s="549"/>
      <c r="AB299" s="550"/>
      <c r="AC299" s="550"/>
      <c r="AD299" s="550"/>
      <c r="AE299" s="550"/>
      <c r="AF299" s="550"/>
      <c r="AG299" s="550"/>
      <c r="AH299" s="550"/>
      <c r="AI299" s="550"/>
      <c r="AJ299" s="550"/>
      <c r="AK299" s="550"/>
      <c r="AL299" s="550"/>
      <c r="AM299" s="550"/>
      <c r="AN299" s="550"/>
      <c r="AO299" s="550"/>
      <c r="AP299" s="550"/>
      <c r="AQ299" s="550"/>
      <c r="AR299" s="550"/>
      <c r="AS299" s="550"/>
      <c r="AT299" s="551"/>
      <c r="AU299" s="552"/>
      <c r="AV299" s="553"/>
      <c r="AW299" s="553"/>
      <c r="AX299" s="553"/>
      <c r="AY299" s="553"/>
      <c r="AZ299" s="554"/>
      <c r="BA299" s="542"/>
      <c r="BB299" s="543"/>
      <c r="BC299" s="543"/>
      <c r="BD299" s="543"/>
      <c r="BE299" s="543"/>
      <c r="BF299" s="543"/>
      <c r="BG299" s="543"/>
      <c r="BH299" s="544"/>
      <c r="BI299" s="546"/>
      <c r="BJ299" s="546"/>
      <c r="BK299" s="546"/>
      <c r="BL299" s="546"/>
      <c r="BM299" s="546"/>
      <c r="BN299" s="546"/>
      <c r="BO299" s="546"/>
      <c r="BP299" s="546"/>
      <c r="BQ299" s="546"/>
      <c r="BR299" s="546"/>
      <c r="BS299" s="546"/>
      <c r="BT299" s="546"/>
      <c r="BU299" s="546"/>
      <c r="BV299" s="546"/>
      <c r="BW299" s="546"/>
      <c r="BX299" s="546"/>
      <c r="BY299" s="546"/>
      <c r="BZ299" s="546"/>
      <c r="CA299" s="546"/>
      <c r="CB299" s="546"/>
      <c r="CC299" s="546"/>
      <c r="CD299" s="546"/>
      <c r="CE299" s="546"/>
      <c r="CF299" s="546"/>
      <c r="CG299" s="548"/>
      <c r="CH299" s="548"/>
      <c r="CI299" s="548"/>
      <c r="CO299" s="508"/>
      <c r="CP299" s="508"/>
      <c r="CQ299" s="508"/>
      <c r="CR299" s="508"/>
      <c r="CS299" s="508"/>
      <c r="CT299" s="508"/>
      <c r="CU299" s="508"/>
      <c r="CV299" s="508"/>
      <c r="CW299" s="508"/>
    </row>
    <row r="300" spans="1:102" ht="12.95" customHeight="1">
      <c r="A300" s="563" t="str">
        <f>$A$42</f>
        <v>※業種毎に作成すること。
※最終学歴には、小学校、中学校、高等学校、短期大学、大学又は高等専門学校のいずれかを記載し、専修学校、各種学校等は記載しないこと。なお、具体的な学校名を書く必要ありません。</v>
      </c>
      <c r="B300" s="563"/>
      <c r="C300" s="563"/>
      <c r="D300" s="563"/>
      <c r="E300" s="563"/>
      <c r="F300" s="563"/>
      <c r="G300" s="563"/>
      <c r="H300" s="563"/>
      <c r="I300" s="563"/>
      <c r="J300" s="563"/>
      <c r="K300" s="563"/>
      <c r="L300" s="563"/>
      <c r="M300" s="563"/>
      <c r="N300" s="563"/>
      <c r="O300" s="563"/>
      <c r="P300" s="563"/>
      <c r="Q300" s="563"/>
      <c r="R300" s="563"/>
      <c r="S300" s="563"/>
      <c r="T300" s="563"/>
      <c r="U300" s="563"/>
      <c r="V300" s="563"/>
      <c r="W300" s="563"/>
      <c r="X300" s="563"/>
      <c r="Y300" s="563"/>
      <c r="Z300" s="563"/>
      <c r="AA300" s="563"/>
      <c r="AB300" s="563"/>
      <c r="AC300" s="563"/>
      <c r="AD300" s="563"/>
      <c r="AE300" s="563"/>
      <c r="AF300" s="563"/>
      <c r="AG300" s="563"/>
      <c r="AH300" s="563"/>
      <c r="AI300" s="563"/>
      <c r="AJ300" s="563"/>
      <c r="AK300" s="563"/>
      <c r="AL300" s="563"/>
      <c r="AM300" s="563"/>
      <c r="AN300" s="563"/>
      <c r="AO300" s="563"/>
      <c r="AP300" s="563"/>
      <c r="AQ300" s="563"/>
      <c r="AR300" s="563"/>
      <c r="AS300" s="563"/>
      <c r="AT300" s="563"/>
      <c r="AU300" s="563"/>
      <c r="AV300" s="563"/>
      <c r="AW300" s="563"/>
      <c r="AX300" s="563"/>
      <c r="AY300" s="563"/>
      <c r="AZ300" s="563"/>
      <c r="BA300" s="563"/>
      <c r="BB300" s="563"/>
      <c r="BC300" s="563"/>
      <c r="BD300" s="563"/>
      <c r="BE300" s="563"/>
      <c r="BF300" s="563"/>
      <c r="BG300" s="563"/>
      <c r="BH300" s="563"/>
      <c r="BI300" s="563"/>
      <c r="BJ300" s="563"/>
      <c r="BK300" s="563"/>
      <c r="BL300" s="563"/>
      <c r="BM300" s="563"/>
      <c r="BN300" s="563"/>
      <c r="BO300" s="563"/>
      <c r="BP300" s="563"/>
      <c r="BQ300" s="563"/>
      <c r="BR300" s="563"/>
      <c r="BS300" s="563"/>
      <c r="BT300" s="563"/>
      <c r="BU300" s="563"/>
      <c r="BV300" s="563"/>
      <c r="BW300" s="563"/>
      <c r="BX300" s="563"/>
      <c r="BY300" s="563"/>
      <c r="BZ300" s="563"/>
      <c r="CA300" s="563"/>
      <c r="CB300" s="563"/>
      <c r="CC300" s="563"/>
      <c r="CD300" s="563"/>
      <c r="CE300" s="563"/>
      <c r="CF300" s="563"/>
      <c r="CG300" s="563"/>
      <c r="CH300" s="563"/>
      <c r="CI300" s="563"/>
    </row>
    <row r="301" spans="1:102" ht="12.95" customHeight="1">
      <c r="A301" s="563"/>
      <c r="B301" s="563"/>
      <c r="C301" s="563"/>
      <c r="D301" s="563"/>
      <c r="E301" s="563"/>
      <c r="F301" s="563"/>
      <c r="G301" s="563"/>
      <c r="H301" s="563"/>
      <c r="I301" s="563"/>
      <c r="J301" s="563"/>
      <c r="K301" s="563"/>
      <c r="L301" s="563"/>
      <c r="M301" s="563"/>
      <c r="N301" s="563"/>
      <c r="O301" s="563"/>
      <c r="P301" s="563"/>
      <c r="Q301" s="563"/>
      <c r="R301" s="563"/>
      <c r="S301" s="563"/>
      <c r="T301" s="563"/>
      <c r="U301" s="563"/>
      <c r="V301" s="563"/>
      <c r="W301" s="563"/>
      <c r="X301" s="563"/>
      <c r="Y301" s="563"/>
      <c r="Z301" s="563"/>
      <c r="AA301" s="563"/>
      <c r="AB301" s="563"/>
      <c r="AC301" s="563"/>
      <c r="AD301" s="563"/>
      <c r="AE301" s="563"/>
      <c r="AF301" s="563"/>
      <c r="AG301" s="563"/>
      <c r="AH301" s="563"/>
      <c r="AI301" s="563"/>
      <c r="AJ301" s="563"/>
      <c r="AK301" s="563"/>
      <c r="AL301" s="563"/>
      <c r="AM301" s="563"/>
      <c r="AN301" s="563"/>
      <c r="AO301" s="563"/>
      <c r="AP301" s="563"/>
      <c r="AQ301" s="563"/>
      <c r="AR301" s="563"/>
      <c r="AS301" s="563"/>
      <c r="AT301" s="563"/>
      <c r="AU301" s="563"/>
      <c r="AV301" s="563"/>
      <c r="AW301" s="563"/>
      <c r="AX301" s="563"/>
      <c r="AY301" s="563"/>
      <c r="AZ301" s="563"/>
      <c r="BA301" s="563"/>
      <c r="BB301" s="563"/>
      <c r="BC301" s="563"/>
      <c r="BD301" s="563"/>
      <c r="BE301" s="563"/>
      <c r="BF301" s="563"/>
      <c r="BG301" s="563"/>
      <c r="BH301" s="563"/>
      <c r="BI301" s="563"/>
      <c r="BJ301" s="563"/>
      <c r="BK301" s="563"/>
      <c r="BL301" s="563"/>
      <c r="BM301" s="563"/>
      <c r="BN301" s="563"/>
      <c r="BO301" s="563"/>
      <c r="BP301" s="563"/>
      <c r="BQ301" s="563"/>
      <c r="BR301" s="563"/>
      <c r="BS301" s="563"/>
      <c r="BT301" s="563"/>
      <c r="BU301" s="563"/>
      <c r="BV301" s="563"/>
      <c r="BW301" s="563"/>
      <c r="BX301" s="563"/>
      <c r="BY301" s="563"/>
      <c r="BZ301" s="563"/>
      <c r="CA301" s="563"/>
      <c r="CB301" s="563"/>
      <c r="CC301" s="563"/>
      <c r="CD301" s="563"/>
      <c r="CE301" s="563"/>
      <c r="CF301" s="563"/>
      <c r="CG301" s="563"/>
      <c r="CH301" s="563"/>
      <c r="CI301" s="563"/>
    </row>
    <row r="302" spans="1:102" ht="9" customHeight="1">
      <c r="A302" s="475" t="s">
        <v>70</v>
      </c>
      <c r="B302" s="475"/>
      <c r="C302" s="475"/>
      <c r="D302" s="475"/>
      <c r="E302" s="475"/>
      <c r="F302" s="475"/>
      <c r="G302" s="475"/>
      <c r="H302" s="475"/>
      <c r="I302" s="475"/>
      <c r="J302" s="475"/>
      <c r="K302" s="147"/>
      <c r="L302" s="14"/>
      <c r="M302" s="14"/>
      <c r="BZ302" s="475"/>
      <c r="CA302" s="475"/>
      <c r="CB302" s="475"/>
      <c r="CC302" s="475"/>
      <c r="CD302" s="475"/>
      <c r="CE302" s="475"/>
      <c r="CF302" s="475"/>
      <c r="CG302" s="475"/>
      <c r="CH302" s="475"/>
      <c r="CI302" s="475"/>
    </row>
    <row r="303" spans="1:102" ht="9" customHeight="1">
      <c r="A303" s="475"/>
      <c r="B303" s="475"/>
      <c r="C303" s="475"/>
      <c r="D303" s="475"/>
      <c r="E303" s="475"/>
      <c r="F303" s="475"/>
      <c r="G303" s="475"/>
      <c r="H303" s="475"/>
      <c r="I303" s="475"/>
      <c r="J303" s="475"/>
      <c r="K303" s="374" t="s">
        <v>325</v>
      </c>
      <c r="L303" s="374"/>
      <c r="M303" s="374"/>
      <c r="N303" s="374"/>
      <c r="O303" s="374"/>
      <c r="P303" s="374"/>
      <c r="Q303" s="374"/>
      <c r="R303" s="374"/>
      <c r="S303" s="374"/>
      <c r="T303" s="374"/>
      <c r="U303" s="374"/>
      <c r="V303" s="374"/>
      <c r="W303" s="374"/>
      <c r="X303" s="374"/>
      <c r="Y303" s="374"/>
      <c r="Z303" s="374"/>
      <c r="AA303" s="374"/>
      <c r="AB303" s="374"/>
      <c r="AC303" s="374"/>
      <c r="AD303" s="374"/>
      <c r="AE303" s="374"/>
      <c r="AF303" s="374"/>
      <c r="AG303" s="374"/>
      <c r="AH303" s="374"/>
      <c r="AI303" s="374"/>
      <c r="AJ303" s="374"/>
      <c r="AK303" s="374"/>
      <c r="AL303" s="374"/>
      <c r="AM303" s="374"/>
      <c r="AN303" s="374"/>
      <c r="AO303" s="374"/>
      <c r="AP303" s="374"/>
      <c r="AQ303" s="374"/>
      <c r="AR303" s="374"/>
      <c r="AS303" s="374"/>
      <c r="AT303" s="374"/>
      <c r="AU303" s="374"/>
      <c r="AV303" s="374"/>
      <c r="AW303" s="374"/>
      <c r="AX303" s="374"/>
      <c r="AY303" s="374"/>
      <c r="AZ303" s="374"/>
      <c r="BA303" s="374"/>
      <c r="BB303" s="374"/>
      <c r="BC303" s="374"/>
      <c r="BD303" s="374"/>
      <c r="BE303" s="374"/>
      <c r="BF303" s="374"/>
      <c r="BG303" s="374"/>
      <c r="BH303" s="374"/>
      <c r="BI303" s="374"/>
      <c r="BJ303" s="374"/>
      <c r="BK303" s="374"/>
      <c r="BL303" s="374"/>
      <c r="BM303" s="374"/>
      <c r="BN303" s="374"/>
      <c r="BO303" s="374"/>
      <c r="BP303" s="374"/>
      <c r="BQ303" s="374"/>
      <c r="BR303" s="374"/>
      <c r="BS303" s="374"/>
      <c r="BT303" s="374"/>
      <c r="BU303" s="374"/>
      <c r="BV303" s="374"/>
      <c r="BW303" s="374"/>
      <c r="BX303" s="374"/>
      <c r="BY303" s="374"/>
      <c r="BZ303" s="475"/>
      <c r="CA303" s="475"/>
      <c r="CB303" s="475"/>
      <c r="CC303" s="475"/>
      <c r="CD303" s="475"/>
      <c r="CE303" s="475"/>
      <c r="CF303" s="475"/>
      <c r="CG303" s="475"/>
      <c r="CH303" s="475"/>
      <c r="CI303" s="475"/>
    </row>
    <row r="304" spans="1:102" ht="9" customHeight="1">
      <c r="A304" s="57"/>
      <c r="B304" s="57"/>
      <c r="C304" s="57"/>
      <c r="D304" s="57"/>
      <c r="E304" s="57"/>
      <c r="F304" s="57"/>
      <c r="G304" s="57"/>
      <c r="H304" s="57"/>
      <c r="I304" s="57"/>
      <c r="J304" s="57"/>
      <c r="K304" s="374"/>
      <c r="L304" s="374"/>
      <c r="M304" s="374"/>
      <c r="N304" s="374"/>
      <c r="O304" s="374"/>
      <c r="P304" s="374"/>
      <c r="Q304" s="374"/>
      <c r="R304" s="374"/>
      <c r="S304" s="374"/>
      <c r="T304" s="374"/>
      <c r="U304" s="374"/>
      <c r="V304" s="374"/>
      <c r="W304" s="374"/>
      <c r="X304" s="374"/>
      <c r="Y304" s="374"/>
      <c r="Z304" s="374"/>
      <c r="AA304" s="374"/>
      <c r="AB304" s="374"/>
      <c r="AC304" s="374"/>
      <c r="AD304" s="374"/>
      <c r="AE304" s="374"/>
      <c r="AF304" s="374"/>
      <c r="AG304" s="374"/>
      <c r="AH304" s="374"/>
      <c r="AI304" s="374"/>
      <c r="AJ304" s="374"/>
      <c r="AK304" s="374"/>
      <c r="AL304" s="374"/>
      <c r="AM304" s="374"/>
      <c r="AN304" s="374"/>
      <c r="AO304" s="374"/>
      <c r="AP304" s="374"/>
      <c r="AQ304" s="374"/>
      <c r="AR304" s="374"/>
      <c r="AS304" s="374"/>
      <c r="AT304" s="374"/>
      <c r="AU304" s="374"/>
      <c r="AV304" s="374"/>
      <c r="AW304" s="374"/>
      <c r="AX304" s="374"/>
      <c r="AY304" s="374"/>
      <c r="AZ304" s="374"/>
      <c r="BA304" s="374"/>
      <c r="BB304" s="374"/>
      <c r="BC304" s="374"/>
      <c r="BD304" s="374"/>
      <c r="BE304" s="374"/>
      <c r="BF304" s="374"/>
      <c r="BG304" s="374"/>
      <c r="BH304" s="374"/>
      <c r="BI304" s="374"/>
      <c r="BJ304" s="374"/>
      <c r="BK304" s="374"/>
      <c r="BL304" s="374"/>
      <c r="BM304" s="374"/>
      <c r="BN304" s="374"/>
      <c r="BO304" s="374"/>
      <c r="BP304" s="374"/>
      <c r="BQ304" s="374"/>
      <c r="BR304" s="374"/>
      <c r="BS304" s="374"/>
      <c r="BT304" s="374"/>
      <c r="BU304" s="374"/>
      <c r="BV304" s="374"/>
      <c r="BW304" s="374"/>
      <c r="BX304" s="374"/>
      <c r="BY304" s="374"/>
      <c r="CO304" s="58"/>
      <c r="CP304" s="58"/>
      <c r="CQ304" s="58"/>
      <c r="CR304" s="58"/>
      <c r="CS304" s="58"/>
      <c r="CT304" s="58"/>
      <c r="CU304" s="58"/>
      <c r="CV304" s="58"/>
      <c r="CW304" s="58"/>
    </row>
    <row r="305" spans="1:101" ht="9" customHeight="1">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CO305" s="58"/>
      <c r="CP305" s="58"/>
      <c r="CQ305" s="58"/>
      <c r="CR305" s="58"/>
      <c r="CS305" s="58"/>
      <c r="CT305" s="58"/>
      <c r="CU305" s="58"/>
      <c r="CV305" s="58"/>
      <c r="CW305" s="58"/>
    </row>
    <row r="306" spans="1:101" ht="9" customHeight="1">
      <c r="A306" s="530" t="s">
        <v>71</v>
      </c>
      <c r="B306" s="530"/>
      <c r="C306" s="530"/>
      <c r="D306" s="530"/>
      <c r="E306" s="530"/>
      <c r="F306" s="530"/>
      <c r="G306" s="530"/>
      <c r="H306" s="530"/>
      <c r="I306" s="530"/>
      <c r="J306" s="530"/>
      <c r="K306" s="530"/>
      <c r="L306" s="530"/>
      <c r="M306" s="530"/>
      <c r="N306" s="530"/>
      <c r="O306" s="530"/>
      <c r="P306" s="530"/>
      <c r="Q306" s="530"/>
      <c r="R306" s="530"/>
      <c r="S306" s="530"/>
      <c r="T306" s="530"/>
      <c r="U306" s="530"/>
      <c r="V306" s="530"/>
      <c r="BA306" s="530" t="s">
        <v>47</v>
      </c>
      <c r="BB306" s="530"/>
      <c r="BC306" s="530"/>
      <c r="BD306" s="530"/>
      <c r="BE306" s="530"/>
      <c r="BF306" s="530"/>
      <c r="BG306" s="530"/>
      <c r="BH306" s="530"/>
      <c r="BI306" s="530"/>
      <c r="BJ306" s="530"/>
      <c r="BK306" s="565">
        <f>様式１号!$O$36</f>
        <v>0</v>
      </c>
      <c r="BL306" s="565"/>
      <c r="BM306" s="565"/>
      <c r="BN306" s="565"/>
      <c r="BO306" s="565"/>
      <c r="BP306" s="565"/>
      <c r="BQ306" s="565"/>
      <c r="BR306" s="565"/>
      <c r="BS306" s="565"/>
      <c r="BT306" s="565"/>
      <c r="BU306" s="565"/>
      <c r="BV306" s="565"/>
      <c r="BW306" s="565"/>
      <c r="BX306" s="565"/>
      <c r="BY306" s="565"/>
      <c r="BZ306" s="565"/>
      <c r="CA306" s="565"/>
      <c r="CB306" s="565"/>
      <c r="CC306" s="565"/>
      <c r="CD306" s="565"/>
      <c r="CE306" s="565"/>
      <c r="CF306" s="565"/>
      <c r="CG306" s="565"/>
      <c r="CH306" s="565"/>
      <c r="CI306" s="565"/>
      <c r="CO306" s="530"/>
      <c r="CP306" s="530"/>
      <c r="CQ306" s="530"/>
      <c r="CR306" s="530"/>
    </row>
    <row r="307" spans="1:101" ht="9" customHeight="1">
      <c r="A307" s="564"/>
      <c r="B307" s="564"/>
      <c r="C307" s="564"/>
      <c r="D307" s="564"/>
      <c r="E307" s="564"/>
      <c r="F307" s="564"/>
      <c r="G307" s="564"/>
      <c r="H307" s="564"/>
      <c r="I307" s="564"/>
      <c r="J307" s="564"/>
      <c r="K307" s="564"/>
      <c r="L307" s="564"/>
      <c r="M307" s="564"/>
      <c r="N307" s="564"/>
      <c r="O307" s="564"/>
      <c r="P307" s="564"/>
      <c r="Q307" s="564"/>
      <c r="R307" s="564"/>
      <c r="S307" s="564"/>
      <c r="T307" s="564"/>
      <c r="U307" s="564"/>
      <c r="V307" s="564"/>
      <c r="BA307" s="564"/>
      <c r="BB307" s="564"/>
      <c r="BC307" s="564"/>
      <c r="BD307" s="564"/>
      <c r="BE307" s="564"/>
      <c r="BF307" s="564"/>
      <c r="BG307" s="564"/>
      <c r="BH307" s="564"/>
      <c r="BI307" s="564"/>
      <c r="BJ307" s="564"/>
      <c r="BK307" s="566"/>
      <c r="BL307" s="566"/>
      <c r="BM307" s="566"/>
      <c r="BN307" s="566"/>
      <c r="BO307" s="566"/>
      <c r="BP307" s="566"/>
      <c r="BQ307" s="566"/>
      <c r="BR307" s="566"/>
      <c r="BS307" s="566"/>
      <c r="BT307" s="566"/>
      <c r="BU307" s="566"/>
      <c r="BV307" s="566"/>
      <c r="BW307" s="566"/>
      <c r="BX307" s="566"/>
      <c r="BY307" s="566"/>
      <c r="BZ307" s="566"/>
      <c r="CA307" s="566"/>
      <c r="CB307" s="566"/>
      <c r="CC307" s="566"/>
      <c r="CD307" s="566"/>
      <c r="CE307" s="566"/>
      <c r="CF307" s="566"/>
      <c r="CG307" s="566"/>
      <c r="CH307" s="566"/>
      <c r="CI307" s="566"/>
      <c r="CO307" s="530"/>
      <c r="CP307" s="530"/>
      <c r="CQ307" s="530"/>
      <c r="CR307" s="530"/>
    </row>
    <row r="309" spans="1:101" s="55" customFormat="1" ht="9" customHeight="1">
      <c r="A309" s="567" t="s">
        <v>26</v>
      </c>
      <c r="B309" s="568"/>
      <c r="C309" s="568"/>
      <c r="D309" s="568"/>
      <c r="E309" s="568"/>
      <c r="F309" s="568"/>
      <c r="G309" s="568"/>
      <c r="H309" s="568"/>
      <c r="I309" s="568"/>
      <c r="J309" s="568"/>
      <c r="K309" s="568"/>
      <c r="L309" s="568"/>
      <c r="M309" s="568" t="s">
        <v>69</v>
      </c>
      <c r="N309" s="568"/>
      <c r="O309" s="568"/>
      <c r="P309" s="568"/>
      <c r="Q309" s="568"/>
      <c r="R309" s="568"/>
      <c r="S309" s="568" t="s">
        <v>76</v>
      </c>
      <c r="T309" s="568"/>
      <c r="U309" s="568"/>
      <c r="V309" s="568"/>
      <c r="W309" s="568"/>
      <c r="X309" s="568"/>
      <c r="Y309" s="568"/>
      <c r="Z309" s="568"/>
      <c r="AA309" s="568" t="s">
        <v>77</v>
      </c>
      <c r="AB309" s="568"/>
      <c r="AC309" s="568"/>
      <c r="AD309" s="568"/>
      <c r="AE309" s="568"/>
      <c r="AF309" s="568"/>
      <c r="AG309" s="568"/>
      <c r="AH309" s="568"/>
      <c r="AI309" s="568"/>
      <c r="AJ309" s="568"/>
      <c r="AK309" s="568"/>
      <c r="AL309" s="568"/>
      <c r="AM309" s="568"/>
      <c r="AN309" s="568"/>
      <c r="AO309" s="568"/>
      <c r="AP309" s="568"/>
      <c r="AQ309" s="568"/>
      <c r="AR309" s="568"/>
      <c r="AS309" s="568"/>
      <c r="AT309" s="568"/>
      <c r="AU309" s="571" t="s">
        <v>89</v>
      </c>
      <c r="AV309" s="568"/>
      <c r="AW309" s="568"/>
      <c r="AX309" s="568"/>
      <c r="AY309" s="568"/>
      <c r="AZ309" s="568"/>
      <c r="BA309" s="568" t="s">
        <v>78</v>
      </c>
      <c r="BB309" s="568"/>
      <c r="BC309" s="568"/>
      <c r="BD309" s="568"/>
      <c r="BE309" s="568"/>
      <c r="BF309" s="568"/>
      <c r="BG309" s="568"/>
      <c r="BH309" s="568"/>
      <c r="BI309" s="568" t="s">
        <v>88</v>
      </c>
      <c r="BJ309" s="568"/>
      <c r="BK309" s="568"/>
      <c r="BL309" s="568"/>
      <c r="BM309" s="568"/>
      <c r="BN309" s="568"/>
      <c r="BO309" s="568"/>
      <c r="BP309" s="568"/>
      <c r="BQ309" s="568"/>
      <c r="BR309" s="568"/>
      <c r="BS309" s="568"/>
      <c r="BT309" s="568"/>
      <c r="BU309" s="568"/>
      <c r="BV309" s="568"/>
      <c r="BW309" s="568"/>
      <c r="BX309" s="568"/>
      <c r="BY309" s="568"/>
      <c r="BZ309" s="568"/>
      <c r="CA309" s="568"/>
      <c r="CB309" s="568"/>
      <c r="CC309" s="568"/>
      <c r="CD309" s="568"/>
      <c r="CE309" s="568"/>
      <c r="CF309" s="568"/>
      <c r="CG309" s="571" t="s">
        <v>79</v>
      </c>
      <c r="CH309" s="568"/>
      <c r="CI309" s="568"/>
      <c r="CO309" s="513"/>
      <c r="CP309" s="513"/>
      <c r="CQ309" s="513"/>
      <c r="CR309" s="513"/>
      <c r="CS309" s="513"/>
      <c r="CT309" s="513"/>
      <c r="CU309" s="513"/>
      <c r="CV309" s="513"/>
      <c r="CW309" s="513"/>
    </row>
    <row r="310" spans="1:101" s="55" customFormat="1" ht="9" customHeight="1">
      <c r="A310" s="569"/>
      <c r="B310" s="570"/>
      <c r="C310" s="570"/>
      <c r="D310" s="570"/>
      <c r="E310" s="570"/>
      <c r="F310" s="570"/>
      <c r="G310" s="570"/>
      <c r="H310" s="570"/>
      <c r="I310" s="570"/>
      <c r="J310" s="570"/>
      <c r="K310" s="570"/>
      <c r="L310" s="570"/>
      <c r="M310" s="570"/>
      <c r="N310" s="570"/>
      <c r="O310" s="570"/>
      <c r="P310" s="570"/>
      <c r="Q310" s="570"/>
      <c r="R310" s="570"/>
      <c r="S310" s="570"/>
      <c r="T310" s="570"/>
      <c r="U310" s="570"/>
      <c r="V310" s="570"/>
      <c r="W310" s="570"/>
      <c r="X310" s="570"/>
      <c r="Y310" s="570"/>
      <c r="Z310" s="570"/>
      <c r="AA310" s="570"/>
      <c r="AB310" s="570"/>
      <c r="AC310" s="570"/>
      <c r="AD310" s="570"/>
      <c r="AE310" s="570"/>
      <c r="AF310" s="570"/>
      <c r="AG310" s="570"/>
      <c r="AH310" s="570"/>
      <c r="AI310" s="570"/>
      <c r="AJ310" s="570"/>
      <c r="AK310" s="570"/>
      <c r="AL310" s="570"/>
      <c r="AM310" s="570"/>
      <c r="AN310" s="570"/>
      <c r="AO310" s="570"/>
      <c r="AP310" s="570"/>
      <c r="AQ310" s="570"/>
      <c r="AR310" s="570"/>
      <c r="AS310" s="570"/>
      <c r="AT310" s="570"/>
      <c r="AU310" s="570"/>
      <c r="AV310" s="570"/>
      <c r="AW310" s="570"/>
      <c r="AX310" s="570"/>
      <c r="AY310" s="570"/>
      <c r="AZ310" s="570"/>
      <c r="BA310" s="570"/>
      <c r="BB310" s="570"/>
      <c r="BC310" s="570"/>
      <c r="BD310" s="570"/>
      <c r="BE310" s="570"/>
      <c r="BF310" s="570"/>
      <c r="BG310" s="570"/>
      <c r="BH310" s="570"/>
      <c r="BI310" s="570"/>
      <c r="BJ310" s="570"/>
      <c r="BK310" s="570"/>
      <c r="BL310" s="570"/>
      <c r="BM310" s="570"/>
      <c r="BN310" s="570"/>
      <c r="BO310" s="570"/>
      <c r="BP310" s="570"/>
      <c r="BQ310" s="570"/>
      <c r="BR310" s="570"/>
      <c r="BS310" s="570"/>
      <c r="BT310" s="570"/>
      <c r="BU310" s="570"/>
      <c r="BV310" s="570"/>
      <c r="BW310" s="570"/>
      <c r="BX310" s="570"/>
      <c r="BY310" s="570"/>
      <c r="BZ310" s="570"/>
      <c r="CA310" s="570"/>
      <c r="CB310" s="570"/>
      <c r="CC310" s="570"/>
      <c r="CD310" s="570"/>
      <c r="CE310" s="570"/>
      <c r="CF310" s="570"/>
      <c r="CG310" s="570"/>
      <c r="CH310" s="570"/>
      <c r="CI310" s="570"/>
      <c r="CO310" s="513"/>
      <c r="CP310" s="513"/>
      <c r="CQ310" s="513"/>
      <c r="CR310" s="513"/>
      <c r="CS310" s="513"/>
      <c r="CT310" s="513"/>
      <c r="CU310" s="513"/>
      <c r="CV310" s="513"/>
      <c r="CW310" s="513"/>
    </row>
    <row r="311" spans="1:101" s="55" customFormat="1" ht="9" customHeight="1">
      <c r="A311" s="569"/>
      <c r="B311" s="570"/>
      <c r="C311" s="570"/>
      <c r="D311" s="570"/>
      <c r="E311" s="570"/>
      <c r="F311" s="570"/>
      <c r="G311" s="570"/>
      <c r="H311" s="570"/>
      <c r="I311" s="570"/>
      <c r="J311" s="570"/>
      <c r="K311" s="570"/>
      <c r="L311" s="570"/>
      <c r="M311" s="570"/>
      <c r="N311" s="570"/>
      <c r="O311" s="570"/>
      <c r="P311" s="570"/>
      <c r="Q311" s="570"/>
      <c r="R311" s="570"/>
      <c r="S311" s="570" t="s">
        <v>74</v>
      </c>
      <c r="T311" s="570"/>
      <c r="U311" s="570"/>
      <c r="V311" s="570"/>
      <c r="W311" s="570" t="s">
        <v>80</v>
      </c>
      <c r="X311" s="570"/>
      <c r="Y311" s="570"/>
      <c r="Z311" s="570"/>
      <c r="AA311" s="570"/>
      <c r="AB311" s="570"/>
      <c r="AC311" s="570"/>
      <c r="AD311" s="570"/>
      <c r="AE311" s="570"/>
      <c r="AF311" s="570"/>
      <c r="AG311" s="570"/>
      <c r="AH311" s="570"/>
      <c r="AI311" s="570"/>
      <c r="AJ311" s="570"/>
      <c r="AK311" s="570"/>
      <c r="AL311" s="570"/>
      <c r="AM311" s="570"/>
      <c r="AN311" s="570"/>
      <c r="AO311" s="570"/>
      <c r="AP311" s="570"/>
      <c r="AQ311" s="570"/>
      <c r="AR311" s="570"/>
      <c r="AS311" s="570"/>
      <c r="AT311" s="570"/>
      <c r="AU311" s="570"/>
      <c r="AV311" s="570"/>
      <c r="AW311" s="570"/>
      <c r="AX311" s="570"/>
      <c r="AY311" s="570"/>
      <c r="AZ311" s="570"/>
      <c r="BA311" s="570"/>
      <c r="BB311" s="570"/>
      <c r="BC311" s="570"/>
      <c r="BD311" s="570"/>
      <c r="BE311" s="570"/>
      <c r="BF311" s="570"/>
      <c r="BG311" s="570"/>
      <c r="BH311" s="570"/>
      <c r="BI311" s="570"/>
      <c r="BJ311" s="570"/>
      <c r="BK311" s="570"/>
      <c r="BL311" s="570"/>
      <c r="BM311" s="570"/>
      <c r="BN311" s="570"/>
      <c r="BO311" s="570"/>
      <c r="BP311" s="570"/>
      <c r="BQ311" s="570"/>
      <c r="BR311" s="570"/>
      <c r="BS311" s="570"/>
      <c r="BT311" s="570"/>
      <c r="BU311" s="570"/>
      <c r="BV311" s="570"/>
      <c r="BW311" s="570"/>
      <c r="BX311" s="570"/>
      <c r="BY311" s="570"/>
      <c r="BZ311" s="570"/>
      <c r="CA311" s="570"/>
      <c r="CB311" s="570"/>
      <c r="CC311" s="570"/>
      <c r="CD311" s="570"/>
      <c r="CE311" s="570"/>
      <c r="CF311" s="570"/>
      <c r="CG311" s="570"/>
      <c r="CH311" s="570"/>
      <c r="CI311" s="570"/>
      <c r="CO311" s="513"/>
      <c r="CP311" s="513"/>
      <c r="CQ311" s="513"/>
      <c r="CR311" s="513"/>
      <c r="CS311" s="513"/>
      <c r="CT311" s="513"/>
      <c r="CU311" s="513"/>
      <c r="CV311" s="513"/>
      <c r="CW311" s="513"/>
    </row>
    <row r="312" spans="1:101" s="55" customFormat="1" ht="9" customHeight="1">
      <c r="A312" s="569"/>
      <c r="B312" s="570"/>
      <c r="C312" s="570"/>
      <c r="D312" s="570"/>
      <c r="E312" s="570"/>
      <c r="F312" s="570"/>
      <c r="G312" s="570"/>
      <c r="H312" s="570"/>
      <c r="I312" s="570"/>
      <c r="J312" s="570"/>
      <c r="K312" s="570"/>
      <c r="L312" s="570"/>
      <c r="M312" s="570"/>
      <c r="N312" s="570"/>
      <c r="O312" s="570"/>
      <c r="P312" s="570"/>
      <c r="Q312" s="570"/>
      <c r="R312" s="570"/>
      <c r="S312" s="570"/>
      <c r="T312" s="570"/>
      <c r="U312" s="570"/>
      <c r="V312" s="570"/>
      <c r="W312" s="570"/>
      <c r="X312" s="570"/>
      <c r="Y312" s="570"/>
      <c r="Z312" s="570"/>
      <c r="AA312" s="570"/>
      <c r="AB312" s="570"/>
      <c r="AC312" s="570"/>
      <c r="AD312" s="570"/>
      <c r="AE312" s="570"/>
      <c r="AF312" s="570"/>
      <c r="AG312" s="570"/>
      <c r="AH312" s="570"/>
      <c r="AI312" s="570"/>
      <c r="AJ312" s="570"/>
      <c r="AK312" s="570"/>
      <c r="AL312" s="570"/>
      <c r="AM312" s="570"/>
      <c r="AN312" s="570"/>
      <c r="AO312" s="570"/>
      <c r="AP312" s="570"/>
      <c r="AQ312" s="570"/>
      <c r="AR312" s="570"/>
      <c r="AS312" s="570"/>
      <c r="AT312" s="570"/>
      <c r="AU312" s="570"/>
      <c r="AV312" s="570"/>
      <c r="AW312" s="570"/>
      <c r="AX312" s="570"/>
      <c r="AY312" s="570"/>
      <c r="AZ312" s="570"/>
      <c r="BA312" s="570"/>
      <c r="BB312" s="570"/>
      <c r="BC312" s="570"/>
      <c r="BD312" s="570"/>
      <c r="BE312" s="570"/>
      <c r="BF312" s="570"/>
      <c r="BG312" s="570"/>
      <c r="BH312" s="570"/>
      <c r="BI312" s="570"/>
      <c r="BJ312" s="570"/>
      <c r="BK312" s="570"/>
      <c r="BL312" s="570"/>
      <c r="BM312" s="570"/>
      <c r="BN312" s="570"/>
      <c r="BO312" s="570"/>
      <c r="BP312" s="570"/>
      <c r="BQ312" s="570"/>
      <c r="BR312" s="570"/>
      <c r="BS312" s="570"/>
      <c r="BT312" s="570"/>
      <c r="BU312" s="570"/>
      <c r="BV312" s="570"/>
      <c r="BW312" s="570"/>
      <c r="BX312" s="570"/>
      <c r="BY312" s="570"/>
      <c r="BZ312" s="570"/>
      <c r="CA312" s="570"/>
      <c r="CB312" s="570"/>
      <c r="CC312" s="570"/>
      <c r="CD312" s="570"/>
      <c r="CE312" s="570"/>
      <c r="CF312" s="570"/>
      <c r="CG312" s="570"/>
      <c r="CH312" s="570"/>
      <c r="CI312" s="570"/>
      <c r="CO312" s="513"/>
      <c r="CP312" s="513"/>
      <c r="CQ312" s="513"/>
      <c r="CR312" s="513"/>
      <c r="CS312" s="513"/>
      <c r="CT312" s="513"/>
      <c r="CU312" s="513"/>
      <c r="CV312" s="513"/>
      <c r="CW312" s="513"/>
    </row>
    <row r="313" spans="1:101" s="55" customFormat="1" ht="14.85" customHeight="1">
      <c r="A313" s="533"/>
      <c r="B313" s="534"/>
      <c r="C313" s="534"/>
      <c r="D313" s="534"/>
      <c r="E313" s="534"/>
      <c r="F313" s="534"/>
      <c r="G313" s="534"/>
      <c r="H313" s="534"/>
      <c r="I313" s="534"/>
      <c r="J313" s="534"/>
      <c r="K313" s="534"/>
      <c r="L313" s="534"/>
      <c r="M313" s="537"/>
      <c r="N313" s="537"/>
      <c r="O313" s="537"/>
      <c r="P313" s="537"/>
      <c r="Q313" s="537"/>
      <c r="R313" s="537"/>
      <c r="S313" s="539"/>
      <c r="T313" s="539"/>
      <c r="U313" s="539"/>
      <c r="V313" s="539"/>
      <c r="W313" s="539"/>
      <c r="X313" s="539"/>
      <c r="Y313" s="539"/>
      <c r="Z313" s="539"/>
      <c r="AA313" s="541"/>
      <c r="AB313" s="541"/>
      <c r="AC313" s="541"/>
      <c r="AD313" s="541"/>
      <c r="AE313" s="541"/>
      <c r="AF313" s="541"/>
      <c r="AG313" s="541"/>
      <c r="AH313" s="541"/>
      <c r="AI313" s="541"/>
      <c r="AJ313" s="541"/>
      <c r="AK313" s="541"/>
      <c r="AL313" s="541"/>
      <c r="AM313" s="541"/>
      <c r="AN313" s="541"/>
      <c r="AO313" s="541"/>
      <c r="AP313" s="541"/>
      <c r="AQ313" s="541"/>
      <c r="AR313" s="541"/>
      <c r="AS313" s="541"/>
      <c r="AT313" s="541"/>
      <c r="AU313" s="538"/>
      <c r="AV313" s="538"/>
      <c r="AW313" s="538"/>
      <c r="AX313" s="538"/>
      <c r="AY313" s="538"/>
      <c r="AZ313" s="538"/>
      <c r="BA313" s="515"/>
      <c r="BB313" s="515"/>
      <c r="BC313" s="515"/>
      <c r="BD313" s="515"/>
      <c r="BE313" s="515"/>
      <c r="BF313" s="515"/>
      <c r="BG313" s="515"/>
      <c r="BH313" s="515"/>
      <c r="BI313" s="516"/>
      <c r="BJ313" s="516"/>
      <c r="BK313" s="516"/>
      <c r="BL313" s="516"/>
      <c r="BM313" s="516"/>
      <c r="BN313" s="516"/>
      <c r="BO313" s="516"/>
      <c r="BP313" s="516"/>
      <c r="BQ313" s="516"/>
      <c r="BR313" s="516"/>
      <c r="BS313" s="516"/>
      <c r="BT313" s="516"/>
      <c r="BU313" s="516"/>
      <c r="BV313" s="516"/>
      <c r="BW313" s="516"/>
      <c r="BX313" s="516"/>
      <c r="BY313" s="516"/>
      <c r="BZ313" s="516"/>
      <c r="CA313" s="516"/>
      <c r="CB313" s="516"/>
      <c r="CC313" s="516"/>
      <c r="CD313" s="516"/>
      <c r="CE313" s="516"/>
      <c r="CF313" s="516"/>
      <c r="CG313" s="517"/>
      <c r="CH313" s="517"/>
      <c r="CI313" s="517"/>
      <c r="CO313" s="508"/>
      <c r="CP313" s="508"/>
      <c r="CQ313" s="508"/>
      <c r="CR313" s="508"/>
      <c r="CS313" s="508"/>
      <c r="CT313" s="508"/>
      <c r="CU313" s="508"/>
      <c r="CV313" s="508"/>
      <c r="CW313" s="508"/>
    </row>
    <row r="314" spans="1:101" s="55" customFormat="1" ht="14.85" customHeight="1">
      <c r="A314" s="533"/>
      <c r="B314" s="534"/>
      <c r="C314" s="534"/>
      <c r="D314" s="534"/>
      <c r="E314" s="534"/>
      <c r="F314" s="534"/>
      <c r="G314" s="534"/>
      <c r="H314" s="534"/>
      <c r="I314" s="534"/>
      <c r="J314" s="534"/>
      <c r="K314" s="534"/>
      <c r="L314" s="534"/>
      <c r="M314" s="537"/>
      <c r="N314" s="537"/>
      <c r="O314" s="537"/>
      <c r="P314" s="537"/>
      <c r="Q314" s="537"/>
      <c r="R314" s="537"/>
      <c r="S314" s="539"/>
      <c r="T314" s="539"/>
      <c r="U314" s="539"/>
      <c r="V314" s="539"/>
      <c r="W314" s="539"/>
      <c r="X314" s="539"/>
      <c r="Y314" s="539"/>
      <c r="Z314" s="539"/>
      <c r="AA314" s="518"/>
      <c r="AB314" s="519"/>
      <c r="AC314" s="519"/>
      <c r="AD314" s="519"/>
      <c r="AE314" s="519"/>
      <c r="AF314" s="519"/>
      <c r="AG314" s="519"/>
      <c r="AH314" s="519"/>
      <c r="AI314" s="519"/>
      <c r="AJ314" s="519"/>
      <c r="AK314" s="519"/>
      <c r="AL314" s="519"/>
      <c r="AM314" s="519"/>
      <c r="AN314" s="519"/>
      <c r="AO314" s="519"/>
      <c r="AP314" s="519"/>
      <c r="AQ314" s="519"/>
      <c r="AR314" s="519"/>
      <c r="AS314" s="519"/>
      <c r="AT314" s="520"/>
      <c r="AU314" s="521"/>
      <c r="AV314" s="522"/>
      <c r="AW314" s="522"/>
      <c r="AX314" s="522"/>
      <c r="AY314" s="522"/>
      <c r="AZ314" s="523"/>
      <c r="BA314" s="512"/>
      <c r="BB314" s="513"/>
      <c r="BC314" s="513"/>
      <c r="BD314" s="513"/>
      <c r="BE314" s="513"/>
      <c r="BF314" s="513"/>
      <c r="BG314" s="513"/>
      <c r="BH314" s="514"/>
      <c r="BI314" s="516"/>
      <c r="BJ314" s="516"/>
      <c r="BK314" s="516"/>
      <c r="BL314" s="516"/>
      <c r="BM314" s="516"/>
      <c r="BN314" s="516"/>
      <c r="BO314" s="516"/>
      <c r="BP314" s="516"/>
      <c r="BQ314" s="516"/>
      <c r="BR314" s="516"/>
      <c r="BS314" s="516"/>
      <c r="BT314" s="516"/>
      <c r="BU314" s="516"/>
      <c r="BV314" s="516"/>
      <c r="BW314" s="516"/>
      <c r="BX314" s="516"/>
      <c r="BY314" s="516"/>
      <c r="BZ314" s="516"/>
      <c r="CA314" s="516"/>
      <c r="CB314" s="516"/>
      <c r="CC314" s="516"/>
      <c r="CD314" s="516"/>
      <c r="CE314" s="516"/>
      <c r="CF314" s="516"/>
      <c r="CG314" s="517"/>
      <c r="CH314" s="517"/>
      <c r="CI314" s="517"/>
      <c r="CO314" s="508"/>
      <c r="CP314" s="508"/>
      <c r="CQ314" s="508"/>
      <c r="CR314" s="508"/>
      <c r="CS314" s="508"/>
      <c r="CT314" s="508"/>
      <c r="CU314" s="508"/>
      <c r="CV314" s="508"/>
      <c r="CW314" s="508"/>
    </row>
    <row r="315" spans="1:101" s="55" customFormat="1" ht="14.85" customHeight="1">
      <c r="A315" s="533"/>
      <c r="B315" s="534"/>
      <c r="C315" s="534"/>
      <c r="D315" s="534"/>
      <c r="E315" s="534"/>
      <c r="F315" s="534"/>
      <c r="G315" s="534"/>
      <c r="H315" s="534"/>
      <c r="I315" s="534"/>
      <c r="J315" s="534"/>
      <c r="K315" s="534"/>
      <c r="L315" s="534"/>
      <c r="M315" s="537"/>
      <c r="N315" s="537"/>
      <c r="O315" s="537"/>
      <c r="P315" s="537"/>
      <c r="Q315" s="537"/>
      <c r="R315" s="537"/>
      <c r="S315" s="539"/>
      <c r="T315" s="539"/>
      <c r="U315" s="539"/>
      <c r="V315" s="539"/>
      <c r="W315" s="539"/>
      <c r="X315" s="539"/>
      <c r="Y315" s="539"/>
      <c r="Z315" s="539"/>
      <c r="AA315" s="524"/>
      <c r="AB315" s="525"/>
      <c r="AC315" s="525"/>
      <c r="AD315" s="525"/>
      <c r="AE315" s="525"/>
      <c r="AF315" s="525"/>
      <c r="AG315" s="525"/>
      <c r="AH315" s="525"/>
      <c r="AI315" s="525"/>
      <c r="AJ315" s="525"/>
      <c r="AK315" s="525"/>
      <c r="AL315" s="525"/>
      <c r="AM315" s="525"/>
      <c r="AN315" s="525"/>
      <c r="AO315" s="525"/>
      <c r="AP315" s="525"/>
      <c r="AQ315" s="525"/>
      <c r="AR315" s="525"/>
      <c r="AS315" s="525"/>
      <c r="AT315" s="526"/>
      <c r="AU315" s="527"/>
      <c r="AV315" s="528"/>
      <c r="AW315" s="528"/>
      <c r="AX315" s="528"/>
      <c r="AY315" s="528"/>
      <c r="AZ315" s="529"/>
      <c r="BA315" s="509"/>
      <c r="BB315" s="510"/>
      <c r="BC315" s="510"/>
      <c r="BD315" s="510"/>
      <c r="BE315" s="510"/>
      <c r="BF315" s="510"/>
      <c r="BG315" s="510"/>
      <c r="BH315" s="511"/>
      <c r="BI315" s="516"/>
      <c r="BJ315" s="516"/>
      <c r="BK315" s="516"/>
      <c r="BL315" s="516"/>
      <c r="BM315" s="516"/>
      <c r="BN315" s="516"/>
      <c r="BO315" s="516"/>
      <c r="BP315" s="516"/>
      <c r="BQ315" s="516"/>
      <c r="BR315" s="516"/>
      <c r="BS315" s="516"/>
      <c r="BT315" s="516"/>
      <c r="BU315" s="516"/>
      <c r="BV315" s="516"/>
      <c r="BW315" s="516"/>
      <c r="BX315" s="516"/>
      <c r="BY315" s="516"/>
      <c r="BZ315" s="516"/>
      <c r="CA315" s="516"/>
      <c r="CB315" s="516"/>
      <c r="CC315" s="516"/>
      <c r="CD315" s="516"/>
      <c r="CE315" s="516"/>
      <c r="CF315" s="516"/>
      <c r="CG315" s="517"/>
      <c r="CH315" s="517"/>
      <c r="CI315" s="517"/>
      <c r="CO315" s="508"/>
      <c r="CP315" s="508"/>
      <c r="CQ315" s="508"/>
      <c r="CR315" s="508"/>
      <c r="CS315" s="508"/>
      <c r="CT315" s="508"/>
      <c r="CU315" s="508"/>
      <c r="CV315" s="508"/>
      <c r="CW315" s="508"/>
    </row>
    <row r="316" spans="1:101" s="55" customFormat="1" ht="14.85" customHeight="1">
      <c r="A316" s="533"/>
      <c r="B316" s="534"/>
      <c r="C316" s="534"/>
      <c r="D316" s="534"/>
      <c r="E316" s="534"/>
      <c r="F316" s="534"/>
      <c r="G316" s="534"/>
      <c r="H316" s="534"/>
      <c r="I316" s="534"/>
      <c r="J316" s="534"/>
      <c r="K316" s="534"/>
      <c r="L316" s="534"/>
      <c r="M316" s="537"/>
      <c r="N316" s="537"/>
      <c r="O316" s="537"/>
      <c r="P316" s="537"/>
      <c r="Q316" s="537"/>
      <c r="R316" s="537"/>
      <c r="S316" s="539"/>
      <c r="T316" s="539"/>
      <c r="U316" s="539"/>
      <c r="V316" s="539"/>
      <c r="W316" s="539"/>
      <c r="X316" s="539"/>
      <c r="Y316" s="539"/>
      <c r="Z316" s="539"/>
      <c r="AA316" s="541"/>
      <c r="AB316" s="541"/>
      <c r="AC316" s="541"/>
      <c r="AD316" s="541"/>
      <c r="AE316" s="541"/>
      <c r="AF316" s="541"/>
      <c r="AG316" s="541"/>
      <c r="AH316" s="541"/>
      <c r="AI316" s="541"/>
      <c r="AJ316" s="541"/>
      <c r="AK316" s="541"/>
      <c r="AL316" s="541"/>
      <c r="AM316" s="541"/>
      <c r="AN316" s="541"/>
      <c r="AO316" s="541"/>
      <c r="AP316" s="541"/>
      <c r="AQ316" s="541"/>
      <c r="AR316" s="541"/>
      <c r="AS316" s="541"/>
      <c r="AT316" s="541"/>
      <c r="AU316" s="538"/>
      <c r="AV316" s="538"/>
      <c r="AW316" s="538"/>
      <c r="AX316" s="538"/>
      <c r="AY316" s="538"/>
      <c r="AZ316" s="538"/>
      <c r="BA316" s="515"/>
      <c r="BB316" s="515"/>
      <c r="BC316" s="515"/>
      <c r="BD316" s="515"/>
      <c r="BE316" s="515"/>
      <c r="BF316" s="515"/>
      <c r="BG316" s="515"/>
      <c r="BH316" s="515"/>
      <c r="BI316" s="516"/>
      <c r="BJ316" s="516"/>
      <c r="BK316" s="516"/>
      <c r="BL316" s="516"/>
      <c r="BM316" s="516"/>
      <c r="BN316" s="516"/>
      <c r="BO316" s="516"/>
      <c r="BP316" s="516"/>
      <c r="BQ316" s="516"/>
      <c r="BR316" s="516"/>
      <c r="BS316" s="516"/>
      <c r="BT316" s="516"/>
      <c r="BU316" s="516"/>
      <c r="BV316" s="516"/>
      <c r="BW316" s="516"/>
      <c r="BX316" s="516"/>
      <c r="BY316" s="516"/>
      <c r="BZ316" s="516"/>
      <c r="CA316" s="516"/>
      <c r="CB316" s="516"/>
      <c r="CC316" s="516"/>
      <c r="CD316" s="516"/>
      <c r="CE316" s="516"/>
      <c r="CF316" s="516"/>
      <c r="CG316" s="517"/>
      <c r="CH316" s="517"/>
      <c r="CI316" s="517"/>
      <c r="CO316" s="508"/>
      <c r="CP316" s="508"/>
      <c r="CQ316" s="508"/>
      <c r="CR316" s="508"/>
      <c r="CS316" s="508"/>
      <c r="CT316" s="508"/>
      <c r="CU316" s="508"/>
      <c r="CV316" s="508"/>
      <c r="CW316" s="508"/>
    </row>
    <row r="317" spans="1:101" s="55" customFormat="1" ht="14.85" customHeight="1">
      <c r="A317" s="533"/>
      <c r="B317" s="534"/>
      <c r="C317" s="534"/>
      <c r="D317" s="534"/>
      <c r="E317" s="534"/>
      <c r="F317" s="534"/>
      <c r="G317" s="534"/>
      <c r="H317" s="534"/>
      <c r="I317" s="534"/>
      <c r="J317" s="534"/>
      <c r="K317" s="534"/>
      <c r="L317" s="534"/>
      <c r="M317" s="537"/>
      <c r="N317" s="537"/>
      <c r="O317" s="537"/>
      <c r="P317" s="537"/>
      <c r="Q317" s="537"/>
      <c r="R317" s="537"/>
      <c r="S317" s="539"/>
      <c r="T317" s="539"/>
      <c r="U317" s="539"/>
      <c r="V317" s="539"/>
      <c r="W317" s="539"/>
      <c r="X317" s="539"/>
      <c r="Y317" s="539"/>
      <c r="Z317" s="539"/>
      <c r="AA317" s="518"/>
      <c r="AB317" s="519"/>
      <c r="AC317" s="519"/>
      <c r="AD317" s="519"/>
      <c r="AE317" s="519"/>
      <c r="AF317" s="519"/>
      <c r="AG317" s="519"/>
      <c r="AH317" s="519"/>
      <c r="AI317" s="519"/>
      <c r="AJ317" s="519"/>
      <c r="AK317" s="519"/>
      <c r="AL317" s="519"/>
      <c r="AM317" s="519"/>
      <c r="AN317" s="519"/>
      <c r="AO317" s="519"/>
      <c r="AP317" s="519"/>
      <c r="AQ317" s="519"/>
      <c r="AR317" s="519"/>
      <c r="AS317" s="519"/>
      <c r="AT317" s="520"/>
      <c r="AU317" s="521"/>
      <c r="AV317" s="522"/>
      <c r="AW317" s="522"/>
      <c r="AX317" s="522"/>
      <c r="AY317" s="522"/>
      <c r="AZ317" s="523"/>
      <c r="BA317" s="512"/>
      <c r="BB317" s="513"/>
      <c r="BC317" s="513"/>
      <c r="BD317" s="513"/>
      <c r="BE317" s="513"/>
      <c r="BF317" s="513"/>
      <c r="BG317" s="513"/>
      <c r="BH317" s="514"/>
      <c r="BI317" s="516"/>
      <c r="BJ317" s="516"/>
      <c r="BK317" s="516"/>
      <c r="BL317" s="516"/>
      <c r="BM317" s="516"/>
      <c r="BN317" s="516"/>
      <c r="BO317" s="516"/>
      <c r="BP317" s="516"/>
      <c r="BQ317" s="516"/>
      <c r="BR317" s="516"/>
      <c r="BS317" s="516"/>
      <c r="BT317" s="516"/>
      <c r="BU317" s="516"/>
      <c r="BV317" s="516"/>
      <c r="BW317" s="516"/>
      <c r="BX317" s="516"/>
      <c r="BY317" s="516"/>
      <c r="BZ317" s="516"/>
      <c r="CA317" s="516"/>
      <c r="CB317" s="516"/>
      <c r="CC317" s="516"/>
      <c r="CD317" s="516"/>
      <c r="CE317" s="516"/>
      <c r="CF317" s="516"/>
      <c r="CG317" s="517"/>
      <c r="CH317" s="517"/>
      <c r="CI317" s="517"/>
      <c r="CO317" s="508"/>
      <c r="CP317" s="508"/>
      <c r="CQ317" s="508"/>
      <c r="CR317" s="508"/>
      <c r="CS317" s="508"/>
      <c r="CT317" s="508"/>
      <c r="CU317" s="508"/>
      <c r="CV317" s="508"/>
      <c r="CW317" s="508"/>
    </row>
    <row r="318" spans="1:101" s="55" customFormat="1" ht="14.85" customHeight="1">
      <c r="A318" s="533"/>
      <c r="B318" s="534"/>
      <c r="C318" s="534"/>
      <c r="D318" s="534"/>
      <c r="E318" s="534"/>
      <c r="F318" s="534"/>
      <c r="G318" s="534"/>
      <c r="H318" s="534"/>
      <c r="I318" s="534"/>
      <c r="J318" s="534"/>
      <c r="K318" s="534"/>
      <c r="L318" s="534"/>
      <c r="M318" s="537"/>
      <c r="N318" s="537"/>
      <c r="O318" s="537"/>
      <c r="P318" s="537"/>
      <c r="Q318" s="537"/>
      <c r="R318" s="537"/>
      <c r="S318" s="539"/>
      <c r="T318" s="539"/>
      <c r="U318" s="539"/>
      <c r="V318" s="539"/>
      <c r="W318" s="539"/>
      <c r="X318" s="539"/>
      <c r="Y318" s="539"/>
      <c r="Z318" s="539"/>
      <c r="AA318" s="524"/>
      <c r="AB318" s="525"/>
      <c r="AC318" s="525"/>
      <c r="AD318" s="525"/>
      <c r="AE318" s="525"/>
      <c r="AF318" s="525"/>
      <c r="AG318" s="525"/>
      <c r="AH318" s="525"/>
      <c r="AI318" s="525"/>
      <c r="AJ318" s="525"/>
      <c r="AK318" s="525"/>
      <c r="AL318" s="525"/>
      <c r="AM318" s="525"/>
      <c r="AN318" s="525"/>
      <c r="AO318" s="525"/>
      <c r="AP318" s="525"/>
      <c r="AQ318" s="525"/>
      <c r="AR318" s="525"/>
      <c r="AS318" s="525"/>
      <c r="AT318" s="526"/>
      <c r="AU318" s="527"/>
      <c r="AV318" s="528"/>
      <c r="AW318" s="528"/>
      <c r="AX318" s="528"/>
      <c r="AY318" s="528"/>
      <c r="AZ318" s="529"/>
      <c r="BA318" s="509"/>
      <c r="BB318" s="510"/>
      <c r="BC318" s="510"/>
      <c r="BD318" s="510"/>
      <c r="BE318" s="510"/>
      <c r="BF318" s="510"/>
      <c r="BG318" s="510"/>
      <c r="BH318" s="511"/>
      <c r="BI318" s="516"/>
      <c r="BJ318" s="516"/>
      <c r="BK318" s="516"/>
      <c r="BL318" s="516"/>
      <c r="BM318" s="516"/>
      <c r="BN318" s="516"/>
      <c r="BO318" s="516"/>
      <c r="BP318" s="516"/>
      <c r="BQ318" s="516"/>
      <c r="BR318" s="516"/>
      <c r="BS318" s="516"/>
      <c r="BT318" s="516"/>
      <c r="BU318" s="516"/>
      <c r="BV318" s="516"/>
      <c r="BW318" s="516"/>
      <c r="BX318" s="516"/>
      <c r="BY318" s="516"/>
      <c r="BZ318" s="516"/>
      <c r="CA318" s="516"/>
      <c r="CB318" s="516"/>
      <c r="CC318" s="516"/>
      <c r="CD318" s="516"/>
      <c r="CE318" s="516"/>
      <c r="CF318" s="516"/>
      <c r="CG318" s="517"/>
      <c r="CH318" s="517"/>
      <c r="CI318" s="517"/>
      <c r="CO318" s="508"/>
      <c r="CP318" s="508"/>
      <c r="CQ318" s="508"/>
      <c r="CR318" s="508"/>
      <c r="CS318" s="508"/>
      <c r="CT318" s="508"/>
      <c r="CU318" s="508"/>
      <c r="CV318" s="508"/>
      <c r="CW318" s="508"/>
    </row>
    <row r="319" spans="1:101" s="55" customFormat="1" ht="14.85" customHeight="1">
      <c r="A319" s="533"/>
      <c r="B319" s="534"/>
      <c r="C319" s="534"/>
      <c r="D319" s="534"/>
      <c r="E319" s="534"/>
      <c r="F319" s="534"/>
      <c r="G319" s="534"/>
      <c r="H319" s="534"/>
      <c r="I319" s="534"/>
      <c r="J319" s="534"/>
      <c r="K319" s="534"/>
      <c r="L319" s="534"/>
      <c r="M319" s="537"/>
      <c r="N319" s="537"/>
      <c r="O319" s="537"/>
      <c r="P319" s="537"/>
      <c r="Q319" s="537"/>
      <c r="R319" s="537"/>
      <c r="S319" s="539"/>
      <c r="T319" s="539"/>
      <c r="U319" s="539"/>
      <c r="V319" s="539"/>
      <c r="W319" s="539"/>
      <c r="X319" s="539"/>
      <c r="Y319" s="539"/>
      <c r="Z319" s="539"/>
      <c r="AA319" s="541"/>
      <c r="AB319" s="541"/>
      <c r="AC319" s="541"/>
      <c r="AD319" s="541"/>
      <c r="AE319" s="541"/>
      <c r="AF319" s="541"/>
      <c r="AG319" s="541"/>
      <c r="AH319" s="541"/>
      <c r="AI319" s="541"/>
      <c r="AJ319" s="541"/>
      <c r="AK319" s="541"/>
      <c r="AL319" s="541"/>
      <c r="AM319" s="541"/>
      <c r="AN319" s="541"/>
      <c r="AO319" s="541"/>
      <c r="AP319" s="541"/>
      <c r="AQ319" s="541"/>
      <c r="AR319" s="541"/>
      <c r="AS319" s="541"/>
      <c r="AT319" s="541"/>
      <c r="AU319" s="538"/>
      <c r="AV319" s="538"/>
      <c r="AW319" s="538"/>
      <c r="AX319" s="538"/>
      <c r="AY319" s="538"/>
      <c r="AZ319" s="538"/>
      <c r="BA319" s="515"/>
      <c r="BB319" s="515"/>
      <c r="BC319" s="515"/>
      <c r="BD319" s="515"/>
      <c r="BE319" s="515"/>
      <c r="BF319" s="515"/>
      <c r="BG319" s="515"/>
      <c r="BH319" s="515"/>
      <c r="BI319" s="516"/>
      <c r="BJ319" s="516"/>
      <c r="BK319" s="516"/>
      <c r="BL319" s="516"/>
      <c r="BM319" s="516"/>
      <c r="BN319" s="516"/>
      <c r="BO319" s="516"/>
      <c r="BP319" s="516"/>
      <c r="BQ319" s="516"/>
      <c r="BR319" s="516"/>
      <c r="BS319" s="516"/>
      <c r="BT319" s="516"/>
      <c r="BU319" s="516"/>
      <c r="BV319" s="516"/>
      <c r="BW319" s="516"/>
      <c r="BX319" s="516"/>
      <c r="BY319" s="516"/>
      <c r="BZ319" s="516"/>
      <c r="CA319" s="516"/>
      <c r="CB319" s="516"/>
      <c r="CC319" s="516"/>
      <c r="CD319" s="516"/>
      <c r="CE319" s="516"/>
      <c r="CF319" s="516"/>
      <c r="CG319" s="517"/>
      <c r="CH319" s="517"/>
      <c r="CI319" s="517"/>
      <c r="CO319" s="508"/>
      <c r="CP319" s="508"/>
      <c r="CQ319" s="508"/>
      <c r="CR319" s="508"/>
      <c r="CS319" s="508"/>
      <c r="CT319" s="508"/>
      <c r="CU319" s="508"/>
      <c r="CV319" s="508"/>
      <c r="CW319" s="508"/>
    </row>
    <row r="320" spans="1:101" s="55" customFormat="1" ht="14.85" customHeight="1">
      <c r="A320" s="533"/>
      <c r="B320" s="534"/>
      <c r="C320" s="534"/>
      <c r="D320" s="534"/>
      <c r="E320" s="534"/>
      <c r="F320" s="534"/>
      <c r="G320" s="534"/>
      <c r="H320" s="534"/>
      <c r="I320" s="534"/>
      <c r="J320" s="534"/>
      <c r="K320" s="534"/>
      <c r="L320" s="534"/>
      <c r="M320" s="537"/>
      <c r="N320" s="537"/>
      <c r="O320" s="537"/>
      <c r="P320" s="537"/>
      <c r="Q320" s="537"/>
      <c r="R320" s="537"/>
      <c r="S320" s="539"/>
      <c r="T320" s="539"/>
      <c r="U320" s="539"/>
      <c r="V320" s="539"/>
      <c r="W320" s="539"/>
      <c r="X320" s="539"/>
      <c r="Y320" s="539"/>
      <c r="Z320" s="539"/>
      <c r="AA320" s="518"/>
      <c r="AB320" s="519"/>
      <c r="AC320" s="519"/>
      <c r="AD320" s="519"/>
      <c r="AE320" s="519"/>
      <c r="AF320" s="519"/>
      <c r="AG320" s="519"/>
      <c r="AH320" s="519"/>
      <c r="AI320" s="519"/>
      <c r="AJ320" s="519"/>
      <c r="AK320" s="519"/>
      <c r="AL320" s="519"/>
      <c r="AM320" s="519"/>
      <c r="AN320" s="519"/>
      <c r="AO320" s="519"/>
      <c r="AP320" s="519"/>
      <c r="AQ320" s="519"/>
      <c r="AR320" s="519"/>
      <c r="AS320" s="519"/>
      <c r="AT320" s="520"/>
      <c r="AU320" s="521"/>
      <c r="AV320" s="522"/>
      <c r="AW320" s="522"/>
      <c r="AX320" s="522"/>
      <c r="AY320" s="522"/>
      <c r="AZ320" s="523"/>
      <c r="BA320" s="512"/>
      <c r="BB320" s="513"/>
      <c r="BC320" s="513"/>
      <c r="BD320" s="513"/>
      <c r="BE320" s="513"/>
      <c r="BF320" s="513"/>
      <c r="BG320" s="513"/>
      <c r="BH320" s="514"/>
      <c r="BI320" s="516"/>
      <c r="BJ320" s="516"/>
      <c r="BK320" s="516"/>
      <c r="BL320" s="516"/>
      <c r="BM320" s="516"/>
      <c r="BN320" s="516"/>
      <c r="BO320" s="516"/>
      <c r="BP320" s="516"/>
      <c r="BQ320" s="516"/>
      <c r="BR320" s="516"/>
      <c r="BS320" s="516"/>
      <c r="BT320" s="516"/>
      <c r="BU320" s="516"/>
      <c r="BV320" s="516"/>
      <c r="BW320" s="516"/>
      <c r="BX320" s="516"/>
      <c r="BY320" s="516"/>
      <c r="BZ320" s="516"/>
      <c r="CA320" s="516"/>
      <c r="CB320" s="516"/>
      <c r="CC320" s="516"/>
      <c r="CD320" s="516"/>
      <c r="CE320" s="516"/>
      <c r="CF320" s="516"/>
      <c r="CG320" s="517"/>
      <c r="CH320" s="517"/>
      <c r="CI320" s="517"/>
      <c r="CO320" s="508"/>
      <c r="CP320" s="508"/>
      <c r="CQ320" s="508"/>
      <c r="CR320" s="508"/>
      <c r="CS320" s="508"/>
      <c r="CT320" s="508"/>
      <c r="CU320" s="508"/>
      <c r="CV320" s="508"/>
      <c r="CW320" s="508"/>
    </row>
    <row r="321" spans="1:101" s="55" customFormat="1" ht="14.85" customHeight="1">
      <c r="A321" s="533"/>
      <c r="B321" s="534"/>
      <c r="C321" s="534"/>
      <c r="D321" s="534"/>
      <c r="E321" s="534"/>
      <c r="F321" s="534"/>
      <c r="G321" s="534"/>
      <c r="H321" s="534"/>
      <c r="I321" s="534"/>
      <c r="J321" s="534"/>
      <c r="K321" s="534"/>
      <c r="L321" s="534"/>
      <c r="M321" s="537"/>
      <c r="N321" s="537"/>
      <c r="O321" s="537"/>
      <c r="P321" s="537"/>
      <c r="Q321" s="537"/>
      <c r="R321" s="537"/>
      <c r="S321" s="539"/>
      <c r="T321" s="539"/>
      <c r="U321" s="539"/>
      <c r="V321" s="539"/>
      <c r="W321" s="539"/>
      <c r="X321" s="539"/>
      <c r="Y321" s="539"/>
      <c r="Z321" s="539"/>
      <c r="AA321" s="524"/>
      <c r="AB321" s="525"/>
      <c r="AC321" s="525"/>
      <c r="AD321" s="525"/>
      <c r="AE321" s="525"/>
      <c r="AF321" s="525"/>
      <c r="AG321" s="525"/>
      <c r="AH321" s="525"/>
      <c r="AI321" s="525"/>
      <c r="AJ321" s="525"/>
      <c r="AK321" s="525"/>
      <c r="AL321" s="525"/>
      <c r="AM321" s="525"/>
      <c r="AN321" s="525"/>
      <c r="AO321" s="525"/>
      <c r="AP321" s="525"/>
      <c r="AQ321" s="525"/>
      <c r="AR321" s="525"/>
      <c r="AS321" s="525"/>
      <c r="AT321" s="526"/>
      <c r="AU321" s="527"/>
      <c r="AV321" s="528"/>
      <c r="AW321" s="528"/>
      <c r="AX321" s="528"/>
      <c r="AY321" s="528"/>
      <c r="AZ321" s="529"/>
      <c r="BA321" s="509"/>
      <c r="BB321" s="510"/>
      <c r="BC321" s="510"/>
      <c r="BD321" s="510"/>
      <c r="BE321" s="510"/>
      <c r="BF321" s="510"/>
      <c r="BG321" s="510"/>
      <c r="BH321" s="511"/>
      <c r="BI321" s="516"/>
      <c r="BJ321" s="516"/>
      <c r="BK321" s="516"/>
      <c r="BL321" s="516"/>
      <c r="BM321" s="516"/>
      <c r="BN321" s="516"/>
      <c r="BO321" s="516"/>
      <c r="BP321" s="516"/>
      <c r="BQ321" s="516"/>
      <c r="BR321" s="516"/>
      <c r="BS321" s="516"/>
      <c r="BT321" s="516"/>
      <c r="BU321" s="516"/>
      <c r="BV321" s="516"/>
      <c r="BW321" s="516"/>
      <c r="BX321" s="516"/>
      <c r="BY321" s="516"/>
      <c r="BZ321" s="516"/>
      <c r="CA321" s="516"/>
      <c r="CB321" s="516"/>
      <c r="CC321" s="516"/>
      <c r="CD321" s="516"/>
      <c r="CE321" s="516"/>
      <c r="CF321" s="516"/>
      <c r="CG321" s="517"/>
      <c r="CH321" s="517"/>
      <c r="CI321" s="517"/>
      <c r="CO321" s="508"/>
      <c r="CP321" s="508"/>
      <c r="CQ321" s="508"/>
      <c r="CR321" s="508"/>
      <c r="CS321" s="508"/>
      <c r="CT321" s="508"/>
      <c r="CU321" s="508"/>
      <c r="CV321" s="508"/>
      <c r="CW321" s="508"/>
    </row>
    <row r="322" spans="1:101" s="55" customFormat="1" ht="14.85" customHeight="1">
      <c r="A322" s="533"/>
      <c r="B322" s="534"/>
      <c r="C322" s="534"/>
      <c r="D322" s="534"/>
      <c r="E322" s="534"/>
      <c r="F322" s="534"/>
      <c r="G322" s="534"/>
      <c r="H322" s="534"/>
      <c r="I322" s="534"/>
      <c r="J322" s="534"/>
      <c r="K322" s="534"/>
      <c r="L322" s="534"/>
      <c r="M322" s="537"/>
      <c r="N322" s="537"/>
      <c r="O322" s="537"/>
      <c r="P322" s="537"/>
      <c r="Q322" s="537"/>
      <c r="R322" s="537"/>
      <c r="S322" s="539"/>
      <c r="T322" s="539"/>
      <c r="U322" s="539"/>
      <c r="V322" s="539"/>
      <c r="W322" s="539"/>
      <c r="X322" s="539"/>
      <c r="Y322" s="539"/>
      <c r="Z322" s="539"/>
      <c r="AA322" s="541"/>
      <c r="AB322" s="541"/>
      <c r="AC322" s="541"/>
      <c r="AD322" s="541"/>
      <c r="AE322" s="541"/>
      <c r="AF322" s="541"/>
      <c r="AG322" s="541"/>
      <c r="AH322" s="541"/>
      <c r="AI322" s="541"/>
      <c r="AJ322" s="541"/>
      <c r="AK322" s="541"/>
      <c r="AL322" s="541"/>
      <c r="AM322" s="541"/>
      <c r="AN322" s="541"/>
      <c r="AO322" s="541"/>
      <c r="AP322" s="541"/>
      <c r="AQ322" s="541"/>
      <c r="AR322" s="541"/>
      <c r="AS322" s="541"/>
      <c r="AT322" s="541"/>
      <c r="AU322" s="538"/>
      <c r="AV322" s="538"/>
      <c r="AW322" s="538"/>
      <c r="AX322" s="538"/>
      <c r="AY322" s="538"/>
      <c r="AZ322" s="538"/>
      <c r="BA322" s="515"/>
      <c r="BB322" s="515"/>
      <c r="BC322" s="515"/>
      <c r="BD322" s="515"/>
      <c r="BE322" s="515"/>
      <c r="BF322" s="515"/>
      <c r="BG322" s="515"/>
      <c r="BH322" s="515"/>
      <c r="BI322" s="516"/>
      <c r="BJ322" s="516"/>
      <c r="BK322" s="516"/>
      <c r="BL322" s="516"/>
      <c r="BM322" s="516"/>
      <c r="BN322" s="516"/>
      <c r="BO322" s="516"/>
      <c r="BP322" s="516"/>
      <c r="BQ322" s="516"/>
      <c r="BR322" s="516"/>
      <c r="BS322" s="516"/>
      <c r="BT322" s="516"/>
      <c r="BU322" s="516"/>
      <c r="BV322" s="516"/>
      <c r="BW322" s="516"/>
      <c r="BX322" s="516"/>
      <c r="BY322" s="516"/>
      <c r="BZ322" s="516"/>
      <c r="CA322" s="516"/>
      <c r="CB322" s="516"/>
      <c r="CC322" s="516"/>
      <c r="CD322" s="516"/>
      <c r="CE322" s="516"/>
      <c r="CF322" s="516"/>
      <c r="CG322" s="517"/>
      <c r="CH322" s="517"/>
      <c r="CI322" s="517"/>
      <c r="CO322" s="508"/>
      <c r="CP322" s="508"/>
      <c r="CQ322" s="508"/>
      <c r="CR322" s="508"/>
      <c r="CS322" s="508"/>
      <c r="CT322" s="508"/>
      <c r="CU322" s="508"/>
      <c r="CV322" s="508"/>
      <c r="CW322" s="508"/>
    </row>
    <row r="323" spans="1:101" s="55" customFormat="1" ht="14.85" customHeight="1">
      <c r="A323" s="533"/>
      <c r="B323" s="534"/>
      <c r="C323" s="534"/>
      <c r="D323" s="534"/>
      <c r="E323" s="534"/>
      <c r="F323" s="534"/>
      <c r="G323" s="534"/>
      <c r="H323" s="534"/>
      <c r="I323" s="534"/>
      <c r="J323" s="534"/>
      <c r="K323" s="534"/>
      <c r="L323" s="534"/>
      <c r="M323" s="537"/>
      <c r="N323" s="537"/>
      <c r="O323" s="537"/>
      <c r="P323" s="537"/>
      <c r="Q323" s="537"/>
      <c r="R323" s="537"/>
      <c r="S323" s="539"/>
      <c r="T323" s="539"/>
      <c r="U323" s="539"/>
      <c r="V323" s="539"/>
      <c r="W323" s="539"/>
      <c r="X323" s="539"/>
      <c r="Y323" s="539"/>
      <c r="Z323" s="539"/>
      <c r="AA323" s="518"/>
      <c r="AB323" s="519"/>
      <c r="AC323" s="519"/>
      <c r="AD323" s="519"/>
      <c r="AE323" s="519"/>
      <c r="AF323" s="519"/>
      <c r="AG323" s="519"/>
      <c r="AH323" s="519"/>
      <c r="AI323" s="519"/>
      <c r="AJ323" s="519"/>
      <c r="AK323" s="519"/>
      <c r="AL323" s="519"/>
      <c r="AM323" s="519"/>
      <c r="AN323" s="519"/>
      <c r="AO323" s="519"/>
      <c r="AP323" s="519"/>
      <c r="AQ323" s="519"/>
      <c r="AR323" s="519"/>
      <c r="AS323" s="519"/>
      <c r="AT323" s="520"/>
      <c r="AU323" s="521"/>
      <c r="AV323" s="522"/>
      <c r="AW323" s="522"/>
      <c r="AX323" s="522"/>
      <c r="AY323" s="522"/>
      <c r="AZ323" s="523"/>
      <c r="BA323" s="512"/>
      <c r="BB323" s="513"/>
      <c r="BC323" s="513"/>
      <c r="BD323" s="513"/>
      <c r="BE323" s="513"/>
      <c r="BF323" s="513"/>
      <c r="BG323" s="513"/>
      <c r="BH323" s="514"/>
      <c r="BI323" s="516"/>
      <c r="BJ323" s="516"/>
      <c r="BK323" s="516"/>
      <c r="BL323" s="516"/>
      <c r="BM323" s="516"/>
      <c r="BN323" s="516"/>
      <c r="BO323" s="516"/>
      <c r="BP323" s="516"/>
      <c r="BQ323" s="516"/>
      <c r="BR323" s="516"/>
      <c r="BS323" s="516"/>
      <c r="BT323" s="516"/>
      <c r="BU323" s="516"/>
      <c r="BV323" s="516"/>
      <c r="BW323" s="516"/>
      <c r="BX323" s="516"/>
      <c r="BY323" s="516"/>
      <c r="BZ323" s="516"/>
      <c r="CA323" s="516"/>
      <c r="CB323" s="516"/>
      <c r="CC323" s="516"/>
      <c r="CD323" s="516"/>
      <c r="CE323" s="516"/>
      <c r="CF323" s="516"/>
      <c r="CG323" s="517"/>
      <c r="CH323" s="517"/>
      <c r="CI323" s="517"/>
      <c r="CO323" s="508"/>
      <c r="CP323" s="508"/>
      <c r="CQ323" s="508"/>
      <c r="CR323" s="508"/>
      <c r="CS323" s="508"/>
      <c r="CT323" s="508"/>
      <c r="CU323" s="508"/>
      <c r="CV323" s="508"/>
      <c r="CW323" s="508"/>
    </row>
    <row r="324" spans="1:101" s="55" customFormat="1" ht="14.85" customHeight="1">
      <c r="A324" s="533"/>
      <c r="B324" s="534"/>
      <c r="C324" s="534"/>
      <c r="D324" s="534"/>
      <c r="E324" s="534"/>
      <c r="F324" s="534"/>
      <c r="G324" s="534"/>
      <c r="H324" s="534"/>
      <c r="I324" s="534"/>
      <c r="J324" s="534"/>
      <c r="K324" s="534"/>
      <c r="L324" s="534"/>
      <c r="M324" s="537"/>
      <c r="N324" s="537"/>
      <c r="O324" s="537"/>
      <c r="P324" s="537"/>
      <c r="Q324" s="537"/>
      <c r="R324" s="537"/>
      <c r="S324" s="539"/>
      <c r="T324" s="539"/>
      <c r="U324" s="539"/>
      <c r="V324" s="539"/>
      <c r="W324" s="539"/>
      <c r="X324" s="539"/>
      <c r="Y324" s="539"/>
      <c r="Z324" s="539"/>
      <c r="AA324" s="524"/>
      <c r="AB324" s="525"/>
      <c r="AC324" s="525"/>
      <c r="AD324" s="525"/>
      <c r="AE324" s="525"/>
      <c r="AF324" s="525"/>
      <c r="AG324" s="525"/>
      <c r="AH324" s="525"/>
      <c r="AI324" s="525"/>
      <c r="AJ324" s="525"/>
      <c r="AK324" s="525"/>
      <c r="AL324" s="525"/>
      <c r="AM324" s="525"/>
      <c r="AN324" s="525"/>
      <c r="AO324" s="525"/>
      <c r="AP324" s="525"/>
      <c r="AQ324" s="525"/>
      <c r="AR324" s="525"/>
      <c r="AS324" s="525"/>
      <c r="AT324" s="526"/>
      <c r="AU324" s="527"/>
      <c r="AV324" s="528"/>
      <c r="AW324" s="528"/>
      <c r="AX324" s="528"/>
      <c r="AY324" s="528"/>
      <c r="AZ324" s="529"/>
      <c r="BA324" s="509"/>
      <c r="BB324" s="510"/>
      <c r="BC324" s="510"/>
      <c r="BD324" s="510"/>
      <c r="BE324" s="510"/>
      <c r="BF324" s="510"/>
      <c r="BG324" s="510"/>
      <c r="BH324" s="511"/>
      <c r="BI324" s="516"/>
      <c r="BJ324" s="516"/>
      <c r="BK324" s="516"/>
      <c r="BL324" s="516"/>
      <c r="BM324" s="516"/>
      <c r="BN324" s="516"/>
      <c r="BO324" s="516"/>
      <c r="BP324" s="516"/>
      <c r="BQ324" s="516"/>
      <c r="BR324" s="516"/>
      <c r="BS324" s="516"/>
      <c r="BT324" s="516"/>
      <c r="BU324" s="516"/>
      <c r="BV324" s="516"/>
      <c r="BW324" s="516"/>
      <c r="BX324" s="516"/>
      <c r="BY324" s="516"/>
      <c r="BZ324" s="516"/>
      <c r="CA324" s="516"/>
      <c r="CB324" s="516"/>
      <c r="CC324" s="516"/>
      <c r="CD324" s="516"/>
      <c r="CE324" s="516"/>
      <c r="CF324" s="516"/>
      <c r="CG324" s="517"/>
      <c r="CH324" s="517"/>
      <c r="CI324" s="517"/>
      <c r="CO324" s="508"/>
      <c r="CP324" s="508"/>
      <c r="CQ324" s="508"/>
      <c r="CR324" s="508"/>
      <c r="CS324" s="508"/>
      <c r="CT324" s="508"/>
      <c r="CU324" s="508"/>
      <c r="CV324" s="508"/>
      <c r="CW324" s="508"/>
    </row>
    <row r="325" spans="1:101" s="55" customFormat="1" ht="14.85" customHeight="1">
      <c r="A325" s="533"/>
      <c r="B325" s="534"/>
      <c r="C325" s="534"/>
      <c r="D325" s="534"/>
      <c r="E325" s="534"/>
      <c r="F325" s="534"/>
      <c r="G325" s="534"/>
      <c r="H325" s="534"/>
      <c r="I325" s="534"/>
      <c r="J325" s="534"/>
      <c r="K325" s="534"/>
      <c r="L325" s="534"/>
      <c r="M325" s="537"/>
      <c r="N325" s="537"/>
      <c r="O325" s="537"/>
      <c r="P325" s="537"/>
      <c r="Q325" s="537"/>
      <c r="R325" s="537"/>
      <c r="S325" s="539"/>
      <c r="T325" s="539"/>
      <c r="U325" s="539"/>
      <c r="V325" s="539"/>
      <c r="W325" s="539"/>
      <c r="X325" s="539"/>
      <c r="Y325" s="539"/>
      <c r="Z325" s="539"/>
      <c r="AA325" s="541"/>
      <c r="AB325" s="541"/>
      <c r="AC325" s="541"/>
      <c r="AD325" s="541"/>
      <c r="AE325" s="541"/>
      <c r="AF325" s="541"/>
      <c r="AG325" s="541"/>
      <c r="AH325" s="541"/>
      <c r="AI325" s="541"/>
      <c r="AJ325" s="541"/>
      <c r="AK325" s="541"/>
      <c r="AL325" s="541"/>
      <c r="AM325" s="541"/>
      <c r="AN325" s="541"/>
      <c r="AO325" s="541"/>
      <c r="AP325" s="541"/>
      <c r="AQ325" s="541"/>
      <c r="AR325" s="541"/>
      <c r="AS325" s="541"/>
      <c r="AT325" s="541"/>
      <c r="AU325" s="538"/>
      <c r="AV325" s="538"/>
      <c r="AW325" s="538"/>
      <c r="AX325" s="538"/>
      <c r="AY325" s="538"/>
      <c r="AZ325" s="538"/>
      <c r="BA325" s="515"/>
      <c r="BB325" s="515"/>
      <c r="BC325" s="515"/>
      <c r="BD325" s="515"/>
      <c r="BE325" s="515"/>
      <c r="BF325" s="515"/>
      <c r="BG325" s="515"/>
      <c r="BH325" s="515"/>
      <c r="BI325" s="516"/>
      <c r="BJ325" s="516"/>
      <c r="BK325" s="516"/>
      <c r="BL325" s="516"/>
      <c r="BM325" s="516"/>
      <c r="BN325" s="516"/>
      <c r="BO325" s="516"/>
      <c r="BP325" s="516"/>
      <c r="BQ325" s="516"/>
      <c r="BR325" s="516"/>
      <c r="BS325" s="516"/>
      <c r="BT325" s="516"/>
      <c r="BU325" s="516"/>
      <c r="BV325" s="516"/>
      <c r="BW325" s="516"/>
      <c r="BX325" s="516"/>
      <c r="BY325" s="516"/>
      <c r="BZ325" s="516"/>
      <c r="CA325" s="516"/>
      <c r="CB325" s="516"/>
      <c r="CC325" s="516"/>
      <c r="CD325" s="516"/>
      <c r="CE325" s="516"/>
      <c r="CF325" s="516"/>
      <c r="CG325" s="517"/>
      <c r="CH325" s="517"/>
      <c r="CI325" s="517"/>
      <c r="CO325" s="508"/>
      <c r="CP325" s="508"/>
      <c r="CQ325" s="508"/>
      <c r="CR325" s="508"/>
      <c r="CS325" s="508"/>
      <c r="CT325" s="508"/>
      <c r="CU325" s="508"/>
      <c r="CV325" s="508"/>
      <c r="CW325" s="508"/>
    </row>
    <row r="326" spans="1:101" s="55" customFormat="1" ht="14.85" customHeight="1">
      <c r="A326" s="533"/>
      <c r="B326" s="534"/>
      <c r="C326" s="534"/>
      <c r="D326" s="534"/>
      <c r="E326" s="534"/>
      <c r="F326" s="534"/>
      <c r="G326" s="534"/>
      <c r="H326" s="534"/>
      <c r="I326" s="534"/>
      <c r="J326" s="534"/>
      <c r="K326" s="534"/>
      <c r="L326" s="534"/>
      <c r="M326" s="537"/>
      <c r="N326" s="537"/>
      <c r="O326" s="537"/>
      <c r="P326" s="537"/>
      <c r="Q326" s="537"/>
      <c r="R326" s="537"/>
      <c r="S326" s="539"/>
      <c r="T326" s="539"/>
      <c r="U326" s="539"/>
      <c r="V326" s="539"/>
      <c r="W326" s="539"/>
      <c r="X326" s="539"/>
      <c r="Y326" s="539"/>
      <c r="Z326" s="539"/>
      <c r="AA326" s="518"/>
      <c r="AB326" s="519"/>
      <c r="AC326" s="519"/>
      <c r="AD326" s="519"/>
      <c r="AE326" s="519"/>
      <c r="AF326" s="519"/>
      <c r="AG326" s="519"/>
      <c r="AH326" s="519"/>
      <c r="AI326" s="519"/>
      <c r="AJ326" s="519"/>
      <c r="AK326" s="519"/>
      <c r="AL326" s="519"/>
      <c r="AM326" s="519"/>
      <c r="AN326" s="519"/>
      <c r="AO326" s="519"/>
      <c r="AP326" s="519"/>
      <c r="AQ326" s="519"/>
      <c r="AR326" s="519"/>
      <c r="AS326" s="519"/>
      <c r="AT326" s="520"/>
      <c r="AU326" s="521"/>
      <c r="AV326" s="522"/>
      <c r="AW326" s="522"/>
      <c r="AX326" s="522"/>
      <c r="AY326" s="522"/>
      <c r="AZ326" s="523"/>
      <c r="BA326" s="512"/>
      <c r="BB326" s="513"/>
      <c r="BC326" s="513"/>
      <c r="BD326" s="513"/>
      <c r="BE326" s="513"/>
      <c r="BF326" s="513"/>
      <c r="BG326" s="513"/>
      <c r="BH326" s="514"/>
      <c r="BI326" s="516"/>
      <c r="BJ326" s="516"/>
      <c r="BK326" s="516"/>
      <c r="BL326" s="516"/>
      <c r="BM326" s="516"/>
      <c r="BN326" s="516"/>
      <c r="BO326" s="516"/>
      <c r="BP326" s="516"/>
      <c r="BQ326" s="516"/>
      <c r="BR326" s="516"/>
      <c r="BS326" s="516"/>
      <c r="BT326" s="516"/>
      <c r="BU326" s="516"/>
      <c r="BV326" s="516"/>
      <c r="BW326" s="516"/>
      <c r="BX326" s="516"/>
      <c r="BY326" s="516"/>
      <c r="BZ326" s="516"/>
      <c r="CA326" s="516"/>
      <c r="CB326" s="516"/>
      <c r="CC326" s="516"/>
      <c r="CD326" s="516"/>
      <c r="CE326" s="516"/>
      <c r="CF326" s="516"/>
      <c r="CG326" s="517"/>
      <c r="CH326" s="517"/>
      <c r="CI326" s="517"/>
      <c r="CO326" s="508"/>
      <c r="CP326" s="508"/>
      <c r="CQ326" s="508"/>
      <c r="CR326" s="508"/>
      <c r="CS326" s="508"/>
      <c r="CT326" s="508"/>
      <c r="CU326" s="508"/>
      <c r="CV326" s="508"/>
      <c r="CW326" s="508"/>
    </row>
    <row r="327" spans="1:101" s="55" customFormat="1" ht="14.85" customHeight="1">
      <c r="A327" s="533"/>
      <c r="B327" s="534"/>
      <c r="C327" s="534"/>
      <c r="D327" s="534"/>
      <c r="E327" s="534"/>
      <c r="F327" s="534"/>
      <c r="G327" s="534"/>
      <c r="H327" s="534"/>
      <c r="I327" s="534"/>
      <c r="J327" s="534"/>
      <c r="K327" s="534"/>
      <c r="L327" s="534"/>
      <c r="M327" s="537"/>
      <c r="N327" s="537"/>
      <c r="O327" s="537"/>
      <c r="P327" s="537"/>
      <c r="Q327" s="537"/>
      <c r="R327" s="537"/>
      <c r="S327" s="539"/>
      <c r="T327" s="539"/>
      <c r="U327" s="539"/>
      <c r="V327" s="539"/>
      <c r="W327" s="539"/>
      <c r="X327" s="539"/>
      <c r="Y327" s="539"/>
      <c r="Z327" s="539"/>
      <c r="AA327" s="524"/>
      <c r="AB327" s="525"/>
      <c r="AC327" s="525"/>
      <c r="AD327" s="525"/>
      <c r="AE327" s="525"/>
      <c r="AF327" s="525"/>
      <c r="AG327" s="525"/>
      <c r="AH327" s="525"/>
      <c r="AI327" s="525"/>
      <c r="AJ327" s="525"/>
      <c r="AK327" s="525"/>
      <c r="AL327" s="525"/>
      <c r="AM327" s="525"/>
      <c r="AN327" s="525"/>
      <c r="AO327" s="525"/>
      <c r="AP327" s="525"/>
      <c r="AQ327" s="525"/>
      <c r="AR327" s="525"/>
      <c r="AS327" s="525"/>
      <c r="AT327" s="526"/>
      <c r="AU327" s="527"/>
      <c r="AV327" s="528"/>
      <c r="AW327" s="528"/>
      <c r="AX327" s="528"/>
      <c r="AY327" s="528"/>
      <c r="AZ327" s="529"/>
      <c r="BA327" s="509"/>
      <c r="BB327" s="510"/>
      <c r="BC327" s="510"/>
      <c r="BD327" s="510"/>
      <c r="BE327" s="510"/>
      <c r="BF327" s="510"/>
      <c r="BG327" s="510"/>
      <c r="BH327" s="511"/>
      <c r="BI327" s="516"/>
      <c r="BJ327" s="516"/>
      <c r="BK327" s="516"/>
      <c r="BL327" s="516"/>
      <c r="BM327" s="516"/>
      <c r="BN327" s="516"/>
      <c r="BO327" s="516"/>
      <c r="BP327" s="516"/>
      <c r="BQ327" s="516"/>
      <c r="BR327" s="516"/>
      <c r="BS327" s="516"/>
      <c r="BT327" s="516"/>
      <c r="BU327" s="516"/>
      <c r="BV327" s="516"/>
      <c r="BW327" s="516"/>
      <c r="BX327" s="516"/>
      <c r="BY327" s="516"/>
      <c r="BZ327" s="516"/>
      <c r="CA327" s="516"/>
      <c r="CB327" s="516"/>
      <c r="CC327" s="516"/>
      <c r="CD327" s="516"/>
      <c r="CE327" s="516"/>
      <c r="CF327" s="516"/>
      <c r="CG327" s="517"/>
      <c r="CH327" s="517"/>
      <c r="CI327" s="517"/>
      <c r="CO327" s="508"/>
      <c r="CP327" s="508"/>
      <c r="CQ327" s="508"/>
      <c r="CR327" s="508"/>
      <c r="CS327" s="508"/>
      <c r="CT327" s="508"/>
      <c r="CU327" s="508"/>
      <c r="CV327" s="508"/>
      <c r="CW327" s="508"/>
    </row>
    <row r="328" spans="1:101" s="55" customFormat="1" ht="14.85" customHeight="1">
      <c r="A328" s="533"/>
      <c r="B328" s="534"/>
      <c r="C328" s="534"/>
      <c r="D328" s="534"/>
      <c r="E328" s="534"/>
      <c r="F328" s="534"/>
      <c r="G328" s="534"/>
      <c r="H328" s="534"/>
      <c r="I328" s="534"/>
      <c r="J328" s="534"/>
      <c r="K328" s="534"/>
      <c r="L328" s="534"/>
      <c r="M328" s="537"/>
      <c r="N328" s="537"/>
      <c r="O328" s="537"/>
      <c r="P328" s="537"/>
      <c r="Q328" s="537"/>
      <c r="R328" s="537"/>
      <c r="S328" s="539"/>
      <c r="T328" s="539"/>
      <c r="U328" s="539"/>
      <c r="V328" s="539"/>
      <c r="W328" s="539"/>
      <c r="X328" s="539"/>
      <c r="Y328" s="539"/>
      <c r="Z328" s="539"/>
      <c r="AA328" s="541"/>
      <c r="AB328" s="541"/>
      <c r="AC328" s="541"/>
      <c r="AD328" s="541"/>
      <c r="AE328" s="541"/>
      <c r="AF328" s="541"/>
      <c r="AG328" s="541"/>
      <c r="AH328" s="541"/>
      <c r="AI328" s="541"/>
      <c r="AJ328" s="541"/>
      <c r="AK328" s="541"/>
      <c r="AL328" s="541"/>
      <c r="AM328" s="541"/>
      <c r="AN328" s="541"/>
      <c r="AO328" s="541"/>
      <c r="AP328" s="541"/>
      <c r="AQ328" s="541"/>
      <c r="AR328" s="541"/>
      <c r="AS328" s="541"/>
      <c r="AT328" s="541"/>
      <c r="AU328" s="538"/>
      <c r="AV328" s="538"/>
      <c r="AW328" s="538"/>
      <c r="AX328" s="538"/>
      <c r="AY328" s="538"/>
      <c r="AZ328" s="538"/>
      <c r="BA328" s="515"/>
      <c r="BB328" s="515"/>
      <c r="BC328" s="515"/>
      <c r="BD328" s="515"/>
      <c r="BE328" s="515"/>
      <c r="BF328" s="515"/>
      <c r="BG328" s="515"/>
      <c r="BH328" s="515"/>
      <c r="BI328" s="516"/>
      <c r="BJ328" s="516"/>
      <c r="BK328" s="516"/>
      <c r="BL328" s="516"/>
      <c r="BM328" s="516"/>
      <c r="BN328" s="516"/>
      <c r="BO328" s="516"/>
      <c r="BP328" s="516"/>
      <c r="BQ328" s="516"/>
      <c r="BR328" s="516"/>
      <c r="BS328" s="516"/>
      <c r="BT328" s="516"/>
      <c r="BU328" s="516"/>
      <c r="BV328" s="516"/>
      <c r="BW328" s="516"/>
      <c r="BX328" s="516"/>
      <c r="BY328" s="516"/>
      <c r="BZ328" s="516"/>
      <c r="CA328" s="516"/>
      <c r="CB328" s="516"/>
      <c r="CC328" s="516"/>
      <c r="CD328" s="516"/>
      <c r="CE328" s="516"/>
      <c r="CF328" s="516"/>
      <c r="CG328" s="517"/>
      <c r="CH328" s="517"/>
      <c r="CI328" s="517"/>
      <c r="CO328" s="508"/>
      <c r="CP328" s="508"/>
      <c r="CQ328" s="508"/>
      <c r="CR328" s="508"/>
      <c r="CS328" s="508"/>
      <c r="CT328" s="508"/>
      <c r="CU328" s="508"/>
      <c r="CV328" s="508"/>
      <c r="CW328" s="508"/>
    </row>
    <row r="329" spans="1:101" s="55" customFormat="1" ht="14.85" customHeight="1">
      <c r="A329" s="533"/>
      <c r="B329" s="534"/>
      <c r="C329" s="534"/>
      <c r="D329" s="534"/>
      <c r="E329" s="534"/>
      <c r="F329" s="534"/>
      <c r="G329" s="534"/>
      <c r="H329" s="534"/>
      <c r="I329" s="534"/>
      <c r="J329" s="534"/>
      <c r="K329" s="534"/>
      <c r="L329" s="534"/>
      <c r="M329" s="537"/>
      <c r="N329" s="537"/>
      <c r="O329" s="537"/>
      <c r="P329" s="537"/>
      <c r="Q329" s="537"/>
      <c r="R329" s="537"/>
      <c r="S329" s="539"/>
      <c r="T329" s="539"/>
      <c r="U329" s="539"/>
      <c r="V329" s="539"/>
      <c r="W329" s="539"/>
      <c r="X329" s="539"/>
      <c r="Y329" s="539"/>
      <c r="Z329" s="539"/>
      <c r="AA329" s="518"/>
      <c r="AB329" s="519"/>
      <c r="AC329" s="519"/>
      <c r="AD329" s="519"/>
      <c r="AE329" s="519"/>
      <c r="AF329" s="519"/>
      <c r="AG329" s="519"/>
      <c r="AH329" s="519"/>
      <c r="AI329" s="519"/>
      <c r="AJ329" s="519"/>
      <c r="AK329" s="519"/>
      <c r="AL329" s="519"/>
      <c r="AM329" s="519"/>
      <c r="AN329" s="519"/>
      <c r="AO329" s="519"/>
      <c r="AP329" s="519"/>
      <c r="AQ329" s="519"/>
      <c r="AR329" s="519"/>
      <c r="AS329" s="519"/>
      <c r="AT329" s="520"/>
      <c r="AU329" s="521"/>
      <c r="AV329" s="522"/>
      <c r="AW329" s="522"/>
      <c r="AX329" s="522"/>
      <c r="AY329" s="522"/>
      <c r="AZ329" s="523"/>
      <c r="BA329" s="512"/>
      <c r="BB329" s="513"/>
      <c r="BC329" s="513"/>
      <c r="BD329" s="513"/>
      <c r="BE329" s="513"/>
      <c r="BF329" s="513"/>
      <c r="BG329" s="513"/>
      <c r="BH329" s="514"/>
      <c r="BI329" s="516"/>
      <c r="BJ329" s="516"/>
      <c r="BK329" s="516"/>
      <c r="BL329" s="516"/>
      <c r="BM329" s="516"/>
      <c r="BN329" s="516"/>
      <c r="BO329" s="516"/>
      <c r="BP329" s="516"/>
      <c r="BQ329" s="516"/>
      <c r="BR329" s="516"/>
      <c r="BS329" s="516"/>
      <c r="BT329" s="516"/>
      <c r="BU329" s="516"/>
      <c r="BV329" s="516"/>
      <c r="BW329" s="516"/>
      <c r="BX329" s="516"/>
      <c r="BY329" s="516"/>
      <c r="BZ329" s="516"/>
      <c r="CA329" s="516"/>
      <c r="CB329" s="516"/>
      <c r="CC329" s="516"/>
      <c r="CD329" s="516"/>
      <c r="CE329" s="516"/>
      <c r="CF329" s="516"/>
      <c r="CG329" s="517"/>
      <c r="CH329" s="517"/>
      <c r="CI329" s="517"/>
      <c r="CO329" s="508"/>
      <c r="CP329" s="508"/>
      <c r="CQ329" s="508"/>
      <c r="CR329" s="508"/>
      <c r="CS329" s="508"/>
      <c r="CT329" s="508"/>
      <c r="CU329" s="508"/>
      <c r="CV329" s="508"/>
      <c r="CW329" s="508"/>
    </row>
    <row r="330" spans="1:101" s="55" customFormat="1" ht="14.85" customHeight="1">
      <c r="A330" s="533"/>
      <c r="B330" s="534"/>
      <c r="C330" s="534"/>
      <c r="D330" s="534"/>
      <c r="E330" s="534"/>
      <c r="F330" s="534"/>
      <c r="G330" s="534"/>
      <c r="H330" s="534"/>
      <c r="I330" s="534"/>
      <c r="J330" s="534"/>
      <c r="K330" s="534"/>
      <c r="L330" s="534"/>
      <c r="M330" s="537"/>
      <c r="N330" s="537"/>
      <c r="O330" s="537"/>
      <c r="P330" s="537"/>
      <c r="Q330" s="537"/>
      <c r="R330" s="537"/>
      <c r="S330" s="539"/>
      <c r="T330" s="539"/>
      <c r="U330" s="539"/>
      <c r="V330" s="539"/>
      <c r="W330" s="539"/>
      <c r="X330" s="539"/>
      <c r="Y330" s="539"/>
      <c r="Z330" s="539"/>
      <c r="AA330" s="524"/>
      <c r="AB330" s="525"/>
      <c r="AC330" s="525"/>
      <c r="AD330" s="525"/>
      <c r="AE330" s="525"/>
      <c r="AF330" s="525"/>
      <c r="AG330" s="525"/>
      <c r="AH330" s="525"/>
      <c r="AI330" s="525"/>
      <c r="AJ330" s="525"/>
      <c r="AK330" s="525"/>
      <c r="AL330" s="525"/>
      <c r="AM330" s="525"/>
      <c r="AN330" s="525"/>
      <c r="AO330" s="525"/>
      <c r="AP330" s="525"/>
      <c r="AQ330" s="525"/>
      <c r="AR330" s="525"/>
      <c r="AS330" s="525"/>
      <c r="AT330" s="526"/>
      <c r="AU330" s="527"/>
      <c r="AV330" s="528"/>
      <c r="AW330" s="528"/>
      <c r="AX330" s="528"/>
      <c r="AY330" s="528"/>
      <c r="AZ330" s="529"/>
      <c r="BA330" s="509"/>
      <c r="BB330" s="510"/>
      <c r="BC330" s="510"/>
      <c r="BD330" s="510"/>
      <c r="BE330" s="510"/>
      <c r="BF330" s="510"/>
      <c r="BG330" s="510"/>
      <c r="BH330" s="511"/>
      <c r="BI330" s="516"/>
      <c r="BJ330" s="516"/>
      <c r="BK330" s="516"/>
      <c r="BL330" s="516"/>
      <c r="BM330" s="516"/>
      <c r="BN330" s="516"/>
      <c r="BO330" s="516"/>
      <c r="BP330" s="516"/>
      <c r="BQ330" s="516"/>
      <c r="BR330" s="516"/>
      <c r="BS330" s="516"/>
      <c r="BT330" s="516"/>
      <c r="BU330" s="516"/>
      <c r="BV330" s="516"/>
      <c r="BW330" s="516"/>
      <c r="BX330" s="516"/>
      <c r="BY330" s="516"/>
      <c r="BZ330" s="516"/>
      <c r="CA330" s="516"/>
      <c r="CB330" s="516"/>
      <c r="CC330" s="516"/>
      <c r="CD330" s="516"/>
      <c r="CE330" s="516"/>
      <c r="CF330" s="516"/>
      <c r="CG330" s="517"/>
      <c r="CH330" s="517"/>
      <c r="CI330" s="517"/>
      <c r="CO330" s="508"/>
      <c r="CP330" s="508"/>
      <c r="CQ330" s="508"/>
      <c r="CR330" s="508"/>
      <c r="CS330" s="508"/>
      <c r="CT330" s="508"/>
      <c r="CU330" s="508"/>
      <c r="CV330" s="508"/>
      <c r="CW330" s="508"/>
    </row>
    <row r="331" spans="1:101" s="55" customFormat="1" ht="14.85" customHeight="1">
      <c r="A331" s="533"/>
      <c r="B331" s="534"/>
      <c r="C331" s="534"/>
      <c r="D331" s="534"/>
      <c r="E331" s="534"/>
      <c r="F331" s="534"/>
      <c r="G331" s="534"/>
      <c r="H331" s="534"/>
      <c r="I331" s="534"/>
      <c r="J331" s="534"/>
      <c r="K331" s="534"/>
      <c r="L331" s="534"/>
      <c r="M331" s="537"/>
      <c r="N331" s="537"/>
      <c r="O331" s="537"/>
      <c r="P331" s="537"/>
      <c r="Q331" s="537"/>
      <c r="R331" s="537"/>
      <c r="S331" s="539"/>
      <c r="T331" s="539"/>
      <c r="U331" s="539"/>
      <c r="V331" s="539"/>
      <c r="W331" s="539"/>
      <c r="X331" s="539"/>
      <c r="Y331" s="539"/>
      <c r="Z331" s="539"/>
      <c r="AA331" s="541"/>
      <c r="AB331" s="541"/>
      <c r="AC331" s="541"/>
      <c r="AD331" s="541"/>
      <c r="AE331" s="541"/>
      <c r="AF331" s="541"/>
      <c r="AG331" s="541"/>
      <c r="AH331" s="541"/>
      <c r="AI331" s="541"/>
      <c r="AJ331" s="541"/>
      <c r="AK331" s="541"/>
      <c r="AL331" s="541"/>
      <c r="AM331" s="541"/>
      <c r="AN331" s="541"/>
      <c r="AO331" s="541"/>
      <c r="AP331" s="541"/>
      <c r="AQ331" s="541"/>
      <c r="AR331" s="541"/>
      <c r="AS331" s="541"/>
      <c r="AT331" s="541"/>
      <c r="AU331" s="538"/>
      <c r="AV331" s="538"/>
      <c r="AW331" s="538"/>
      <c r="AX331" s="538"/>
      <c r="AY331" s="538"/>
      <c r="AZ331" s="538"/>
      <c r="BA331" s="515"/>
      <c r="BB331" s="515"/>
      <c r="BC331" s="515"/>
      <c r="BD331" s="515"/>
      <c r="BE331" s="515"/>
      <c r="BF331" s="515"/>
      <c r="BG331" s="515"/>
      <c r="BH331" s="515"/>
      <c r="BI331" s="516"/>
      <c r="BJ331" s="516"/>
      <c r="BK331" s="516"/>
      <c r="BL331" s="516"/>
      <c r="BM331" s="516"/>
      <c r="BN331" s="516"/>
      <c r="BO331" s="516"/>
      <c r="BP331" s="516"/>
      <c r="BQ331" s="516"/>
      <c r="BR331" s="516"/>
      <c r="BS331" s="516"/>
      <c r="BT331" s="516"/>
      <c r="BU331" s="516"/>
      <c r="BV331" s="516"/>
      <c r="BW331" s="516"/>
      <c r="BX331" s="516"/>
      <c r="BY331" s="516"/>
      <c r="BZ331" s="516"/>
      <c r="CA331" s="516"/>
      <c r="CB331" s="516"/>
      <c r="CC331" s="516"/>
      <c r="CD331" s="516"/>
      <c r="CE331" s="516"/>
      <c r="CF331" s="516"/>
      <c r="CG331" s="517"/>
      <c r="CH331" s="517"/>
      <c r="CI331" s="517"/>
      <c r="CO331" s="508"/>
      <c r="CP331" s="508"/>
      <c r="CQ331" s="508"/>
      <c r="CR331" s="508"/>
      <c r="CS331" s="508"/>
      <c r="CT331" s="508"/>
      <c r="CU331" s="508"/>
      <c r="CV331" s="508"/>
      <c r="CW331" s="508"/>
    </row>
    <row r="332" spans="1:101" s="55" customFormat="1" ht="14.85" customHeight="1">
      <c r="A332" s="533"/>
      <c r="B332" s="534"/>
      <c r="C332" s="534"/>
      <c r="D332" s="534"/>
      <c r="E332" s="534"/>
      <c r="F332" s="534"/>
      <c r="G332" s="534"/>
      <c r="H332" s="534"/>
      <c r="I332" s="534"/>
      <c r="J332" s="534"/>
      <c r="K332" s="534"/>
      <c r="L332" s="534"/>
      <c r="M332" s="537"/>
      <c r="N332" s="537"/>
      <c r="O332" s="537"/>
      <c r="P332" s="537"/>
      <c r="Q332" s="537"/>
      <c r="R332" s="537"/>
      <c r="S332" s="539"/>
      <c r="T332" s="539"/>
      <c r="U332" s="539"/>
      <c r="V332" s="539"/>
      <c r="W332" s="539"/>
      <c r="X332" s="539"/>
      <c r="Y332" s="539"/>
      <c r="Z332" s="539"/>
      <c r="AA332" s="518"/>
      <c r="AB332" s="519"/>
      <c r="AC332" s="519"/>
      <c r="AD332" s="519"/>
      <c r="AE332" s="519"/>
      <c r="AF332" s="519"/>
      <c r="AG332" s="519"/>
      <c r="AH332" s="519"/>
      <c r="AI332" s="519"/>
      <c r="AJ332" s="519"/>
      <c r="AK332" s="519"/>
      <c r="AL332" s="519"/>
      <c r="AM332" s="519"/>
      <c r="AN332" s="519"/>
      <c r="AO332" s="519"/>
      <c r="AP332" s="519"/>
      <c r="AQ332" s="519"/>
      <c r="AR332" s="519"/>
      <c r="AS332" s="519"/>
      <c r="AT332" s="520"/>
      <c r="AU332" s="521"/>
      <c r="AV332" s="522"/>
      <c r="AW332" s="522"/>
      <c r="AX332" s="522"/>
      <c r="AY332" s="522"/>
      <c r="AZ332" s="523"/>
      <c r="BA332" s="512"/>
      <c r="BB332" s="513"/>
      <c r="BC332" s="513"/>
      <c r="BD332" s="513"/>
      <c r="BE332" s="513"/>
      <c r="BF332" s="513"/>
      <c r="BG332" s="513"/>
      <c r="BH332" s="514"/>
      <c r="BI332" s="516"/>
      <c r="BJ332" s="516"/>
      <c r="BK332" s="516"/>
      <c r="BL332" s="516"/>
      <c r="BM332" s="516"/>
      <c r="BN332" s="516"/>
      <c r="BO332" s="516"/>
      <c r="BP332" s="516"/>
      <c r="BQ332" s="516"/>
      <c r="BR332" s="516"/>
      <c r="BS332" s="516"/>
      <c r="BT332" s="516"/>
      <c r="BU332" s="516"/>
      <c r="BV332" s="516"/>
      <c r="BW332" s="516"/>
      <c r="BX332" s="516"/>
      <c r="BY332" s="516"/>
      <c r="BZ332" s="516"/>
      <c r="CA332" s="516"/>
      <c r="CB332" s="516"/>
      <c r="CC332" s="516"/>
      <c r="CD332" s="516"/>
      <c r="CE332" s="516"/>
      <c r="CF332" s="516"/>
      <c r="CG332" s="517"/>
      <c r="CH332" s="517"/>
      <c r="CI332" s="517"/>
      <c r="CO332" s="508"/>
      <c r="CP332" s="508"/>
      <c r="CQ332" s="508"/>
      <c r="CR332" s="508"/>
      <c r="CS332" s="508"/>
      <c r="CT332" s="508"/>
      <c r="CU332" s="508"/>
      <c r="CV332" s="508"/>
      <c r="CW332" s="508"/>
    </row>
    <row r="333" spans="1:101" s="55" customFormat="1" ht="14.85" customHeight="1">
      <c r="A333" s="533"/>
      <c r="B333" s="534"/>
      <c r="C333" s="534"/>
      <c r="D333" s="534"/>
      <c r="E333" s="534"/>
      <c r="F333" s="534"/>
      <c r="G333" s="534"/>
      <c r="H333" s="534"/>
      <c r="I333" s="534"/>
      <c r="J333" s="534"/>
      <c r="K333" s="534"/>
      <c r="L333" s="534"/>
      <c r="M333" s="537"/>
      <c r="N333" s="537"/>
      <c r="O333" s="537"/>
      <c r="P333" s="537"/>
      <c r="Q333" s="537"/>
      <c r="R333" s="537"/>
      <c r="S333" s="539"/>
      <c r="T333" s="539"/>
      <c r="U333" s="539"/>
      <c r="V333" s="539"/>
      <c r="W333" s="539"/>
      <c r="X333" s="539"/>
      <c r="Y333" s="539"/>
      <c r="Z333" s="539"/>
      <c r="AA333" s="524"/>
      <c r="AB333" s="525"/>
      <c r="AC333" s="525"/>
      <c r="AD333" s="525"/>
      <c r="AE333" s="525"/>
      <c r="AF333" s="525"/>
      <c r="AG333" s="525"/>
      <c r="AH333" s="525"/>
      <c r="AI333" s="525"/>
      <c r="AJ333" s="525"/>
      <c r="AK333" s="525"/>
      <c r="AL333" s="525"/>
      <c r="AM333" s="525"/>
      <c r="AN333" s="525"/>
      <c r="AO333" s="525"/>
      <c r="AP333" s="525"/>
      <c r="AQ333" s="525"/>
      <c r="AR333" s="525"/>
      <c r="AS333" s="525"/>
      <c r="AT333" s="526"/>
      <c r="AU333" s="527"/>
      <c r="AV333" s="528"/>
      <c r="AW333" s="528"/>
      <c r="AX333" s="528"/>
      <c r="AY333" s="528"/>
      <c r="AZ333" s="529"/>
      <c r="BA333" s="509"/>
      <c r="BB333" s="510"/>
      <c r="BC333" s="510"/>
      <c r="BD333" s="510"/>
      <c r="BE333" s="510"/>
      <c r="BF333" s="510"/>
      <c r="BG333" s="510"/>
      <c r="BH333" s="511"/>
      <c r="BI333" s="516"/>
      <c r="BJ333" s="516"/>
      <c r="BK333" s="516"/>
      <c r="BL333" s="516"/>
      <c r="BM333" s="516"/>
      <c r="BN333" s="516"/>
      <c r="BO333" s="516"/>
      <c r="BP333" s="516"/>
      <c r="BQ333" s="516"/>
      <c r="BR333" s="516"/>
      <c r="BS333" s="516"/>
      <c r="BT333" s="516"/>
      <c r="BU333" s="516"/>
      <c r="BV333" s="516"/>
      <c r="BW333" s="516"/>
      <c r="BX333" s="516"/>
      <c r="BY333" s="516"/>
      <c r="BZ333" s="516"/>
      <c r="CA333" s="516"/>
      <c r="CB333" s="516"/>
      <c r="CC333" s="516"/>
      <c r="CD333" s="516"/>
      <c r="CE333" s="516"/>
      <c r="CF333" s="516"/>
      <c r="CG333" s="517"/>
      <c r="CH333" s="517"/>
      <c r="CI333" s="517"/>
      <c r="CO333" s="508"/>
      <c r="CP333" s="508"/>
      <c r="CQ333" s="508"/>
      <c r="CR333" s="508"/>
      <c r="CS333" s="508"/>
      <c r="CT333" s="508"/>
      <c r="CU333" s="508"/>
      <c r="CV333" s="508"/>
      <c r="CW333" s="508"/>
    </row>
    <row r="334" spans="1:101" s="55" customFormat="1" ht="14.85" customHeight="1">
      <c r="A334" s="533"/>
      <c r="B334" s="534"/>
      <c r="C334" s="534"/>
      <c r="D334" s="534"/>
      <c r="E334" s="534"/>
      <c r="F334" s="534"/>
      <c r="G334" s="534"/>
      <c r="H334" s="534"/>
      <c r="I334" s="534"/>
      <c r="J334" s="534"/>
      <c r="K334" s="534"/>
      <c r="L334" s="534"/>
      <c r="M334" s="537"/>
      <c r="N334" s="537"/>
      <c r="O334" s="537"/>
      <c r="P334" s="537"/>
      <c r="Q334" s="537"/>
      <c r="R334" s="537"/>
      <c r="S334" s="539"/>
      <c r="T334" s="539"/>
      <c r="U334" s="539"/>
      <c r="V334" s="539"/>
      <c r="W334" s="539"/>
      <c r="X334" s="539"/>
      <c r="Y334" s="539"/>
      <c r="Z334" s="539"/>
      <c r="AA334" s="541"/>
      <c r="AB334" s="541"/>
      <c r="AC334" s="541"/>
      <c r="AD334" s="541"/>
      <c r="AE334" s="541"/>
      <c r="AF334" s="541"/>
      <c r="AG334" s="541"/>
      <c r="AH334" s="541"/>
      <c r="AI334" s="541"/>
      <c r="AJ334" s="541"/>
      <c r="AK334" s="541"/>
      <c r="AL334" s="541"/>
      <c r="AM334" s="541"/>
      <c r="AN334" s="541"/>
      <c r="AO334" s="541"/>
      <c r="AP334" s="541"/>
      <c r="AQ334" s="541"/>
      <c r="AR334" s="541"/>
      <c r="AS334" s="541"/>
      <c r="AT334" s="541"/>
      <c r="AU334" s="538"/>
      <c r="AV334" s="538"/>
      <c r="AW334" s="538"/>
      <c r="AX334" s="538"/>
      <c r="AY334" s="538"/>
      <c r="AZ334" s="538"/>
      <c r="BA334" s="515"/>
      <c r="BB334" s="515"/>
      <c r="BC334" s="515"/>
      <c r="BD334" s="515"/>
      <c r="BE334" s="515"/>
      <c r="BF334" s="515"/>
      <c r="BG334" s="515"/>
      <c r="BH334" s="515"/>
      <c r="BI334" s="516"/>
      <c r="BJ334" s="516"/>
      <c r="BK334" s="516"/>
      <c r="BL334" s="516"/>
      <c r="BM334" s="516"/>
      <c r="BN334" s="516"/>
      <c r="BO334" s="516"/>
      <c r="BP334" s="516"/>
      <c r="BQ334" s="516"/>
      <c r="BR334" s="516"/>
      <c r="BS334" s="516"/>
      <c r="BT334" s="516"/>
      <c r="BU334" s="516"/>
      <c r="BV334" s="516"/>
      <c r="BW334" s="516"/>
      <c r="BX334" s="516"/>
      <c r="BY334" s="516"/>
      <c r="BZ334" s="516"/>
      <c r="CA334" s="516"/>
      <c r="CB334" s="516"/>
      <c r="CC334" s="516"/>
      <c r="CD334" s="516"/>
      <c r="CE334" s="516"/>
      <c r="CF334" s="516"/>
      <c r="CG334" s="517"/>
      <c r="CH334" s="517"/>
      <c r="CI334" s="517"/>
      <c r="CO334" s="508"/>
      <c r="CP334" s="508"/>
      <c r="CQ334" s="508"/>
      <c r="CR334" s="508"/>
      <c r="CS334" s="508"/>
      <c r="CT334" s="508"/>
      <c r="CU334" s="508"/>
      <c r="CV334" s="508"/>
      <c r="CW334" s="508"/>
    </row>
    <row r="335" spans="1:101" s="55" customFormat="1" ht="14.85" customHeight="1">
      <c r="A335" s="533"/>
      <c r="B335" s="534"/>
      <c r="C335" s="534"/>
      <c r="D335" s="534"/>
      <c r="E335" s="534"/>
      <c r="F335" s="534"/>
      <c r="G335" s="534"/>
      <c r="H335" s="534"/>
      <c r="I335" s="534"/>
      <c r="J335" s="534"/>
      <c r="K335" s="534"/>
      <c r="L335" s="534"/>
      <c r="M335" s="537"/>
      <c r="N335" s="537"/>
      <c r="O335" s="537"/>
      <c r="P335" s="537"/>
      <c r="Q335" s="537"/>
      <c r="R335" s="537"/>
      <c r="S335" s="539"/>
      <c r="T335" s="539"/>
      <c r="U335" s="539"/>
      <c r="V335" s="539"/>
      <c r="W335" s="539"/>
      <c r="X335" s="539"/>
      <c r="Y335" s="539"/>
      <c r="Z335" s="539"/>
      <c r="AA335" s="518"/>
      <c r="AB335" s="519"/>
      <c r="AC335" s="519"/>
      <c r="AD335" s="519"/>
      <c r="AE335" s="519"/>
      <c r="AF335" s="519"/>
      <c r="AG335" s="519"/>
      <c r="AH335" s="519"/>
      <c r="AI335" s="519"/>
      <c r="AJ335" s="519"/>
      <c r="AK335" s="519"/>
      <c r="AL335" s="519"/>
      <c r="AM335" s="519"/>
      <c r="AN335" s="519"/>
      <c r="AO335" s="519"/>
      <c r="AP335" s="519"/>
      <c r="AQ335" s="519"/>
      <c r="AR335" s="519"/>
      <c r="AS335" s="519"/>
      <c r="AT335" s="520"/>
      <c r="AU335" s="521"/>
      <c r="AV335" s="522"/>
      <c r="AW335" s="522"/>
      <c r="AX335" s="522"/>
      <c r="AY335" s="522"/>
      <c r="AZ335" s="523"/>
      <c r="BA335" s="512"/>
      <c r="BB335" s="513"/>
      <c r="BC335" s="513"/>
      <c r="BD335" s="513"/>
      <c r="BE335" s="513"/>
      <c r="BF335" s="513"/>
      <c r="BG335" s="513"/>
      <c r="BH335" s="514"/>
      <c r="BI335" s="516"/>
      <c r="BJ335" s="516"/>
      <c r="BK335" s="516"/>
      <c r="BL335" s="516"/>
      <c r="BM335" s="516"/>
      <c r="BN335" s="516"/>
      <c r="BO335" s="516"/>
      <c r="BP335" s="516"/>
      <c r="BQ335" s="516"/>
      <c r="BR335" s="516"/>
      <c r="BS335" s="516"/>
      <c r="BT335" s="516"/>
      <c r="BU335" s="516"/>
      <c r="BV335" s="516"/>
      <c r="BW335" s="516"/>
      <c r="BX335" s="516"/>
      <c r="BY335" s="516"/>
      <c r="BZ335" s="516"/>
      <c r="CA335" s="516"/>
      <c r="CB335" s="516"/>
      <c r="CC335" s="516"/>
      <c r="CD335" s="516"/>
      <c r="CE335" s="516"/>
      <c r="CF335" s="516"/>
      <c r="CG335" s="517"/>
      <c r="CH335" s="517"/>
      <c r="CI335" s="517"/>
      <c r="CO335" s="508"/>
      <c r="CP335" s="508"/>
      <c r="CQ335" s="508"/>
      <c r="CR335" s="508"/>
      <c r="CS335" s="508"/>
      <c r="CT335" s="508"/>
      <c r="CU335" s="508"/>
      <c r="CV335" s="508"/>
      <c r="CW335" s="508"/>
    </row>
    <row r="336" spans="1:101" s="55" customFormat="1" ht="14.85" customHeight="1">
      <c r="A336" s="533"/>
      <c r="B336" s="534"/>
      <c r="C336" s="534"/>
      <c r="D336" s="534"/>
      <c r="E336" s="534"/>
      <c r="F336" s="534"/>
      <c r="G336" s="534"/>
      <c r="H336" s="534"/>
      <c r="I336" s="534"/>
      <c r="J336" s="534"/>
      <c r="K336" s="534"/>
      <c r="L336" s="534"/>
      <c r="M336" s="537"/>
      <c r="N336" s="537"/>
      <c r="O336" s="537"/>
      <c r="P336" s="537"/>
      <c r="Q336" s="537"/>
      <c r="R336" s="537"/>
      <c r="S336" s="539"/>
      <c r="T336" s="539"/>
      <c r="U336" s="539"/>
      <c r="V336" s="539"/>
      <c r="W336" s="539"/>
      <c r="X336" s="539"/>
      <c r="Y336" s="539"/>
      <c r="Z336" s="539"/>
      <c r="AA336" s="524"/>
      <c r="AB336" s="525"/>
      <c r="AC336" s="525"/>
      <c r="AD336" s="525"/>
      <c r="AE336" s="525"/>
      <c r="AF336" s="525"/>
      <c r="AG336" s="525"/>
      <c r="AH336" s="525"/>
      <c r="AI336" s="525"/>
      <c r="AJ336" s="525"/>
      <c r="AK336" s="525"/>
      <c r="AL336" s="525"/>
      <c r="AM336" s="525"/>
      <c r="AN336" s="525"/>
      <c r="AO336" s="525"/>
      <c r="AP336" s="525"/>
      <c r="AQ336" s="525"/>
      <c r="AR336" s="525"/>
      <c r="AS336" s="525"/>
      <c r="AT336" s="526"/>
      <c r="AU336" s="527"/>
      <c r="AV336" s="528"/>
      <c r="AW336" s="528"/>
      <c r="AX336" s="528"/>
      <c r="AY336" s="528"/>
      <c r="AZ336" s="529"/>
      <c r="BA336" s="509"/>
      <c r="BB336" s="510"/>
      <c r="BC336" s="510"/>
      <c r="BD336" s="510"/>
      <c r="BE336" s="510"/>
      <c r="BF336" s="510"/>
      <c r="BG336" s="510"/>
      <c r="BH336" s="511"/>
      <c r="BI336" s="516"/>
      <c r="BJ336" s="516"/>
      <c r="BK336" s="516"/>
      <c r="BL336" s="516"/>
      <c r="BM336" s="516"/>
      <c r="BN336" s="516"/>
      <c r="BO336" s="516"/>
      <c r="BP336" s="516"/>
      <c r="BQ336" s="516"/>
      <c r="BR336" s="516"/>
      <c r="BS336" s="516"/>
      <c r="BT336" s="516"/>
      <c r="BU336" s="516"/>
      <c r="BV336" s="516"/>
      <c r="BW336" s="516"/>
      <c r="BX336" s="516"/>
      <c r="BY336" s="516"/>
      <c r="BZ336" s="516"/>
      <c r="CA336" s="516"/>
      <c r="CB336" s="516"/>
      <c r="CC336" s="516"/>
      <c r="CD336" s="516"/>
      <c r="CE336" s="516"/>
      <c r="CF336" s="516"/>
      <c r="CG336" s="517"/>
      <c r="CH336" s="517"/>
      <c r="CI336" s="517"/>
      <c r="CO336" s="508"/>
      <c r="CP336" s="508"/>
      <c r="CQ336" s="508"/>
      <c r="CR336" s="508"/>
      <c r="CS336" s="508"/>
      <c r="CT336" s="508"/>
      <c r="CU336" s="508"/>
      <c r="CV336" s="508"/>
      <c r="CW336" s="508"/>
    </row>
    <row r="337" spans="1:102" s="55" customFormat="1" ht="14.85" customHeight="1">
      <c r="A337" s="533"/>
      <c r="B337" s="534"/>
      <c r="C337" s="534"/>
      <c r="D337" s="534"/>
      <c r="E337" s="534"/>
      <c r="F337" s="534"/>
      <c r="G337" s="534"/>
      <c r="H337" s="534"/>
      <c r="I337" s="534"/>
      <c r="J337" s="534"/>
      <c r="K337" s="534"/>
      <c r="L337" s="534"/>
      <c r="M337" s="537"/>
      <c r="N337" s="537"/>
      <c r="O337" s="537"/>
      <c r="P337" s="537"/>
      <c r="Q337" s="537"/>
      <c r="R337" s="537"/>
      <c r="S337" s="539"/>
      <c r="T337" s="539"/>
      <c r="U337" s="539"/>
      <c r="V337" s="539"/>
      <c r="W337" s="539"/>
      <c r="X337" s="539"/>
      <c r="Y337" s="539"/>
      <c r="Z337" s="539"/>
      <c r="AA337" s="541"/>
      <c r="AB337" s="541"/>
      <c r="AC337" s="541"/>
      <c r="AD337" s="541"/>
      <c r="AE337" s="541"/>
      <c r="AF337" s="541"/>
      <c r="AG337" s="541"/>
      <c r="AH337" s="541"/>
      <c r="AI337" s="541"/>
      <c r="AJ337" s="541"/>
      <c r="AK337" s="541"/>
      <c r="AL337" s="541"/>
      <c r="AM337" s="541"/>
      <c r="AN337" s="541"/>
      <c r="AO337" s="541"/>
      <c r="AP337" s="541"/>
      <c r="AQ337" s="541"/>
      <c r="AR337" s="541"/>
      <c r="AS337" s="541"/>
      <c r="AT337" s="541"/>
      <c r="AU337" s="538"/>
      <c r="AV337" s="538"/>
      <c r="AW337" s="538"/>
      <c r="AX337" s="538"/>
      <c r="AY337" s="538"/>
      <c r="AZ337" s="538"/>
      <c r="BA337" s="515"/>
      <c r="BB337" s="515"/>
      <c r="BC337" s="515"/>
      <c r="BD337" s="515"/>
      <c r="BE337" s="515"/>
      <c r="BF337" s="515"/>
      <c r="BG337" s="515"/>
      <c r="BH337" s="515"/>
      <c r="BI337" s="516"/>
      <c r="BJ337" s="516"/>
      <c r="BK337" s="516"/>
      <c r="BL337" s="516"/>
      <c r="BM337" s="516"/>
      <c r="BN337" s="516"/>
      <c r="BO337" s="516"/>
      <c r="BP337" s="516"/>
      <c r="BQ337" s="516"/>
      <c r="BR337" s="516"/>
      <c r="BS337" s="516"/>
      <c r="BT337" s="516"/>
      <c r="BU337" s="516"/>
      <c r="BV337" s="516"/>
      <c r="BW337" s="516"/>
      <c r="BX337" s="516"/>
      <c r="BY337" s="516"/>
      <c r="BZ337" s="516"/>
      <c r="CA337" s="516"/>
      <c r="CB337" s="516"/>
      <c r="CC337" s="516"/>
      <c r="CD337" s="516"/>
      <c r="CE337" s="516"/>
      <c r="CF337" s="516"/>
      <c r="CG337" s="517"/>
      <c r="CH337" s="517"/>
      <c r="CI337" s="517"/>
      <c r="CO337" s="508"/>
      <c r="CP337" s="508"/>
      <c r="CQ337" s="508"/>
      <c r="CR337" s="508"/>
      <c r="CS337" s="508"/>
      <c r="CT337" s="508"/>
      <c r="CU337" s="508"/>
      <c r="CV337" s="508"/>
      <c r="CW337" s="508"/>
    </row>
    <row r="338" spans="1:102" s="55" customFormat="1" ht="14.85" customHeight="1">
      <c r="A338" s="533"/>
      <c r="B338" s="534"/>
      <c r="C338" s="534"/>
      <c r="D338" s="534"/>
      <c r="E338" s="534"/>
      <c r="F338" s="534"/>
      <c r="G338" s="534"/>
      <c r="H338" s="534"/>
      <c r="I338" s="534"/>
      <c r="J338" s="534"/>
      <c r="K338" s="534"/>
      <c r="L338" s="534"/>
      <c r="M338" s="537"/>
      <c r="N338" s="537"/>
      <c r="O338" s="537"/>
      <c r="P338" s="537"/>
      <c r="Q338" s="537"/>
      <c r="R338" s="537"/>
      <c r="S338" s="539"/>
      <c r="T338" s="539"/>
      <c r="U338" s="539"/>
      <c r="V338" s="539"/>
      <c r="W338" s="539"/>
      <c r="X338" s="539"/>
      <c r="Y338" s="539"/>
      <c r="Z338" s="539"/>
      <c r="AA338" s="518"/>
      <c r="AB338" s="519"/>
      <c r="AC338" s="519"/>
      <c r="AD338" s="519"/>
      <c r="AE338" s="519"/>
      <c r="AF338" s="519"/>
      <c r="AG338" s="519"/>
      <c r="AH338" s="519"/>
      <c r="AI338" s="519"/>
      <c r="AJ338" s="519"/>
      <c r="AK338" s="519"/>
      <c r="AL338" s="519"/>
      <c r="AM338" s="519"/>
      <c r="AN338" s="519"/>
      <c r="AO338" s="519"/>
      <c r="AP338" s="519"/>
      <c r="AQ338" s="519"/>
      <c r="AR338" s="519"/>
      <c r="AS338" s="519"/>
      <c r="AT338" s="520"/>
      <c r="AU338" s="521"/>
      <c r="AV338" s="522"/>
      <c r="AW338" s="522"/>
      <c r="AX338" s="522"/>
      <c r="AY338" s="522"/>
      <c r="AZ338" s="523"/>
      <c r="BA338" s="512"/>
      <c r="BB338" s="513"/>
      <c r="BC338" s="513"/>
      <c r="BD338" s="513"/>
      <c r="BE338" s="513"/>
      <c r="BF338" s="513"/>
      <c r="BG338" s="513"/>
      <c r="BH338" s="514"/>
      <c r="BI338" s="516"/>
      <c r="BJ338" s="516"/>
      <c r="BK338" s="516"/>
      <c r="BL338" s="516"/>
      <c r="BM338" s="516"/>
      <c r="BN338" s="516"/>
      <c r="BO338" s="516"/>
      <c r="BP338" s="516"/>
      <c r="BQ338" s="516"/>
      <c r="BR338" s="516"/>
      <c r="BS338" s="516"/>
      <c r="BT338" s="516"/>
      <c r="BU338" s="516"/>
      <c r="BV338" s="516"/>
      <c r="BW338" s="516"/>
      <c r="BX338" s="516"/>
      <c r="BY338" s="516"/>
      <c r="BZ338" s="516"/>
      <c r="CA338" s="516"/>
      <c r="CB338" s="516"/>
      <c r="CC338" s="516"/>
      <c r="CD338" s="516"/>
      <c r="CE338" s="516"/>
      <c r="CF338" s="516"/>
      <c r="CG338" s="517"/>
      <c r="CH338" s="517"/>
      <c r="CI338" s="517"/>
      <c r="CO338" s="508"/>
      <c r="CP338" s="508"/>
      <c r="CQ338" s="508"/>
      <c r="CR338" s="508"/>
      <c r="CS338" s="508"/>
      <c r="CT338" s="508"/>
      <c r="CU338" s="508"/>
      <c r="CV338" s="508"/>
      <c r="CW338" s="508"/>
      <c r="CX338" s="1"/>
    </row>
    <row r="339" spans="1:102" s="55" customFormat="1" ht="14.85" customHeight="1">
      <c r="A339" s="535"/>
      <c r="B339" s="536"/>
      <c r="C339" s="536"/>
      <c r="D339" s="536"/>
      <c r="E339" s="536"/>
      <c r="F339" s="536"/>
      <c r="G339" s="536"/>
      <c r="H339" s="536"/>
      <c r="I339" s="536"/>
      <c r="J339" s="536"/>
      <c r="K339" s="536"/>
      <c r="L339" s="536"/>
      <c r="M339" s="538"/>
      <c r="N339" s="538"/>
      <c r="O339" s="538"/>
      <c r="P339" s="538"/>
      <c r="Q339" s="538"/>
      <c r="R339" s="538"/>
      <c r="S339" s="540"/>
      <c r="T339" s="540"/>
      <c r="U339" s="540"/>
      <c r="V339" s="540"/>
      <c r="W339" s="540"/>
      <c r="X339" s="540"/>
      <c r="Y339" s="540"/>
      <c r="Z339" s="540"/>
      <c r="AA339" s="518"/>
      <c r="AB339" s="519"/>
      <c r="AC339" s="519"/>
      <c r="AD339" s="519"/>
      <c r="AE339" s="519"/>
      <c r="AF339" s="519"/>
      <c r="AG339" s="519"/>
      <c r="AH339" s="519"/>
      <c r="AI339" s="519"/>
      <c r="AJ339" s="519"/>
      <c r="AK339" s="519"/>
      <c r="AL339" s="519"/>
      <c r="AM339" s="519"/>
      <c r="AN339" s="519"/>
      <c r="AO339" s="519"/>
      <c r="AP339" s="519"/>
      <c r="AQ339" s="519"/>
      <c r="AR339" s="519"/>
      <c r="AS339" s="519"/>
      <c r="AT339" s="520"/>
      <c r="AU339" s="521"/>
      <c r="AV339" s="522"/>
      <c r="AW339" s="522"/>
      <c r="AX339" s="522"/>
      <c r="AY339" s="522"/>
      <c r="AZ339" s="523"/>
      <c r="BA339" s="512"/>
      <c r="BB339" s="513"/>
      <c r="BC339" s="513"/>
      <c r="BD339" s="513"/>
      <c r="BE339" s="513"/>
      <c r="BF339" s="513"/>
      <c r="BG339" s="513"/>
      <c r="BH339" s="514"/>
      <c r="BI339" s="531"/>
      <c r="BJ339" s="531"/>
      <c r="BK339" s="531"/>
      <c r="BL339" s="531"/>
      <c r="BM339" s="531"/>
      <c r="BN339" s="531"/>
      <c r="BO339" s="531"/>
      <c r="BP339" s="531"/>
      <c r="BQ339" s="531"/>
      <c r="BR339" s="531"/>
      <c r="BS339" s="531"/>
      <c r="BT339" s="531"/>
      <c r="BU339" s="531"/>
      <c r="BV339" s="531"/>
      <c r="BW339" s="531"/>
      <c r="BX339" s="531"/>
      <c r="BY339" s="531"/>
      <c r="BZ339" s="531"/>
      <c r="CA339" s="531"/>
      <c r="CB339" s="531"/>
      <c r="CC339" s="531"/>
      <c r="CD339" s="531"/>
      <c r="CE339" s="531"/>
      <c r="CF339" s="531"/>
      <c r="CG339" s="532"/>
      <c r="CH339" s="532"/>
      <c r="CI339" s="532"/>
      <c r="CO339" s="508"/>
      <c r="CP339" s="508"/>
      <c r="CQ339" s="508"/>
      <c r="CR339" s="508"/>
      <c r="CS339" s="508"/>
      <c r="CT339" s="508"/>
      <c r="CU339" s="508"/>
      <c r="CV339" s="508"/>
      <c r="CW339" s="508"/>
      <c r="CX339" s="1"/>
    </row>
    <row r="340" spans="1:102" s="55" customFormat="1" ht="14.85" customHeight="1">
      <c r="A340" s="535"/>
      <c r="B340" s="536"/>
      <c r="C340" s="536"/>
      <c r="D340" s="536"/>
      <c r="E340" s="536"/>
      <c r="F340" s="536"/>
      <c r="G340" s="536"/>
      <c r="H340" s="536"/>
      <c r="I340" s="536"/>
      <c r="J340" s="536"/>
      <c r="K340" s="536"/>
      <c r="L340" s="536"/>
      <c r="M340" s="538"/>
      <c r="N340" s="538"/>
      <c r="O340" s="538"/>
      <c r="P340" s="538"/>
      <c r="Q340" s="538"/>
      <c r="R340" s="538"/>
      <c r="S340" s="540"/>
      <c r="T340" s="540"/>
      <c r="U340" s="540"/>
      <c r="V340" s="540"/>
      <c r="W340" s="540"/>
      <c r="X340" s="540"/>
      <c r="Y340" s="540"/>
      <c r="Z340" s="540"/>
      <c r="AA340" s="541"/>
      <c r="AB340" s="541"/>
      <c r="AC340" s="541"/>
      <c r="AD340" s="541"/>
      <c r="AE340" s="541"/>
      <c r="AF340" s="541"/>
      <c r="AG340" s="541"/>
      <c r="AH340" s="541"/>
      <c r="AI340" s="541"/>
      <c r="AJ340" s="541"/>
      <c r="AK340" s="541"/>
      <c r="AL340" s="541"/>
      <c r="AM340" s="541"/>
      <c r="AN340" s="541"/>
      <c r="AO340" s="541"/>
      <c r="AP340" s="541"/>
      <c r="AQ340" s="541"/>
      <c r="AR340" s="541"/>
      <c r="AS340" s="541"/>
      <c r="AT340" s="541"/>
      <c r="AU340" s="538"/>
      <c r="AV340" s="538"/>
      <c r="AW340" s="538"/>
      <c r="AX340" s="538"/>
      <c r="AY340" s="538"/>
      <c r="AZ340" s="538"/>
      <c r="BA340" s="515"/>
      <c r="BB340" s="515"/>
      <c r="BC340" s="515"/>
      <c r="BD340" s="515"/>
      <c r="BE340" s="515"/>
      <c r="BF340" s="515"/>
      <c r="BG340" s="515"/>
      <c r="BH340" s="515"/>
      <c r="BI340" s="531"/>
      <c r="BJ340" s="531"/>
      <c r="BK340" s="531"/>
      <c r="BL340" s="531"/>
      <c r="BM340" s="531"/>
      <c r="BN340" s="531"/>
      <c r="BO340" s="531"/>
      <c r="BP340" s="531"/>
      <c r="BQ340" s="531"/>
      <c r="BR340" s="531"/>
      <c r="BS340" s="531"/>
      <c r="BT340" s="531"/>
      <c r="BU340" s="531"/>
      <c r="BV340" s="531"/>
      <c r="BW340" s="531"/>
      <c r="BX340" s="531"/>
      <c r="BY340" s="531"/>
      <c r="BZ340" s="531"/>
      <c r="CA340" s="531"/>
      <c r="CB340" s="531"/>
      <c r="CC340" s="531"/>
      <c r="CD340" s="531"/>
      <c r="CE340" s="531"/>
      <c r="CF340" s="531"/>
      <c r="CG340" s="532"/>
      <c r="CH340" s="532"/>
      <c r="CI340" s="532"/>
      <c r="CO340" s="508"/>
      <c r="CP340" s="508"/>
      <c r="CQ340" s="508"/>
      <c r="CR340" s="508"/>
      <c r="CS340" s="508"/>
      <c r="CT340" s="508"/>
      <c r="CU340" s="508"/>
      <c r="CV340" s="508"/>
      <c r="CW340" s="508"/>
    </row>
    <row r="341" spans="1:102" s="55" customFormat="1" ht="14.25" customHeight="1">
      <c r="A341" s="555"/>
      <c r="B341" s="556"/>
      <c r="C341" s="556"/>
      <c r="D341" s="556"/>
      <c r="E341" s="556"/>
      <c r="F341" s="556"/>
      <c r="G341" s="556"/>
      <c r="H341" s="556"/>
      <c r="I341" s="556"/>
      <c r="J341" s="556"/>
      <c r="K341" s="556"/>
      <c r="L341" s="556"/>
      <c r="M341" s="559"/>
      <c r="N341" s="559"/>
      <c r="O341" s="559"/>
      <c r="P341" s="559"/>
      <c r="Q341" s="559"/>
      <c r="R341" s="559"/>
      <c r="S341" s="561"/>
      <c r="T341" s="561"/>
      <c r="U341" s="561"/>
      <c r="V341" s="561"/>
      <c r="W341" s="561"/>
      <c r="X341" s="561"/>
      <c r="Y341" s="561"/>
      <c r="Z341" s="561"/>
      <c r="AA341" s="518"/>
      <c r="AB341" s="519"/>
      <c r="AC341" s="519"/>
      <c r="AD341" s="519"/>
      <c r="AE341" s="519"/>
      <c r="AF341" s="519"/>
      <c r="AG341" s="519"/>
      <c r="AH341" s="519"/>
      <c r="AI341" s="519"/>
      <c r="AJ341" s="519"/>
      <c r="AK341" s="519"/>
      <c r="AL341" s="519"/>
      <c r="AM341" s="519"/>
      <c r="AN341" s="519"/>
      <c r="AO341" s="519"/>
      <c r="AP341" s="519"/>
      <c r="AQ341" s="519"/>
      <c r="AR341" s="519"/>
      <c r="AS341" s="519"/>
      <c r="AT341" s="520"/>
      <c r="AU341" s="521"/>
      <c r="AV341" s="522"/>
      <c r="AW341" s="522"/>
      <c r="AX341" s="522"/>
      <c r="AY341" s="522"/>
      <c r="AZ341" s="523"/>
      <c r="BA341" s="512"/>
      <c r="BB341" s="513"/>
      <c r="BC341" s="513"/>
      <c r="BD341" s="513"/>
      <c r="BE341" s="513"/>
      <c r="BF341" s="513"/>
      <c r="BG341" s="513"/>
      <c r="BH341" s="514"/>
      <c r="BI341" s="545"/>
      <c r="BJ341" s="545"/>
      <c r="BK341" s="545"/>
      <c r="BL341" s="545"/>
      <c r="BM341" s="545"/>
      <c r="BN341" s="545"/>
      <c r="BO341" s="545"/>
      <c r="BP341" s="545"/>
      <c r="BQ341" s="545"/>
      <c r="BR341" s="545"/>
      <c r="BS341" s="545"/>
      <c r="BT341" s="545"/>
      <c r="BU341" s="545"/>
      <c r="BV341" s="545"/>
      <c r="BW341" s="545"/>
      <c r="BX341" s="545"/>
      <c r="BY341" s="545"/>
      <c r="BZ341" s="545"/>
      <c r="CA341" s="545"/>
      <c r="CB341" s="545"/>
      <c r="CC341" s="545"/>
      <c r="CD341" s="545"/>
      <c r="CE341" s="545"/>
      <c r="CF341" s="545"/>
      <c r="CG341" s="547"/>
      <c r="CH341" s="547"/>
      <c r="CI341" s="547"/>
      <c r="CO341" s="508"/>
      <c r="CP341" s="508"/>
      <c r="CQ341" s="508"/>
      <c r="CR341" s="508"/>
      <c r="CS341" s="508"/>
      <c r="CT341" s="508"/>
      <c r="CU341" s="508"/>
      <c r="CV341" s="508"/>
      <c r="CW341" s="508"/>
    </row>
    <row r="342" spans="1:102" s="55" customFormat="1" ht="14.25" customHeight="1">
      <c r="A342" s="557"/>
      <c r="B342" s="558"/>
      <c r="C342" s="558"/>
      <c r="D342" s="558"/>
      <c r="E342" s="558"/>
      <c r="F342" s="558"/>
      <c r="G342" s="558"/>
      <c r="H342" s="558"/>
      <c r="I342" s="558"/>
      <c r="J342" s="558"/>
      <c r="K342" s="558"/>
      <c r="L342" s="558"/>
      <c r="M342" s="560"/>
      <c r="N342" s="560"/>
      <c r="O342" s="560"/>
      <c r="P342" s="560"/>
      <c r="Q342" s="560"/>
      <c r="R342" s="560"/>
      <c r="S342" s="562"/>
      <c r="T342" s="562"/>
      <c r="U342" s="562"/>
      <c r="V342" s="562"/>
      <c r="W342" s="562"/>
      <c r="X342" s="562"/>
      <c r="Y342" s="562"/>
      <c r="Z342" s="562"/>
      <c r="AA342" s="549"/>
      <c r="AB342" s="550"/>
      <c r="AC342" s="550"/>
      <c r="AD342" s="550"/>
      <c r="AE342" s="550"/>
      <c r="AF342" s="550"/>
      <c r="AG342" s="550"/>
      <c r="AH342" s="550"/>
      <c r="AI342" s="550"/>
      <c r="AJ342" s="550"/>
      <c r="AK342" s="550"/>
      <c r="AL342" s="550"/>
      <c r="AM342" s="550"/>
      <c r="AN342" s="550"/>
      <c r="AO342" s="550"/>
      <c r="AP342" s="550"/>
      <c r="AQ342" s="550"/>
      <c r="AR342" s="550"/>
      <c r="AS342" s="550"/>
      <c r="AT342" s="551"/>
      <c r="AU342" s="552"/>
      <c r="AV342" s="553"/>
      <c r="AW342" s="553"/>
      <c r="AX342" s="553"/>
      <c r="AY342" s="553"/>
      <c r="AZ342" s="554"/>
      <c r="BA342" s="542"/>
      <c r="BB342" s="543"/>
      <c r="BC342" s="543"/>
      <c r="BD342" s="543"/>
      <c r="BE342" s="543"/>
      <c r="BF342" s="543"/>
      <c r="BG342" s="543"/>
      <c r="BH342" s="544"/>
      <c r="BI342" s="546"/>
      <c r="BJ342" s="546"/>
      <c r="BK342" s="546"/>
      <c r="BL342" s="546"/>
      <c r="BM342" s="546"/>
      <c r="BN342" s="546"/>
      <c r="BO342" s="546"/>
      <c r="BP342" s="546"/>
      <c r="BQ342" s="546"/>
      <c r="BR342" s="546"/>
      <c r="BS342" s="546"/>
      <c r="BT342" s="546"/>
      <c r="BU342" s="546"/>
      <c r="BV342" s="546"/>
      <c r="BW342" s="546"/>
      <c r="BX342" s="546"/>
      <c r="BY342" s="546"/>
      <c r="BZ342" s="546"/>
      <c r="CA342" s="546"/>
      <c r="CB342" s="546"/>
      <c r="CC342" s="546"/>
      <c r="CD342" s="546"/>
      <c r="CE342" s="546"/>
      <c r="CF342" s="546"/>
      <c r="CG342" s="548"/>
      <c r="CH342" s="548"/>
      <c r="CI342" s="548"/>
      <c r="CO342" s="508"/>
      <c r="CP342" s="508"/>
      <c r="CQ342" s="508"/>
      <c r="CR342" s="508"/>
      <c r="CS342" s="508"/>
      <c r="CT342" s="508"/>
      <c r="CU342" s="508"/>
      <c r="CV342" s="508"/>
      <c r="CW342" s="508"/>
    </row>
    <row r="343" spans="1:102" ht="12.95" customHeight="1">
      <c r="A343" s="563" t="str">
        <f>$A$42</f>
        <v>※業種毎に作成すること。
※最終学歴には、小学校、中学校、高等学校、短期大学、大学又は高等専門学校のいずれかを記載し、専修学校、各種学校等は記載しないこと。なお、具体的な学校名を書く必要ありません。</v>
      </c>
      <c r="B343" s="563"/>
      <c r="C343" s="563"/>
      <c r="D343" s="563"/>
      <c r="E343" s="563"/>
      <c r="F343" s="563"/>
      <c r="G343" s="563"/>
      <c r="H343" s="563"/>
      <c r="I343" s="563"/>
      <c r="J343" s="563"/>
      <c r="K343" s="563"/>
      <c r="L343" s="563"/>
      <c r="M343" s="563"/>
      <c r="N343" s="563"/>
      <c r="O343" s="563"/>
      <c r="P343" s="563"/>
      <c r="Q343" s="563"/>
      <c r="R343" s="563"/>
      <c r="S343" s="563"/>
      <c r="T343" s="563"/>
      <c r="U343" s="563"/>
      <c r="V343" s="563"/>
      <c r="W343" s="563"/>
      <c r="X343" s="563"/>
      <c r="Y343" s="563"/>
      <c r="Z343" s="563"/>
      <c r="AA343" s="563"/>
      <c r="AB343" s="563"/>
      <c r="AC343" s="563"/>
      <c r="AD343" s="563"/>
      <c r="AE343" s="563"/>
      <c r="AF343" s="563"/>
      <c r="AG343" s="563"/>
      <c r="AH343" s="563"/>
      <c r="AI343" s="563"/>
      <c r="AJ343" s="563"/>
      <c r="AK343" s="563"/>
      <c r="AL343" s="563"/>
      <c r="AM343" s="563"/>
      <c r="AN343" s="563"/>
      <c r="AO343" s="563"/>
      <c r="AP343" s="563"/>
      <c r="AQ343" s="563"/>
      <c r="AR343" s="563"/>
      <c r="AS343" s="563"/>
      <c r="AT343" s="563"/>
      <c r="AU343" s="563"/>
      <c r="AV343" s="563"/>
      <c r="AW343" s="563"/>
      <c r="AX343" s="563"/>
      <c r="AY343" s="563"/>
      <c r="AZ343" s="563"/>
      <c r="BA343" s="563"/>
      <c r="BB343" s="563"/>
      <c r="BC343" s="563"/>
      <c r="BD343" s="563"/>
      <c r="BE343" s="563"/>
      <c r="BF343" s="563"/>
      <c r="BG343" s="563"/>
      <c r="BH343" s="563"/>
      <c r="BI343" s="563"/>
      <c r="BJ343" s="563"/>
      <c r="BK343" s="563"/>
      <c r="BL343" s="563"/>
      <c r="BM343" s="563"/>
      <c r="BN343" s="563"/>
      <c r="BO343" s="563"/>
      <c r="BP343" s="563"/>
      <c r="BQ343" s="563"/>
      <c r="BR343" s="563"/>
      <c r="BS343" s="563"/>
      <c r="BT343" s="563"/>
      <c r="BU343" s="563"/>
      <c r="BV343" s="563"/>
      <c r="BW343" s="563"/>
      <c r="BX343" s="563"/>
      <c r="BY343" s="563"/>
      <c r="BZ343" s="563"/>
      <c r="CA343" s="563"/>
      <c r="CB343" s="563"/>
      <c r="CC343" s="563"/>
      <c r="CD343" s="563"/>
      <c r="CE343" s="563"/>
      <c r="CF343" s="563"/>
      <c r="CG343" s="563"/>
      <c r="CH343" s="563"/>
      <c r="CI343" s="563"/>
    </row>
    <row r="344" spans="1:102" ht="12.95" customHeight="1">
      <c r="A344" s="563"/>
      <c r="B344" s="563"/>
      <c r="C344" s="563"/>
      <c r="D344" s="563"/>
      <c r="E344" s="563"/>
      <c r="F344" s="563"/>
      <c r="G344" s="563"/>
      <c r="H344" s="563"/>
      <c r="I344" s="563"/>
      <c r="J344" s="563"/>
      <c r="K344" s="563"/>
      <c r="L344" s="563"/>
      <c r="M344" s="563"/>
      <c r="N344" s="563"/>
      <c r="O344" s="563"/>
      <c r="P344" s="563"/>
      <c r="Q344" s="563"/>
      <c r="R344" s="563"/>
      <c r="S344" s="563"/>
      <c r="T344" s="563"/>
      <c r="U344" s="563"/>
      <c r="V344" s="563"/>
      <c r="W344" s="563"/>
      <c r="X344" s="563"/>
      <c r="Y344" s="563"/>
      <c r="Z344" s="563"/>
      <c r="AA344" s="563"/>
      <c r="AB344" s="563"/>
      <c r="AC344" s="563"/>
      <c r="AD344" s="563"/>
      <c r="AE344" s="563"/>
      <c r="AF344" s="563"/>
      <c r="AG344" s="563"/>
      <c r="AH344" s="563"/>
      <c r="AI344" s="563"/>
      <c r="AJ344" s="563"/>
      <c r="AK344" s="563"/>
      <c r="AL344" s="563"/>
      <c r="AM344" s="563"/>
      <c r="AN344" s="563"/>
      <c r="AO344" s="563"/>
      <c r="AP344" s="563"/>
      <c r="AQ344" s="563"/>
      <c r="AR344" s="563"/>
      <c r="AS344" s="563"/>
      <c r="AT344" s="563"/>
      <c r="AU344" s="563"/>
      <c r="AV344" s="563"/>
      <c r="AW344" s="563"/>
      <c r="AX344" s="563"/>
      <c r="AY344" s="563"/>
      <c r="AZ344" s="563"/>
      <c r="BA344" s="563"/>
      <c r="BB344" s="563"/>
      <c r="BC344" s="563"/>
      <c r="BD344" s="563"/>
      <c r="BE344" s="563"/>
      <c r="BF344" s="563"/>
      <c r="BG344" s="563"/>
      <c r="BH344" s="563"/>
      <c r="BI344" s="563"/>
      <c r="BJ344" s="563"/>
      <c r="BK344" s="563"/>
      <c r="BL344" s="563"/>
      <c r="BM344" s="563"/>
      <c r="BN344" s="563"/>
      <c r="BO344" s="563"/>
      <c r="BP344" s="563"/>
      <c r="BQ344" s="563"/>
      <c r="BR344" s="563"/>
      <c r="BS344" s="563"/>
      <c r="BT344" s="563"/>
      <c r="BU344" s="563"/>
      <c r="BV344" s="563"/>
      <c r="BW344" s="563"/>
      <c r="BX344" s="563"/>
      <c r="BY344" s="563"/>
      <c r="BZ344" s="563"/>
      <c r="CA344" s="563"/>
      <c r="CB344" s="563"/>
      <c r="CC344" s="563"/>
      <c r="CD344" s="563"/>
      <c r="CE344" s="563"/>
      <c r="CF344" s="563"/>
      <c r="CG344" s="563"/>
      <c r="CH344" s="563"/>
      <c r="CI344" s="563"/>
    </row>
  </sheetData>
  <mergeCells count="1440">
    <mergeCell ref="A319:L321"/>
    <mergeCell ref="M319:R321"/>
    <mergeCell ref="S319:V321"/>
    <mergeCell ref="W319:Z321"/>
    <mergeCell ref="AA319:AT319"/>
    <mergeCell ref="AU319:AZ319"/>
    <mergeCell ref="BA319:BH319"/>
    <mergeCell ref="BI319:CF321"/>
    <mergeCell ref="CG319:CI321"/>
    <mergeCell ref="CO319:CW321"/>
    <mergeCell ref="AA320:AT320"/>
    <mergeCell ref="AU320:AZ320"/>
    <mergeCell ref="BA320:BH320"/>
    <mergeCell ref="AA321:AT321"/>
    <mergeCell ref="AU321:AZ321"/>
    <mergeCell ref="BA321:BH321"/>
    <mergeCell ref="A343:CI344"/>
    <mergeCell ref="BA325:BH325"/>
    <mergeCell ref="BA322:BH322"/>
    <mergeCell ref="BI322:CF324"/>
    <mergeCell ref="CG322:CI324"/>
    <mergeCell ref="AA323:AT323"/>
    <mergeCell ref="AU323:AZ323"/>
    <mergeCell ref="BA323:BH323"/>
    <mergeCell ref="AA324:AT324"/>
    <mergeCell ref="AU324:AZ324"/>
    <mergeCell ref="A322:L324"/>
    <mergeCell ref="M322:R324"/>
    <mergeCell ref="S322:V324"/>
    <mergeCell ref="W322:Z324"/>
    <mergeCell ref="AA322:AT322"/>
    <mergeCell ref="AU322:AZ322"/>
    <mergeCell ref="AA315:AT315"/>
    <mergeCell ref="AU315:AZ315"/>
    <mergeCell ref="BA315:BH315"/>
    <mergeCell ref="A316:L318"/>
    <mergeCell ref="M316:R318"/>
    <mergeCell ref="S316:V318"/>
    <mergeCell ref="W316:Z318"/>
    <mergeCell ref="AA316:AT316"/>
    <mergeCell ref="AU316:AZ316"/>
    <mergeCell ref="BA316:BH316"/>
    <mergeCell ref="BI316:CF318"/>
    <mergeCell ref="CG316:CI318"/>
    <mergeCell ref="CO316:CW318"/>
    <mergeCell ref="AA317:AT317"/>
    <mergeCell ref="AU317:AZ317"/>
    <mergeCell ref="BA317:BH317"/>
    <mergeCell ref="AA318:AT318"/>
    <mergeCell ref="AU318:AZ318"/>
    <mergeCell ref="BA318:BH318"/>
    <mergeCell ref="A313:L315"/>
    <mergeCell ref="M313:R315"/>
    <mergeCell ref="S313:V315"/>
    <mergeCell ref="W313:Z315"/>
    <mergeCell ref="AA313:AT313"/>
    <mergeCell ref="AU313:AZ313"/>
    <mergeCell ref="BA313:BH313"/>
    <mergeCell ref="BI313:CF315"/>
    <mergeCell ref="CG313:CI315"/>
    <mergeCell ref="AA314:AT314"/>
    <mergeCell ref="AU314:AZ314"/>
    <mergeCell ref="BA314:BH314"/>
    <mergeCell ref="A300:CI301"/>
    <mergeCell ref="A302:J303"/>
    <mergeCell ref="BZ302:CI303"/>
    <mergeCell ref="K303:BY304"/>
    <mergeCell ref="A306:D307"/>
    <mergeCell ref="E306:V307"/>
    <mergeCell ref="BA306:BJ307"/>
    <mergeCell ref="BK306:CI307"/>
    <mergeCell ref="CO306:CR307"/>
    <mergeCell ref="A309:L312"/>
    <mergeCell ref="M309:R312"/>
    <mergeCell ref="S309:Z310"/>
    <mergeCell ref="AA309:AT312"/>
    <mergeCell ref="AU309:AZ312"/>
    <mergeCell ref="BA309:BH312"/>
    <mergeCell ref="BI309:CF312"/>
    <mergeCell ref="CG309:CI312"/>
    <mergeCell ref="CO309:CW312"/>
    <mergeCell ref="S311:V312"/>
    <mergeCell ref="W311:Z312"/>
    <mergeCell ref="CO273:CW275"/>
    <mergeCell ref="AA274:AT274"/>
    <mergeCell ref="AU274:AZ274"/>
    <mergeCell ref="BA274:BH274"/>
    <mergeCell ref="AA275:AT275"/>
    <mergeCell ref="AU275:AZ275"/>
    <mergeCell ref="BA275:BH275"/>
    <mergeCell ref="A276:L278"/>
    <mergeCell ref="M276:R278"/>
    <mergeCell ref="S276:V278"/>
    <mergeCell ref="W276:Z278"/>
    <mergeCell ref="AA276:AT276"/>
    <mergeCell ref="AU276:AZ276"/>
    <mergeCell ref="BA276:BH276"/>
    <mergeCell ref="BI276:CF278"/>
    <mergeCell ref="CG276:CI278"/>
    <mergeCell ref="CO276:CW278"/>
    <mergeCell ref="AA277:AT277"/>
    <mergeCell ref="AU277:AZ277"/>
    <mergeCell ref="BA277:BH277"/>
    <mergeCell ref="AA278:AT278"/>
    <mergeCell ref="AU278:AZ278"/>
    <mergeCell ref="A273:L275"/>
    <mergeCell ref="M273:R275"/>
    <mergeCell ref="S273:V275"/>
    <mergeCell ref="W273:Z275"/>
    <mergeCell ref="CO266:CW269"/>
    <mergeCell ref="S268:V269"/>
    <mergeCell ref="W268:Z269"/>
    <mergeCell ref="A270:L272"/>
    <mergeCell ref="M270:R272"/>
    <mergeCell ref="S270:V272"/>
    <mergeCell ref="W270:Z272"/>
    <mergeCell ref="AA270:AT270"/>
    <mergeCell ref="AU270:AZ270"/>
    <mergeCell ref="BA270:BH270"/>
    <mergeCell ref="BI270:CF272"/>
    <mergeCell ref="CG270:CI272"/>
    <mergeCell ref="CO270:CW272"/>
    <mergeCell ref="AA271:AT271"/>
    <mergeCell ref="AU271:AZ271"/>
    <mergeCell ref="BA271:BH271"/>
    <mergeCell ref="AA272:AT272"/>
    <mergeCell ref="AU272:AZ272"/>
    <mergeCell ref="BA272:BH272"/>
    <mergeCell ref="CG233:CI235"/>
    <mergeCell ref="CO233:CW235"/>
    <mergeCell ref="A236:L238"/>
    <mergeCell ref="M236:R238"/>
    <mergeCell ref="S236:V238"/>
    <mergeCell ref="W236:Z238"/>
    <mergeCell ref="BI236:CF238"/>
    <mergeCell ref="CG236:CI238"/>
    <mergeCell ref="CO236:CW238"/>
    <mergeCell ref="A239:L241"/>
    <mergeCell ref="M239:R241"/>
    <mergeCell ref="S239:V241"/>
    <mergeCell ref="W239:Z241"/>
    <mergeCell ref="BI239:CF241"/>
    <mergeCell ref="CG239:CI241"/>
    <mergeCell ref="CO239:CW241"/>
    <mergeCell ref="A242:L244"/>
    <mergeCell ref="M242:R244"/>
    <mergeCell ref="S242:V244"/>
    <mergeCell ref="W242:Z244"/>
    <mergeCell ref="BI242:CF244"/>
    <mergeCell ref="CG242:CI244"/>
    <mergeCell ref="CO242:CW244"/>
    <mergeCell ref="BA236:BH236"/>
    <mergeCell ref="AA237:AT237"/>
    <mergeCell ref="AU237:AZ237"/>
    <mergeCell ref="BA237:BH237"/>
    <mergeCell ref="BA234:BH234"/>
    <mergeCell ref="AA235:AT235"/>
    <mergeCell ref="AU235:AZ235"/>
    <mergeCell ref="BA235:BH235"/>
    <mergeCell ref="AA236:AT236"/>
    <mergeCell ref="S227:V229"/>
    <mergeCell ref="W227:Z229"/>
    <mergeCell ref="AA227:AT227"/>
    <mergeCell ref="AU227:AZ227"/>
    <mergeCell ref="BA227:BH227"/>
    <mergeCell ref="BI227:CF229"/>
    <mergeCell ref="CG227:CI229"/>
    <mergeCell ref="CO227:CW229"/>
    <mergeCell ref="AA228:AT228"/>
    <mergeCell ref="AU228:AZ228"/>
    <mergeCell ref="BA228:BH228"/>
    <mergeCell ref="AA229:AT229"/>
    <mergeCell ref="AU229:AZ229"/>
    <mergeCell ref="BA229:BH229"/>
    <mergeCell ref="A230:L232"/>
    <mergeCell ref="M230:R232"/>
    <mergeCell ref="S230:V232"/>
    <mergeCell ref="W230:Z232"/>
    <mergeCell ref="AA230:AT230"/>
    <mergeCell ref="AU230:AZ230"/>
    <mergeCell ref="BA230:BH230"/>
    <mergeCell ref="BI230:CF232"/>
    <mergeCell ref="CG230:CI232"/>
    <mergeCell ref="CO230:CW232"/>
    <mergeCell ref="AA231:AT231"/>
    <mergeCell ref="AU231:AZ231"/>
    <mergeCell ref="BA231:BH231"/>
    <mergeCell ref="AA232:AT232"/>
    <mergeCell ref="AU232:AZ232"/>
    <mergeCell ref="BA232:BH232"/>
    <mergeCell ref="A227:L229"/>
    <mergeCell ref="M227:R229"/>
    <mergeCell ref="AA187:AT187"/>
    <mergeCell ref="AU187:AZ187"/>
    <mergeCell ref="BA187:BH187"/>
    <mergeCell ref="BI187:CF189"/>
    <mergeCell ref="CG187:CI189"/>
    <mergeCell ref="CO187:CW189"/>
    <mergeCell ref="AA188:AT188"/>
    <mergeCell ref="AU188:AZ188"/>
    <mergeCell ref="BA188:BH188"/>
    <mergeCell ref="AA189:AT189"/>
    <mergeCell ref="AU189:AZ189"/>
    <mergeCell ref="BA189:BH189"/>
    <mergeCell ref="A214:CI215"/>
    <mergeCell ref="A216:J217"/>
    <mergeCell ref="BZ216:CI217"/>
    <mergeCell ref="K217:BY218"/>
    <mergeCell ref="A220:D221"/>
    <mergeCell ref="E220:V221"/>
    <mergeCell ref="BA220:BJ221"/>
    <mergeCell ref="BK220:CI221"/>
    <mergeCell ref="CO220:CR221"/>
    <mergeCell ref="BI193:CF195"/>
    <mergeCell ref="CG193:CI195"/>
    <mergeCell ref="AA194:AT194"/>
    <mergeCell ref="AU194:AZ194"/>
    <mergeCell ref="BA194:BH194"/>
    <mergeCell ref="AA195:AT195"/>
    <mergeCell ref="AU195:AZ195"/>
    <mergeCell ref="BA195:BH195"/>
    <mergeCell ref="A193:L195"/>
    <mergeCell ref="M193:R195"/>
    <mergeCell ref="S193:V195"/>
    <mergeCell ref="BA180:BH183"/>
    <mergeCell ref="BI180:CF183"/>
    <mergeCell ref="CG180:CI183"/>
    <mergeCell ref="CO180:CW183"/>
    <mergeCell ref="S182:V183"/>
    <mergeCell ref="W182:Z183"/>
    <mergeCell ref="A184:L186"/>
    <mergeCell ref="M184:R186"/>
    <mergeCell ref="S184:V186"/>
    <mergeCell ref="W184:Z186"/>
    <mergeCell ref="AA184:AT184"/>
    <mergeCell ref="AU184:AZ184"/>
    <mergeCell ref="BA184:BH184"/>
    <mergeCell ref="BI184:CF186"/>
    <mergeCell ref="CG184:CI186"/>
    <mergeCell ref="CO184:CW186"/>
    <mergeCell ref="AA185:AT185"/>
    <mergeCell ref="AU185:AZ185"/>
    <mergeCell ref="BA185:BH185"/>
    <mergeCell ref="AA186:AT186"/>
    <mergeCell ref="AU186:AZ186"/>
    <mergeCell ref="BA186:BH186"/>
    <mergeCell ref="BI147:CF149"/>
    <mergeCell ref="CG147:CI149"/>
    <mergeCell ref="CO147:CW149"/>
    <mergeCell ref="A150:L152"/>
    <mergeCell ref="M150:R152"/>
    <mergeCell ref="S150:V152"/>
    <mergeCell ref="W150:Z152"/>
    <mergeCell ref="BI150:CF152"/>
    <mergeCell ref="CG150:CI152"/>
    <mergeCell ref="CO150:CW152"/>
    <mergeCell ref="A153:L155"/>
    <mergeCell ref="M153:R155"/>
    <mergeCell ref="S153:V155"/>
    <mergeCell ref="W153:Z155"/>
    <mergeCell ref="BI153:CF155"/>
    <mergeCell ref="CG153:CI155"/>
    <mergeCell ref="CO153:CW155"/>
    <mergeCell ref="AA155:AT155"/>
    <mergeCell ref="AU155:AZ155"/>
    <mergeCell ref="BA155:BH155"/>
    <mergeCell ref="BA137:BH140"/>
    <mergeCell ref="BI137:CF140"/>
    <mergeCell ref="CG137:CI140"/>
    <mergeCell ref="CO137:CW140"/>
    <mergeCell ref="S139:V140"/>
    <mergeCell ref="W139:Z140"/>
    <mergeCell ref="A141:L143"/>
    <mergeCell ref="M141:R143"/>
    <mergeCell ref="S141:V143"/>
    <mergeCell ref="W141:Z143"/>
    <mergeCell ref="AA141:AT141"/>
    <mergeCell ref="AU141:AZ141"/>
    <mergeCell ref="BA141:BH141"/>
    <mergeCell ref="BI141:CF143"/>
    <mergeCell ref="CG141:CI143"/>
    <mergeCell ref="CO141:CW143"/>
    <mergeCell ref="AA142:AT142"/>
    <mergeCell ref="AU142:AZ142"/>
    <mergeCell ref="BA142:BH142"/>
    <mergeCell ref="AA143:AT143"/>
    <mergeCell ref="AU143:AZ143"/>
    <mergeCell ref="BA143:BH143"/>
    <mergeCell ref="CO101:CW103"/>
    <mergeCell ref="A104:L106"/>
    <mergeCell ref="M104:R106"/>
    <mergeCell ref="S104:V106"/>
    <mergeCell ref="W104:Z106"/>
    <mergeCell ref="BI104:CF106"/>
    <mergeCell ref="CG104:CI106"/>
    <mergeCell ref="CO104:CW106"/>
    <mergeCell ref="BA102:BH102"/>
    <mergeCell ref="AA103:AT103"/>
    <mergeCell ref="AU103:AZ103"/>
    <mergeCell ref="BA103:BH103"/>
    <mergeCell ref="AA104:AT104"/>
    <mergeCell ref="AU104:AZ104"/>
    <mergeCell ref="AA102:AT102"/>
    <mergeCell ref="AU102:AZ102"/>
    <mergeCell ref="A98:L100"/>
    <mergeCell ref="M98:R100"/>
    <mergeCell ref="S98:V100"/>
    <mergeCell ref="W98:Z100"/>
    <mergeCell ref="AA98:AT98"/>
    <mergeCell ref="AU98:AZ98"/>
    <mergeCell ref="BA98:BH98"/>
    <mergeCell ref="BI98:CF100"/>
    <mergeCell ref="CG98:CI100"/>
    <mergeCell ref="AA99:AT99"/>
    <mergeCell ref="AA106:AT106"/>
    <mergeCell ref="AU106:AZ106"/>
    <mergeCell ref="BA106:BH106"/>
    <mergeCell ref="A61:L63"/>
    <mergeCell ref="M61:R63"/>
    <mergeCell ref="S61:V63"/>
    <mergeCell ref="W61:Z63"/>
    <mergeCell ref="AA61:AT61"/>
    <mergeCell ref="AU61:AZ61"/>
    <mergeCell ref="BA61:BH61"/>
    <mergeCell ref="AU99:AZ99"/>
    <mergeCell ref="BA99:BH99"/>
    <mergeCell ref="AA100:AT100"/>
    <mergeCell ref="AU100:AZ100"/>
    <mergeCell ref="BA100:BH100"/>
    <mergeCell ref="A101:L103"/>
    <mergeCell ref="M101:R103"/>
    <mergeCell ref="S101:V103"/>
    <mergeCell ref="W101:Z103"/>
    <mergeCell ref="AA101:AT101"/>
    <mergeCell ref="AU101:AZ101"/>
    <mergeCell ref="BA101:BH101"/>
    <mergeCell ref="A85:CI86"/>
    <mergeCell ref="A87:J88"/>
    <mergeCell ref="BZ87:CI88"/>
    <mergeCell ref="K88:BY89"/>
    <mergeCell ref="A91:D92"/>
    <mergeCell ref="E91:V92"/>
    <mergeCell ref="BA91:BJ92"/>
    <mergeCell ref="BK91:CI92"/>
    <mergeCell ref="BA62:BH62"/>
    <mergeCell ref="AA63:AT63"/>
    <mergeCell ref="AU63:AZ63"/>
    <mergeCell ref="BA63:BH63"/>
    <mergeCell ref="A94:L97"/>
    <mergeCell ref="M94:R97"/>
    <mergeCell ref="S94:Z95"/>
    <mergeCell ref="AA94:AT97"/>
    <mergeCell ref="AU94:AZ97"/>
    <mergeCell ref="BA94:BH97"/>
    <mergeCell ref="BI94:CF97"/>
    <mergeCell ref="CG94:CI97"/>
    <mergeCell ref="CO94:CW97"/>
    <mergeCell ref="S96:V97"/>
    <mergeCell ref="W96:Z97"/>
    <mergeCell ref="A48:D49"/>
    <mergeCell ref="E48:V49"/>
    <mergeCell ref="BA48:BJ49"/>
    <mergeCell ref="BK48:CI49"/>
    <mergeCell ref="CO48:CR49"/>
    <mergeCell ref="A51:L54"/>
    <mergeCell ref="M51:R54"/>
    <mergeCell ref="S51:Z52"/>
    <mergeCell ref="AA51:AT54"/>
    <mergeCell ref="AU51:AZ54"/>
    <mergeCell ref="BA51:BH54"/>
    <mergeCell ref="BI51:CF54"/>
    <mergeCell ref="CG51:CI54"/>
    <mergeCell ref="CO51:CW54"/>
    <mergeCell ref="S53:V54"/>
    <mergeCell ref="W53:Z54"/>
    <mergeCell ref="A55:L57"/>
    <mergeCell ref="M55:R57"/>
    <mergeCell ref="S55:V57"/>
    <mergeCell ref="W55:Z57"/>
    <mergeCell ref="BA60:BH60"/>
    <mergeCell ref="AA55:AT55"/>
    <mergeCell ref="AU55:AZ55"/>
    <mergeCell ref="BA55:BH55"/>
    <mergeCell ref="BI55:CF57"/>
    <mergeCell ref="CG55:CI57"/>
    <mergeCell ref="CO55:CW57"/>
    <mergeCell ref="AA56:AT56"/>
    <mergeCell ref="AU56:AZ56"/>
    <mergeCell ref="BA56:BH56"/>
    <mergeCell ref="AA57:AT57"/>
    <mergeCell ref="AU57:AZ57"/>
    <mergeCell ref="BA57:BH57"/>
    <mergeCell ref="A42:CI43"/>
    <mergeCell ref="K2:BY3"/>
    <mergeCell ref="A44:J45"/>
    <mergeCell ref="BZ44:CI45"/>
    <mergeCell ref="K45:BY46"/>
    <mergeCell ref="A39:L41"/>
    <mergeCell ref="M39:R41"/>
    <mergeCell ref="S39:V41"/>
    <mergeCell ref="W39:Z41"/>
    <mergeCell ref="AA39:AT39"/>
    <mergeCell ref="AU39:AZ39"/>
    <mergeCell ref="BA39:BH39"/>
    <mergeCell ref="BI39:CF41"/>
    <mergeCell ref="CG39:CI41"/>
    <mergeCell ref="CO39:CW41"/>
    <mergeCell ref="AA40:AT40"/>
    <mergeCell ref="AU40:AZ40"/>
    <mergeCell ref="BA40:BH40"/>
    <mergeCell ref="AA41:AT41"/>
    <mergeCell ref="AU41:AZ41"/>
    <mergeCell ref="BA41:BH41"/>
    <mergeCell ref="A1:J2"/>
    <mergeCell ref="BZ1:CI2"/>
    <mergeCell ref="BA5:BJ6"/>
    <mergeCell ref="A5:D6"/>
    <mergeCell ref="AA8:AT11"/>
    <mergeCell ref="M8:R11"/>
    <mergeCell ref="A12:L14"/>
    <mergeCell ref="A15:L17"/>
    <mergeCell ref="M15:R17"/>
    <mergeCell ref="S15:V17"/>
    <mergeCell ref="W15:Z17"/>
    <mergeCell ref="BK5:CI6"/>
    <mergeCell ref="A8:L11"/>
    <mergeCell ref="CG8:CI11"/>
    <mergeCell ref="CG12:CI14"/>
    <mergeCell ref="BI8:CF11"/>
    <mergeCell ref="AU15:AZ15"/>
    <mergeCell ref="BA15:BH15"/>
    <mergeCell ref="BI15:CF17"/>
    <mergeCell ref="CG15:CI17"/>
    <mergeCell ref="AU16:AZ16"/>
    <mergeCell ref="BA16:BH16"/>
    <mergeCell ref="AU17:AZ17"/>
    <mergeCell ref="BA17:BH17"/>
    <mergeCell ref="BI12:CF14"/>
    <mergeCell ref="E5:V6"/>
    <mergeCell ref="AU14:AZ14"/>
    <mergeCell ref="BA8:BH11"/>
    <mergeCell ref="BA12:BH12"/>
    <mergeCell ref="BA13:BH13"/>
    <mergeCell ref="BA14:BH14"/>
    <mergeCell ref="AA12:AT12"/>
    <mergeCell ref="AA13:AT13"/>
    <mergeCell ref="AA14:AT14"/>
    <mergeCell ref="M12:R14"/>
    <mergeCell ref="AU8:AZ11"/>
    <mergeCell ref="AU12:AZ12"/>
    <mergeCell ref="AU13:AZ13"/>
    <mergeCell ref="S12:V14"/>
    <mergeCell ref="S10:V11"/>
    <mergeCell ref="W10:Z11"/>
    <mergeCell ref="W12:Z14"/>
    <mergeCell ref="S8:Z9"/>
    <mergeCell ref="BA20:BH20"/>
    <mergeCell ref="A21:L23"/>
    <mergeCell ref="M21:R23"/>
    <mergeCell ref="S21:V23"/>
    <mergeCell ref="W21:Z23"/>
    <mergeCell ref="AA21:AT21"/>
    <mergeCell ref="AU21:AZ21"/>
    <mergeCell ref="BA21:BH21"/>
    <mergeCell ref="BA18:BH18"/>
    <mergeCell ref="AA22:AT22"/>
    <mergeCell ref="AU22:AZ22"/>
    <mergeCell ref="BA22:BH22"/>
    <mergeCell ref="AA23:AT23"/>
    <mergeCell ref="AU23:AZ23"/>
    <mergeCell ref="BA23:BH23"/>
    <mergeCell ref="BI18:CF20"/>
    <mergeCell ref="CG18:CI20"/>
    <mergeCell ref="AA19:AT19"/>
    <mergeCell ref="AU19:AZ19"/>
    <mergeCell ref="BA19:BH19"/>
    <mergeCell ref="AA20:AT20"/>
    <mergeCell ref="AU20:AZ20"/>
    <mergeCell ref="A18:L20"/>
    <mergeCell ref="M18:R20"/>
    <mergeCell ref="S18:V20"/>
    <mergeCell ref="W18:Z20"/>
    <mergeCell ref="AA18:AT18"/>
    <mergeCell ref="AU18:AZ18"/>
    <mergeCell ref="AA15:AT15"/>
    <mergeCell ref="AA16:AT16"/>
    <mergeCell ref="AA17:AT17"/>
    <mergeCell ref="BA24:BH24"/>
    <mergeCell ref="BI24:CF26"/>
    <mergeCell ref="CG24:CI26"/>
    <mergeCell ref="AA25:AT25"/>
    <mergeCell ref="AU25:AZ25"/>
    <mergeCell ref="BA25:BH25"/>
    <mergeCell ref="AA26:AT26"/>
    <mergeCell ref="AU26:AZ26"/>
    <mergeCell ref="A24:L26"/>
    <mergeCell ref="M24:R26"/>
    <mergeCell ref="S24:V26"/>
    <mergeCell ref="W24:Z26"/>
    <mergeCell ref="AA24:AT24"/>
    <mergeCell ref="AU24:AZ24"/>
    <mergeCell ref="BI21:CF23"/>
    <mergeCell ref="CG21:CI23"/>
    <mergeCell ref="BI27:CF29"/>
    <mergeCell ref="CG27:CI29"/>
    <mergeCell ref="AA28:AT28"/>
    <mergeCell ref="AU28:AZ28"/>
    <mergeCell ref="BA28:BH28"/>
    <mergeCell ref="AA29:AT29"/>
    <mergeCell ref="AU29:AZ29"/>
    <mergeCell ref="BA29:BH29"/>
    <mergeCell ref="A27:L29"/>
    <mergeCell ref="M27:R29"/>
    <mergeCell ref="S27:V29"/>
    <mergeCell ref="W27:Z29"/>
    <mergeCell ref="AA27:AT27"/>
    <mergeCell ref="AU27:AZ27"/>
    <mergeCell ref="BA27:BH27"/>
    <mergeCell ref="CG33:CI35"/>
    <mergeCell ref="AA34:AT34"/>
    <mergeCell ref="AU34:AZ34"/>
    <mergeCell ref="BA34:BH34"/>
    <mergeCell ref="AA35:AT35"/>
    <mergeCell ref="AU35:AZ35"/>
    <mergeCell ref="BA35:BH35"/>
    <mergeCell ref="BA32:BH32"/>
    <mergeCell ref="A33:L35"/>
    <mergeCell ref="M33:R35"/>
    <mergeCell ref="S33:V35"/>
    <mergeCell ref="W33:Z35"/>
    <mergeCell ref="AA33:AT33"/>
    <mergeCell ref="AU33:AZ33"/>
    <mergeCell ref="BA33:BH33"/>
    <mergeCell ref="BA30:BH30"/>
    <mergeCell ref="BI30:CF32"/>
    <mergeCell ref="CG30:CI32"/>
    <mergeCell ref="AA31:AT31"/>
    <mergeCell ref="AU31:AZ31"/>
    <mergeCell ref="BA31:BH31"/>
    <mergeCell ref="AA32:AT32"/>
    <mergeCell ref="AU32:AZ32"/>
    <mergeCell ref="A30:L32"/>
    <mergeCell ref="M30:R32"/>
    <mergeCell ref="S30:V32"/>
    <mergeCell ref="W30:Z32"/>
    <mergeCell ref="AA30:AT30"/>
    <mergeCell ref="AU30:AZ30"/>
    <mergeCell ref="BA36:BH36"/>
    <mergeCell ref="BI36:CF38"/>
    <mergeCell ref="CG36:CI38"/>
    <mergeCell ref="AA37:AT37"/>
    <mergeCell ref="AU37:AZ37"/>
    <mergeCell ref="BA37:BH37"/>
    <mergeCell ref="AA38:AT38"/>
    <mergeCell ref="AU38:AZ38"/>
    <mergeCell ref="A36:L38"/>
    <mergeCell ref="M36:R38"/>
    <mergeCell ref="S36:V38"/>
    <mergeCell ref="W36:Z38"/>
    <mergeCell ref="AA36:AT36"/>
    <mergeCell ref="AU36:AZ36"/>
    <mergeCell ref="BI33:CF35"/>
    <mergeCell ref="BA58:BH58"/>
    <mergeCell ref="BI58:CF60"/>
    <mergeCell ref="CG58:CI60"/>
    <mergeCell ref="AA59:AT59"/>
    <mergeCell ref="AU59:AZ59"/>
    <mergeCell ref="BA59:BH59"/>
    <mergeCell ref="AA60:AT60"/>
    <mergeCell ref="AU60:AZ60"/>
    <mergeCell ref="A58:L60"/>
    <mergeCell ref="M58:R60"/>
    <mergeCell ref="S58:V60"/>
    <mergeCell ref="W58:Z60"/>
    <mergeCell ref="AA58:AT58"/>
    <mergeCell ref="AU58:AZ58"/>
    <mergeCell ref="BA64:BH64"/>
    <mergeCell ref="BI64:CF66"/>
    <mergeCell ref="CG64:CI66"/>
    <mergeCell ref="AA65:AT65"/>
    <mergeCell ref="AU65:AZ65"/>
    <mergeCell ref="BA65:BH65"/>
    <mergeCell ref="AA66:AT66"/>
    <mergeCell ref="AU66:AZ66"/>
    <mergeCell ref="A64:L66"/>
    <mergeCell ref="M64:R66"/>
    <mergeCell ref="S64:V66"/>
    <mergeCell ref="W64:Z66"/>
    <mergeCell ref="AA64:AT64"/>
    <mergeCell ref="AU64:AZ64"/>
    <mergeCell ref="BI61:CF63"/>
    <mergeCell ref="CG61:CI63"/>
    <mergeCell ref="AA62:AT62"/>
    <mergeCell ref="AU62:AZ62"/>
    <mergeCell ref="BI67:CF69"/>
    <mergeCell ref="CG67:CI69"/>
    <mergeCell ref="AA68:AT68"/>
    <mergeCell ref="AU68:AZ68"/>
    <mergeCell ref="BA68:BH68"/>
    <mergeCell ref="AA69:AT69"/>
    <mergeCell ref="AU69:AZ69"/>
    <mergeCell ref="BA69:BH69"/>
    <mergeCell ref="A67:L69"/>
    <mergeCell ref="M67:R69"/>
    <mergeCell ref="S67:V69"/>
    <mergeCell ref="W67:Z69"/>
    <mergeCell ref="AA67:AT67"/>
    <mergeCell ref="AU67:AZ67"/>
    <mergeCell ref="BA67:BH67"/>
    <mergeCell ref="BA72:BH72"/>
    <mergeCell ref="A73:L75"/>
    <mergeCell ref="M73:R75"/>
    <mergeCell ref="S73:V75"/>
    <mergeCell ref="W73:Z75"/>
    <mergeCell ref="AA73:AT73"/>
    <mergeCell ref="AU73:AZ73"/>
    <mergeCell ref="BA73:BH73"/>
    <mergeCell ref="BA70:BH70"/>
    <mergeCell ref="BI70:CF72"/>
    <mergeCell ref="CG70:CI72"/>
    <mergeCell ref="AA71:AT71"/>
    <mergeCell ref="AU71:AZ71"/>
    <mergeCell ref="BA71:BH71"/>
    <mergeCell ref="AA72:AT72"/>
    <mergeCell ref="AU72:AZ72"/>
    <mergeCell ref="A70:L72"/>
    <mergeCell ref="M70:R72"/>
    <mergeCell ref="S70:V72"/>
    <mergeCell ref="W70:Z72"/>
    <mergeCell ref="AA70:AT70"/>
    <mergeCell ref="AU70:AZ70"/>
    <mergeCell ref="BA76:BH76"/>
    <mergeCell ref="BI76:CF78"/>
    <mergeCell ref="CG76:CI78"/>
    <mergeCell ref="AA77:AT77"/>
    <mergeCell ref="AU77:AZ77"/>
    <mergeCell ref="BA77:BH77"/>
    <mergeCell ref="AA78:AT78"/>
    <mergeCell ref="AU78:AZ78"/>
    <mergeCell ref="A76:L78"/>
    <mergeCell ref="M76:R78"/>
    <mergeCell ref="S76:V78"/>
    <mergeCell ref="W76:Z78"/>
    <mergeCell ref="AA76:AT76"/>
    <mergeCell ref="AU76:AZ76"/>
    <mergeCell ref="BI73:CF75"/>
    <mergeCell ref="CG73:CI75"/>
    <mergeCell ref="AA74:AT74"/>
    <mergeCell ref="AU74:AZ74"/>
    <mergeCell ref="BA74:BH74"/>
    <mergeCell ref="AA75:AT75"/>
    <mergeCell ref="AU75:AZ75"/>
    <mergeCell ref="BA75:BH75"/>
    <mergeCell ref="BI79:CF81"/>
    <mergeCell ref="CG79:CI81"/>
    <mergeCell ref="AA80:AT80"/>
    <mergeCell ref="AU80:AZ80"/>
    <mergeCell ref="BA80:BH80"/>
    <mergeCell ref="AA81:AT81"/>
    <mergeCell ref="AU81:AZ81"/>
    <mergeCell ref="BA81:BH81"/>
    <mergeCell ref="A79:L81"/>
    <mergeCell ref="M79:R81"/>
    <mergeCell ref="S79:V81"/>
    <mergeCell ref="W79:Z81"/>
    <mergeCell ref="AA79:AT79"/>
    <mergeCell ref="AU79:AZ79"/>
    <mergeCell ref="BA79:BH79"/>
    <mergeCell ref="BA84:BH84"/>
    <mergeCell ref="BA82:BH82"/>
    <mergeCell ref="BI82:CF84"/>
    <mergeCell ref="CG82:CI84"/>
    <mergeCell ref="AA83:AT83"/>
    <mergeCell ref="AU83:AZ83"/>
    <mergeCell ref="BA83:BH83"/>
    <mergeCell ref="AA84:AT84"/>
    <mergeCell ref="AU84:AZ84"/>
    <mergeCell ref="A82:L84"/>
    <mergeCell ref="M82:R84"/>
    <mergeCell ref="S82:V84"/>
    <mergeCell ref="W82:Z84"/>
    <mergeCell ref="AA82:AT82"/>
    <mergeCell ref="AU82:AZ82"/>
    <mergeCell ref="AA107:AT107"/>
    <mergeCell ref="AU107:AZ107"/>
    <mergeCell ref="BA107:BH107"/>
    <mergeCell ref="BA104:BH104"/>
    <mergeCell ref="AA105:AT105"/>
    <mergeCell ref="AU105:AZ105"/>
    <mergeCell ref="BA105:BH105"/>
    <mergeCell ref="BI101:CF103"/>
    <mergeCell ref="CG101:CI103"/>
    <mergeCell ref="A107:L109"/>
    <mergeCell ref="M107:R109"/>
    <mergeCell ref="S107:V109"/>
    <mergeCell ref="W107:Z109"/>
    <mergeCell ref="BI107:CF109"/>
    <mergeCell ref="CG107:CI109"/>
    <mergeCell ref="A110:L112"/>
    <mergeCell ref="M110:R112"/>
    <mergeCell ref="S110:V112"/>
    <mergeCell ref="W110:Z112"/>
    <mergeCell ref="BI110:CF112"/>
    <mergeCell ref="CG110:CI112"/>
    <mergeCell ref="BA110:BH110"/>
    <mergeCell ref="AA111:AT111"/>
    <mergeCell ref="AU111:AZ111"/>
    <mergeCell ref="BA111:BH111"/>
    <mergeCell ref="BA108:BH108"/>
    <mergeCell ref="AA109:AT109"/>
    <mergeCell ref="AU109:AZ109"/>
    <mergeCell ref="BA109:BH109"/>
    <mergeCell ref="AA110:AT110"/>
    <mergeCell ref="AU110:AZ110"/>
    <mergeCell ref="AA108:AT108"/>
    <mergeCell ref="AU108:AZ108"/>
    <mergeCell ref="A113:L115"/>
    <mergeCell ref="M113:R115"/>
    <mergeCell ref="S113:V115"/>
    <mergeCell ref="W113:Z115"/>
    <mergeCell ref="BI113:CF115"/>
    <mergeCell ref="CG113:CI115"/>
    <mergeCell ref="BA114:BH114"/>
    <mergeCell ref="AA115:AT115"/>
    <mergeCell ref="AU115:AZ115"/>
    <mergeCell ref="BA115:BH115"/>
    <mergeCell ref="AA116:AT116"/>
    <mergeCell ref="AU116:AZ116"/>
    <mergeCell ref="AA114:AT114"/>
    <mergeCell ref="AU114:AZ114"/>
    <mergeCell ref="AA112:AT112"/>
    <mergeCell ref="AU112:AZ112"/>
    <mergeCell ref="BA112:BH112"/>
    <mergeCell ref="AA113:AT113"/>
    <mergeCell ref="AU113:AZ113"/>
    <mergeCell ref="BA113:BH113"/>
    <mergeCell ref="A116:L118"/>
    <mergeCell ref="M116:R118"/>
    <mergeCell ref="S116:V118"/>
    <mergeCell ref="W116:Z118"/>
    <mergeCell ref="BI116:CF118"/>
    <mergeCell ref="CG116:CI118"/>
    <mergeCell ref="AA118:AT118"/>
    <mergeCell ref="AU118:AZ118"/>
    <mergeCell ref="BA118:BH118"/>
    <mergeCell ref="AA119:AT119"/>
    <mergeCell ref="AU119:AZ119"/>
    <mergeCell ref="BA119:BH119"/>
    <mergeCell ref="BA116:BH116"/>
    <mergeCell ref="AA117:AT117"/>
    <mergeCell ref="AU117:AZ117"/>
    <mergeCell ref="BA117:BH117"/>
    <mergeCell ref="A119:L121"/>
    <mergeCell ref="M119:R121"/>
    <mergeCell ref="S119:V121"/>
    <mergeCell ref="W119:Z121"/>
    <mergeCell ref="BI119:CF121"/>
    <mergeCell ref="CG119:CI121"/>
    <mergeCell ref="A122:L124"/>
    <mergeCell ref="M122:R124"/>
    <mergeCell ref="S122:V124"/>
    <mergeCell ref="W122:Z124"/>
    <mergeCell ref="BI122:CF124"/>
    <mergeCell ref="CG122:CI124"/>
    <mergeCell ref="BA122:BH122"/>
    <mergeCell ref="AA123:AT123"/>
    <mergeCell ref="AU123:AZ123"/>
    <mergeCell ref="BA123:BH123"/>
    <mergeCell ref="BA120:BH120"/>
    <mergeCell ref="AA121:AT121"/>
    <mergeCell ref="AU121:AZ121"/>
    <mergeCell ref="BA121:BH121"/>
    <mergeCell ref="AA122:AT122"/>
    <mergeCell ref="AU122:AZ122"/>
    <mergeCell ref="AA120:AT120"/>
    <mergeCell ref="AU120:AZ120"/>
    <mergeCell ref="A125:L127"/>
    <mergeCell ref="M125:R127"/>
    <mergeCell ref="S125:V127"/>
    <mergeCell ref="W125:Z127"/>
    <mergeCell ref="BI125:CF127"/>
    <mergeCell ref="CG125:CI127"/>
    <mergeCell ref="BA126:BH126"/>
    <mergeCell ref="AA127:AT127"/>
    <mergeCell ref="AU127:AZ127"/>
    <mergeCell ref="BA127:BH127"/>
    <mergeCell ref="AA126:AT126"/>
    <mergeCell ref="AU126:AZ126"/>
    <mergeCell ref="AA124:AT124"/>
    <mergeCell ref="AU124:AZ124"/>
    <mergeCell ref="BA124:BH124"/>
    <mergeCell ref="AA125:AT125"/>
    <mergeCell ref="AU125:AZ125"/>
    <mergeCell ref="BA125:BH125"/>
    <mergeCell ref="A128:CI129"/>
    <mergeCell ref="A130:J131"/>
    <mergeCell ref="BZ130:CI131"/>
    <mergeCell ref="K131:BY132"/>
    <mergeCell ref="A134:D135"/>
    <mergeCell ref="E134:V135"/>
    <mergeCell ref="BA134:BJ135"/>
    <mergeCell ref="BK134:CI135"/>
    <mergeCell ref="A137:L140"/>
    <mergeCell ref="M137:R140"/>
    <mergeCell ref="S137:Z138"/>
    <mergeCell ref="AA137:AT140"/>
    <mergeCell ref="AU137:AZ140"/>
    <mergeCell ref="BA149:BH149"/>
    <mergeCell ref="BA146:BH146"/>
    <mergeCell ref="AA147:AT147"/>
    <mergeCell ref="AU147:AZ147"/>
    <mergeCell ref="BA147:BH147"/>
    <mergeCell ref="AA148:AT148"/>
    <mergeCell ref="AU148:AZ148"/>
    <mergeCell ref="AA146:AT146"/>
    <mergeCell ref="AU146:AZ146"/>
    <mergeCell ref="A144:L146"/>
    <mergeCell ref="M144:R146"/>
    <mergeCell ref="S144:V146"/>
    <mergeCell ref="W144:Z146"/>
    <mergeCell ref="AA144:AT144"/>
    <mergeCell ref="AU144:AZ144"/>
    <mergeCell ref="BA144:BH144"/>
    <mergeCell ref="BI144:CF146"/>
    <mergeCell ref="CG144:CI146"/>
    <mergeCell ref="AA145:AT145"/>
    <mergeCell ref="AU145:AZ145"/>
    <mergeCell ref="BA145:BH145"/>
    <mergeCell ref="A147:L149"/>
    <mergeCell ref="M147:R149"/>
    <mergeCell ref="S147:V149"/>
    <mergeCell ref="BA152:BH152"/>
    <mergeCell ref="AA153:AT153"/>
    <mergeCell ref="AU153:AZ153"/>
    <mergeCell ref="BA153:BH153"/>
    <mergeCell ref="AA154:AT154"/>
    <mergeCell ref="AU154:AZ154"/>
    <mergeCell ref="AA152:AT152"/>
    <mergeCell ref="AU152:AZ152"/>
    <mergeCell ref="AA150:AT150"/>
    <mergeCell ref="AU150:AZ150"/>
    <mergeCell ref="BA150:BH150"/>
    <mergeCell ref="AA151:AT151"/>
    <mergeCell ref="AU151:AZ151"/>
    <mergeCell ref="BA151:BH151"/>
    <mergeCell ref="AA149:AT149"/>
    <mergeCell ref="AU149:AZ149"/>
    <mergeCell ref="W147:Z149"/>
    <mergeCell ref="BA154:BH154"/>
    <mergeCell ref="A156:L158"/>
    <mergeCell ref="M156:R158"/>
    <mergeCell ref="S156:V158"/>
    <mergeCell ref="W156:Z158"/>
    <mergeCell ref="BI156:CF158"/>
    <mergeCell ref="CG156:CI158"/>
    <mergeCell ref="A159:L161"/>
    <mergeCell ref="M159:R161"/>
    <mergeCell ref="S159:V161"/>
    <mergeCell ref="W159:Z161"/>
    <mergeCell ref="BI159:CF161"/>
    <mergeCell ref="CG159:CI161"/>
    <mergeCell ref="BA161:BH161"/>
    <mergeCell ref="BA158:BH158"/>
    <mergeCell ref="AA159:AT159"/>
    <mergeCell ref="AU159:AZ159"/>
    <mergeCell ref="BA159:BH159"/>
    <mergeCell ref="AA160:AT160"/>
    <mergeCell ref="AU160:AZ160"/>
    <mergeCell ref="AA158:AT158"/>
    <mergeCell ref="AU158:AZ158"/>
    <mergeCell ref="AA166:AT166"/>
    <mergeCell ref="AU166:AZ166"/>
    <mergeCell ref="AA164:AT164"/>
    <mergeCell ref="AU164:AZ164"/>
    <mergeCell ref="AA162:AT162"/>
    <mergeCell ref="AU162:AZ162"/>
    <mergeCell ref="BA162:BH162"/>
    <mergeCell ref="AA163:AT163"/>
    <mergeCell ref="AU163:AZ163"/>
    <mergeCell ref="BA163:BH163"/>
    <mergeCell ref="AA161:AT161"/>
    <mergeCell ref="AU161:AZ161"/>
    <mergeCell ref="AA168:AT168"/>
    <mergeCell ref="AU168:AZ168"/>
    <mergeCell ref="BA168:BH168"/>
    <mergeCell ref="AA156:AT156"/>
    <mergeCell ref="AU156:AZ156"/>
    <mergeCell ref="BA156:BH156"/>
    <mergeCell ref="AA157:AT157"/>
    <mergeCell ref="AU157:AZ157"/>
    <mergeCell ref="BA157:BH157"/>
    <mergeCell ref="AA169:AT169"/>
    <mergeCell ref="AU169:AZ169"/>
    <mergeCell ref="BA169:BH169"/>
    <mergeCell ref="BA166:BH166"/>
    <mergeCell ref="AA167:AT167"/>
    <mergeCell ref="AU167:AZ167"/>
    <mergeCell ref="BA167:BH167"/>
    <mergeCell ref="A162:L164"/>
    <mergeCell ref="M162:R164"/>
    <mergeCell ref="S162:V164"/>
    <mergeCell ref="W162:Z164"/>
    <mergeCell ref="BI162:CF164"/>
    <mergeCell ref="CG162:CI164"/>
    <mergeCell ref="A165:L167"/>
    <mergeCell ref="M165:R167"/>
    <mergeCell ref="S165:V167"/>
    <mergeCell ref="W165:Z167"/>
    <mergeCell ref="BI165:CF167"/>
    <mergeCell ref="CG165:CI167"/>
    <mergeCell ref="A168:L170"/>
    <mergeCell ref="M168:R170"/>
    <mergeCell ref="BA170:BH170"/>
    <mergeCell ref="AA170:AT170"/>
    <mergeCell ref="AU170:AZ170"/>
    <mergeCell ref="S168:V170"/>
    <mergeCell ref="W168:Z170"/>
    <mergeCell ref="BI168:CF170"/>
    <mergeCell ref="CG168:CI170"/>
    <mergeCell ref="BA164:BH164"/>
    <mergeCell ref="AA165:AT165"/>
    <mergeCell ref="AU165:AZ165"/>
    <mergeCell ref="BA165:BH165"/>
    <mergeCell ref="A171:CI172"/>
    <mergeCell ref="A173:J174"/>
    <mergeCell ref="BZ173:CI174"/>
    <mergeCell ref="K174:BY175"/>
    <mergeCell ref="A177:D178"/>
    <mergeCell ref="BA190:BH190"/>
    <mergeCell ref="BI190:CF192"/>
    <mergeCell ref="CG190:CI192"/>
    <mergeCell ref="AA191:AT191"/>
    <mergeCell ref="AU191:AZ191"/>
    <mergeCell ref="BA191:BH191"/>
    <mergeCell ref="AA192:AT192"/>
    <mergeCell ref="AU192:AZ192"/>
    <mergeCell ref="A190:L192"/>
    <mergeCell ref="M190:R192"/>
    <mergeCell ref="S190:V192"/>
    <mergeCell ref="W190:Z192"/>
    <mergeCell ref="AA190:AT190"/>
    <mergeCell ref="AU190:AZ190"/>
    <mergeCell ref="A187:L189"/>
    <mergeCell ref="M187:R189"/>
    <mergeCell ref="S187:V189"/>
    <mergeCell ref="W187:Z189"/>
    <mergeCell ref="BA192:BH192"/>
    <mergeCell ref="E177:V178"/>
    <mergeCell ref="BA177:BJ178"/>
    <mergeCell ref="BK177:CI178"/>
    <mergeCell ref="A180:L183"/>
    <mergeCell ref="M180:R183"/>
    <mergeCell ref="S180:Z181"/>
    <mergeCell ref="AA180:AT183"/>
    <mergeCell ref="AU180:AZ183"/>
    <mergeCell ref="W193:Z195"/>
    <mergeCell ref="AA193:AT193"/>
    <mergeCell ref="AU193:AZ193"/>
    <mergeCell ref="BA193:BH193"/>
    <mergeCell ref="BA199:BH199"/>
    <mergeCell ref="BA196:BH196"/>
    <mergeCell ref="BI196:CF198"/>
    <mergeCell ref="CG196:CI198"/>
    <mergeCell ref="AA197:AT197"/>
    <mergeCell ref="AU197:AZ197"/>
    <mergeCell ref="BA197:BH197"/>
    <mergeCell ref="AA198:AT198"/>
    <mergeCell ref="AU198:AZ198"/>
    <mergeCell ref="A196:L198"/>
    <mergeCell ref="M196:R198"/>
    <mergeCell ref="S196:V198"/>
    <mergeCell ref="W196:Z198"/>
    <mergeCell ref="AA196:AT196"/>
    <mergeCell ref="AU196:AZ196"/>
    <mergeCell ref="BA202:BH202"/>
    <mergeCell ref="BI202:CF204"/>
    <mergeCell ref="CG202:CI204"/>
    <mergeCell ref="AA203:AT203"/>
    <mergeCell ref="AU203:AZ203"/>
    <mergeCell ref="BA203:BH203"/>
    <mergeCell ref="AA204:AT204"/>
    <mergeCell ref="AU204:AZ204"/>
    <mergeCell ref="A202:L204"/>
    <mergeCell ref="M202:R204"/>
    <mergeCell ref="S202:V204"/>
    <mergeCell ref="W202:Z204"/>
    <mergeCell ref="AA202:AT202"/>
    <mergeCell ref="AU202:AZ202"/>
    <mergeCell ref="BI199:CF201"/>
    <mergeCell ref="CG199:CI201"/>
    <mergeCell ref="AA200:AT200"/>
    <mergeCell ref="AU200:AZ200"/>
    <mergeCell ref="BA200:BH200"/>
    <mergeCell ref="AA201:AT201"/>
    <mergeCell ref="AU201:AZ201"/>
    <mergeCell ref="BA201:BH201"/>
    <mergeCell ref="A199:L201"/>
    <mergeCell ref="M199:R201"/>
    <mergeCell ref="S199:V201"/>
    <mergeCell ref="W199:Z201"/>
    <mergeCell ref="AA199:AT199"/>
    <mergeCell ref="AU199:AZ199"/>
    <mergeCell ref="BI205:CF207"/>
    <mergeCell ref="CG205:CI207"/>
    <mergeCell ref="AA206:AT206"/>
    <mergeCell ref="AU206:AZ206"/>
    <mergeCell ref="BA206:BH206"/>
    <mergeCell ref="AA207:AT207"/>
    <mergeCell ref="AU207:AZ207"/>
    <mergeCell ref="BA207:BH207"/>
    <mergeCell ref="BA204:BH204"/>
    <mergeCell ref="A205:L207"/>
    <mergeCell ref="M205:R207"/>
    <mergeCell ref="S205:V207"/>
    <mergeCell ref="W205:Z207"/>
    <mergeCell ref="AA205:AT205"/>
    <mergeCell ref="AU205:AZ205"/>
    <mergeCell ref="BA205:BH205"/>
    <mergeCell ref="BA211:BH211"/>
    <mergeCell ref="BA208:BH208"/>
    <mergeCell ref="BI208:CF210"/>
    <mergeCell ref="CG208:CI210"/>
    <mergeCell ref="AA209:AT209"/>
    <mergeCell ref="AU209:AZ209"/>
    <mergeCell ref="BA209:BH209"/>
    <mergeCell ref="AA210:AT210"/>
    <mergeCell ref="AU210:AZ210"/>
    <mergeCell ref="A208:L210"/>
    <mergeCell ref="M208:R210"/>
    <mergeCell ref="S208:V210"/>
    <mergeCell ref="W208:Z210"/>
    <mergeCell ref="AA208:AT208"/>
    <mergeCell ref="AU208:AZ208"/>
    <mergeCell ref="BI211:CF213"/>
    <mergeCell ref="CG211:CI213"/>
    <mergeCell ref="AA212:AT212"/>
    <mergeCell ref="AU212:AZ212"/>
    <mergeCell ref="BA212:BH212"/>
    <mergeCell ref="AA213:AT213"/>
    <mergeCell ref="AU213:AZ213"/>
    <mergeCell ref="BA213:BH213"/>
    <mergeCell ref="A211:L213"/>
    <mergeCell ref="M211:R213"/>
    <mergeCell ref="S211:V213"/>
    <mergeCell ref="W211:Z213"/>
    <mergeCell ref="AA211:AT211"/>
    <mergeCell ref="AU211:AZ211"/>
    <mergeCell ref="A223:L226"/>
    <mergeCell ref="M223:R226"/>
    <mergeCell ref="S223:Z224"/>
    <mergeCell ref="AA223:AT226"/>
    <mergeCell ref="AU223:AZ226"/>
    <mergeCell ref="BA223:BH226"/>
    <mergeCell ref="BI223:CF226"/>
    <mergeCell ref="CG223:CI226"/>
    <mergeCell ref="S225:V226"/>
    <mergeCell ref="W225:Z226"/>
    <mergeCell ref="AU236:AZ236"/>
    <mergeCell ref="AA234:AT234"/>
    <mergeCell ref="AU234:AZ234"/>
    <mergeCell ref="A233:L235"/>
    <mergeCell ref="M233:R235"/>
    <mergeCell ref="S233:V235"/>
    <mergeCell ref="W233:Z235"/>
    <mergeCell ref="AA233:AT233"/>
    <mergeCell ref="AU233:AZ233"/>
    <mergeCell ref="BA233:BH233"/>
    <mergeCell ref="BI233:CF235"/>
    <mergeCell ref="BA240:BH240"/>
    <mergeCell ref="AA241:AT241"/>
    <mergeCell ref="AU241:AZ241"/>
    <mergeCell ref="BA241:BH241"/>
    <mergeCell ref="AA242:AT242"/>
    <mergeCell ref="AU242:AZ242"/>
    <mergeCell ref="AA240:AT240"/>
    <mergeCell ref="AU240:AZ240"/>
    <mergeCell ref="AA238:AT238"/>
    <mergeCell ref="AU238:AZ238"/>
    <mergeCell ref="BA238:BH238"/>
    <mergeCell ref="AA239:AT239"/>
    <mergeCell ref="AU239:AZ239"/>
    <mergeCell ref="BA239:BH239"/>
    <mergeCell ref="AA244:AT244"/>
    <mergeCell ref="AU244:AZ244"/>
    <mergeCell ref="BA244:BH244"/>
    <mergeCell ref="AA245:AT245"/>
    <mergeCell ref="AU245:AZ245"/>
    <mergeCell ref="BA245:BH245"/>
    <mergeCell ref="BA242:BH242"/>
    <mergeCell ref="AA243:AT243"/>
    <mergeCell ref="AU243:AZ243"/>
    <mergeCell ref="BA243:BH243"/>
    <mergeCell ref="A245:L247"/>
    <mergeCell ref="M245:R247"/>
    <mergeCell ref="S245:V247"/>
    <mergeCell ref="W245:Z247"/>
    <mergeCell ref="BI245:CF247"/>
    <mergeCell ref="CG245:CI247"/>
    <mergeCell ref="A248:L250"/>
    <mergeCell ref="M248:R250"/>
    <mergeCell ref="S248:V250"/>
    <mergeCell ref="W248:Z250"/>
    <mergeCell ref="BI248:CF250"/>
    <mergeCell ref="CG248:CI250"/>
    <mergeCell ref="BA248:BH248"/>
    <mergeCell ref="AA249:AT249"/>
    <mergeCell ref="AU249:AZ249"/>
    <mergeCell ref="BA249:BH249"/>
    <mergeCell ref="BA246:BH246"/>
    <mergeCell ref="AA247:AT247"/>
    <mergeCell ref="AU247:AZ247"/>
    <mergeCell ref="BA247:BH247"/>
    <mergeCell ref="AA248:AT248"/>
    <mergeCell ref="AU248:AZ248"/>
    <mergeCell ref="AA246:AT246"/>
    <mergeCell ref="AU246:AZ246"/>
    <mergeCell ref="A251:L253"/>
    <mergeCell ref="M251:R253"/>
    <mergeCell ref="S251:V253"/>
    <mergeCell ref="W251:Z253"/>
    <mergeCell ref="BI251:CF253"/>
    <mergeCell ref="CG251:CI253"/>
    <mergeCell ref="BA252:BH252"/>
    <mergeCell ref="AA253:AT253"/>
    <mergeCell ref="AU253:AZ253"/>
    <mergeCell ref="BA253:BH253"/>
    <mergeCell ref="AA254:AT254"/>
    <mergeCell ref="AU254:AZ254"/>
    <mergeCell ref="AA252:AT252"/>
    <mergeCell ref="AU252:AZ252"/>
    <mergeCell ref="AA250:AT250"/>
    <mergeCell ref="AU250:AZ250"/>
    <mergeCell ref="BA250:BH250"/>
    <mergeCell ref="AA251:AT251"/>
    <mergeCell ref="AU251:AZ251"/>
    <mergeCell ref="BA251:BH251"/>
    <mergeCell ref="A254:L256"/>
    <mergeCell ref="M254:R256"/>
    <mergeCell ref="S254:V256"/>
    <mergeCell ref="W254:Z256"/>
    <mergeCell ref="BI254:CF256"/>
    <mergeCell ref="CG254:CI256"/>
    <mergeCell ref="AA256:AT256"/>
    <mergeCell ref="AU256:AZ256"/>
    <mergeCell ref="BA256:BH256"/>
    <mergeCell ref="BA254:BH254"/>
    <mergeCell ref="AA255:AT255"/>
    <mergeCell ref="AU255:AZ255"/>
    <mergeCell ref="BA255:BH255"/>
    <mergeCell ref="A257:CI258"/>
    <mergeCell ref="A259:J260"/>
    <mergeCell ref="BZ259:CI260"/>
    <mergeCell ref="K260:BY261"/>
    <mergeCell ref="A263:D264"/>
    <mergeCell ref="E263:V264"/>
    <mergeCell ref="BA263:BJ264"/>
    <mergeCell ref="BK263:CI264"/>
    <mergeCell ref="A266:L269"/>
    <mergeCell ref="M266:R269"/>
    <mergeCell ref="S266:Z267"/>
    <mergeCell ref="AA266:AT269"/>
    <mergeCell ref="BA278:BH278"/>
    <mergeCell ref="AA279:AT279"/>
    <mergeCell ref="AU279:AZ279"/>
    <mergeCell ref="BA279:BH279"/>
    <mergeCell ref="BI279:CF281"/>
    <mergeCell ref="CG279:CI281"/>
    <mergeCell ref="AU266:AZ269"/>
    <mergeCell ref="BA266:BH269"/>
    <mergeCell ref="BI266:CF269"/>
    <mergeCell ref="CG266:CI269"/>
    <mergeCell ref="AA273:AT273"/>
    <mergeCell ref="AU273:AZ273"/>
    <mergeCell ref="BA273:BH273"/>
    <mergeCell ref="BI273:CF275"/>
    <mergeCell ref="CG273:CI275"/>
    <mergeCell ref="AA280:AT280"/>
    <mergeCell ref="AU280:AZ280"/>
    <mergeCell ref="AA282:AT282"/>
    <mergeCell ref="AU282:AZ282"/>
    <mergeCell ref="BA282:BH282"/>
    <mergeCell ref="AA283:AT283"/>
    <mergeCell ref="AU283:AZ283"/>
    <mergeCell ref="BA283:BH283"/>
    <mergeCell ref="BA280:BH280"/>
    <mergeCell ref="AA281:AT281"/>
    <mergeCell ref="AU281:AZ281"/>
    <mergeCell ref="BA281:BH281"/>
    <mergeCell ref="A279:L281"/>
    <mergeCell ref="M279:R281"/>
    <mergeCell ref="S279:V281"/>
    <mergeCell ref="W279:Z281"/>
    <mergeCell ref="A282:L284"/>
    <mergeCell ref="M282:R284"/>
    <mergeCell ref="S282:V284"/>
    <mergeCell ref="W282:Z284"/>
    <mergeCell ref="AA287:AT287"/>
    <mergeCell ref="AU287:AZ287"/>
    <mergeCell ref="AA294:AT294"/>
    <mergeCell ref="AU294:AZ294"/>
    <mergeCell ref="BA294:BH294"/>
    <mergeCell ref="BI282:CF284"/>
    <mergeCell ref="CG282:CI284"/>
    <mergeCell ref="A285:L287"/>
    <mergeCell ref="M285:R287"/>
    <mergeCell ref="BA287:BH287"/>
    <mergeCell ref="BA284:BH284"/>
    <mergeCell ref="AA285:AT285"/>
    <mergeCell ref="AU285:AZ285"/>
    <mergeCell ref="BA285:BH285"/>
    <mergeCell ref="AA286:AT286"/>
    <mergeCell ref="AU286:AZ286"/>
    <mergeCell ref="AA284:AT284"/>
    <mergeCell ref="AU284:AZ284"/>
    <mergeCell ref="S285:V287"/>
    <mergeCell ref="W285:Z287"/>
    <mergeCell ref="BI285:CF287"/>
    <mergeCell ref="CG285:CI287"/>
    <mergeCell ref="BA292:BH292"/>
    <mergeCell ref="AA293:AT293"/>
    <mergeCell ref="AU293:AZ293"/>
    <mergeCell ref="BA293:BH293"/>
    <mergeCell ref="A288:L290"/>
    <mergeCell ref="M288:R290"/>
    <mergeCell ref="S288:V290"/>
    <mergeCell ref="W288:Z290"/>
    <mergeCell ref="BI288:CF290"/>
    <mergeCell ref="CG288:CI290"/>
    <mergeCell ref="A291:L293"/>
    <mergeCell ref="M291:R293"/>
    <mergeCell ref="S291:V293"/>
    <mergeCell ref="W291:Z293"/>
    <mergeCell ref="BI291:CF293"/>
    <mergeCell ref="CG291:CI293"/>
    <mergeCell ref="A294:L296"/>
    <mergeCell ref="M294:R296"/>
    <mergeCell ref="BA290:BH290"/>
    <mergeCell ref="AA291:AT291"/>
    <mergeCell ref="AU291:AZ291"/>
    <mergeCell ref="BA291:BH291"/>
    <mergeCell ref="AA292:AT292"/>
    <mergeCell ref="AU292:AZ292"/>
    <mergeCell ref="AA290:AT290"/>
    <mergeCell ref="AU290:AZ290"/>
    <mergeCell ref="AA288:AT288"/>
    <mergeCell ref="AU288:AZ288"/>
    <mergeCell ref="BA288:BH288"/>
    <mergeCell ref="AA289:AT289"/>
    <mergeCell ref="AU289:AZ289"/>
    <mergeCell ref="BA289:BH289"/>
    <mergeCell ref="BA299:BH299"/>
    <mergeCell ref="BA296:BH296"/>
    <mergeCell ref="AA297:AT297"/>
    <mergeCell ref="AU297:AZ297"/>
    <mergeCell ref="BA297:BH297"/>
    <mergeCell ref="AA298:AT298"/>
    <mergeCell ref="AU298:AZ298"/>
    <mergeCell ref="AA296:AT296"/>
    <mergeCell ref="AU296:AZ296"/>
    <mergeCell ref="S294:V296"/>
    <mergeCell ref="W294:Z296"/>
    <mergeCell ref="BI294:CF296"/>
    <mergeCell ref="CG294:CI296"/>
    <mergeCell ref="A297:L299"/>
    <mergeCell ref="M297:R299"/>
    <mergeCell ref="S297:V299"/>
    <mergeCell ref="W297:Z299"/>
    <mergeCell ref="BI297:CF299"/>
    <mergeCell ref="CG297:CI299"/>
    <mergeCell ref="AA299:AT299"/>
    <mergeCell ref="AU299:AZ299"/>
    <mergeCell ref="AA295:AT295"/>
    <mergeCell ref="AU295:AZ295"/>
    <mergeCell ref="BA295:BH295"/>
    <mergeCell ref="BA328:BH328"/>
    <mergeCell ref="BI328:CF330"/>
    <mergeCell ref="CG328:CI330"/>
    <mergeCell ref="AA329:AT329"/>
    <mergeCell ref="AU329:AZ329"/>
    <mergeCell ref="BA329:BH329"/>
    <mergeCell ref="AA330:AT330"/>
    <mergeCell ref="AU330:AZ330"/>
    <mergeCell ref="A328:L330"/>
    <mergeCell ref="M328:R330"/>
    <mergeCell ref="S328:V330"/>
    <mergeCell ref="W328:Z330"/>
    <mergeCell ref="AA328:AT328"/>
    <mergeCell ref="AU328:AZ328"/>
    <mergeCell ref="BI325:CF327"/>
    <mergeCell ref="CG325:CI327"/>
    <mergeCell ref="AA326:AT326"/>
    <mergeCell ref="AU326:AZ326"/>
    <mergeCell ref="BA326:BH326"/>
    <mergeCell ref="AA327:AT327"/>
    <mergeCell ref="AU327:AZ327"/>
    <mergeCell ref="BA327:BH327"/>
    <mergeCell ref="A325:L327"/>
    <mergeCell ref="M325:R327"/>
    <mergeCell ref="S325:V327"/>
    <mergeCell ref="W325:Z327"/>
    <mergeCell ref="AA325:AT325"/>
    <mergeCell ref="AU325:AZ325"/>
    <mergeCell ref="AU334:AZ334"/>
    <mergeCell ref="BI331:CF333"/>
    <mergeCell ref="CG331:CI333"/>
    <mergeCell ref="AA332:AT332"/>
    <mergeCell ref="AU332:AZ332"/>
    <mergeCell ref="BA332:BH332"/>
    <mergeCell ref="AA333:AT333"/>
    <mergeCell ref="AU333:AZ333"/>
    <mergeCell ref="BA333:BH333"/>
    <mergeCell ref="BA330:BH330"/>
    <mergeCell ref="A331:L333"/>
    <mergeCell ref="M331:R333"/>
    <mergeCell ref="S331:V333"/>
    <mergeCell ref="W331:Z333"/>
    <mergeCell ref="AA331:AT331"/>
    <mergeCell ref="AU331:AZ331"/>
    <mergeCell ref="BA331:BH331"/>
    <mergeCell ref="AA334:AT334"/>
    <mergeCell ref="A334:L336"/>
    <mergeCell ref="M334:R336"/>
    <mergeCell ref="S334:V336"/>
    <mergeCell ref="W334:Z336"/>
    <mergeCell ref="BI337:CF339"/>
    <mergeCell ref="CG337:CI339"/>
    <mergeCell ref="AA338:AT338"/>
    <mergeCell ref="AU338:AZ338"/>
    <mergeCell ref="BA338:BH338"/>
    <mergeCell ref="AA339:AT339"/>
    <mergeCell ref="AU339:AZ339"/>
    <mergeCell ref="BA339:BH339"/>
    <mergeCell ref="A337:L339"/>
    <mergeCell ref="M337:R339"/>
    <mergeCell ref="S337:V339"/>
    <mergeCell ref="W337:Z339"/>
    <mergeCell ref="AA337:AT337"/>
    <mergeCell ref="AU337:AZ337"/>
    <mergeCell ref="BA337:BH337"/>
    <mergeCell ref="BA342:BH342"/>
    <mergeCell ref="BA340:BH340"/>
    <mergeCell ref="BI340:CF342"/>
    <mergeCell ref="CG340:CI342"/>
    <mergeCell ref="AA341:AT341"/>
    <mergeCell ref="AU341:AZ341"/>
    <mergeCell ref="BA341:BH341"/>
    <mergeCell ref="AA342:AT342"/>
    <mergeCell ref="AU342:AZ342"/>
    <mergeCell ref="A340:L342"/>
    <mergeCell ref="M340:R342"/>
    <mergeCell ref="S340:V342"/>
    <mergeCell ref="W340:Z342"/>
    <mergeCell ref="AA340:AT340"/>
    <mergeCell ref="AU340:AZ340"/>
    <mergeCell ref="CO5:CR6"/>
    <mergeCell ref="CO8:CW11"/>
    <mergeCell ref="CO12:CW14"/>
    <mergeCell ref="CO15:CW17"/>
    <mergeCell ref="CO18:CW20"/>
    <mergeCell ref="CO21:CW23"/>
    <mergeCell ref="CO24:CW26"/>
    <mergeCell ref="CO27:CW29"/>
    <mergeCell ref="CO30:CW32"/>
    <mergeCell ref="CO33:CW35"/>
    <mergeCell ref="CO36:CW38"/>
    <mergeCell ref="CO70:CW72"/>
    <mergeCell ref="CO73:CW75"/>
    <mergeCell ref="CO76:CW78"/>
    <mergeCell ref="CO79:CW81"/>
    <mergeCell ref="CO82:CW84"/>
    <mergeCell ref="CO98:CW100"/>
    <mergeCell ref="CO58:CW60"/>
    <mergeCell ref="CO61:CW63"/>
    <mergeCell ref="CO64:CW66"/>
    <mergeCell ref="CO67:CW69"/>
    <mergeCell ref="CO91:CR92"/>
    <mergeCell ref="CO328:CW330"/>
    <mergeCell ref="CO331:CW333"/>
    <mergeCell ref="CO334:CW336"/>
    <mergeCell ref="CO337:CW339"/>
    <mergeCell ref="CO279:CW281"/>
    <mergeCell ref="CO282:CW284"/>
    <mergeCell ref="CO285:CW287"/>
    <mergeCell ref="CO288:CW290"/>
    <mergeCell ref="CO291:CW293"/>
    <mergeCell ref="CO294:CW296"/>
    <mergeCell ref="CO297:CW299"/>
    <mergeCell ref="CO313:CW315"/>
    <mergeCell ref="CO107:CW109"/>
    <mergeCell ref="CO110:CW112"/>
    <mergeCell ref="CO113:CW115"/>
    <mergeCell ref="CO116:CW118"/>
    <mergeCell ref="CO119:CW121"/>
    <mergeCell ref="CO122:CW124"/>
    <mergeCell ref="CO125:CW127"/>
    <mergeCell ref="CO134:CR135"/>
    <mergeCell ref="CO190:CW192"/>
    <mergeCell ref="CO193:CW195"/>
    <mergeCell ref="CO196:CW198"/>
    <mergeCell ref="CO199:CW201"/>
    <mergeCell ref="CO202:CW204"/>
    <mergeCell ref="CO144:CW146"/>
    <mergeCell ref="CO156:CW158"/>
    <mergeCell ref="CO159:CW161"/>
    <mergeCell ref="CO162:CW164"/>
    <mergeCell ref="CO165:CW167"/>
    <mergeCell ref="CO168:CW170"/>
    <mergeCell ref="CO177:CR178"/>
    <mergeCell ref="CO340:CW342"/>
    <mergeCell ref="BA26:BH26"/>
    <mergeCell ref="BA38:BH38"/>
    <mergeCell ref="BA66:BH66"/>
    <mergeCell ref="BA78:BH78"/>
    <mergeCell ref="BA148:BH148"/>
    <mergeCell ref="BA160:BH160"/>
    <mergeCell ref="BA198:BH198"/>
    <mergeCell ref="BA210:BH210"/>
    <mergeCell ref="BA286:BH286"/>
    <mergeCell ref="BA298:BH298"/>
    <mergeCell ref="BA324:BH324"/>
    <mergeCell ref="BA336:BH336"/>
    <mergeCell ref="BA334:BH334"/>
    <mergeCell ref="BI334:CF336"/>
    <mergeCell ref="CG334:CI336"/>
    <mergeCell ref="AA335:AT335"/>
    <mergeCell ref="AU335:AZ335"/>
    <mergeCell ref="BA335:BH335"/>
    <mergeCell ref="AA336:AT336"/>
    <mergeCell ref="AU336:AZ336"/>
    <mergeCell ref="CO205:CW207"/>
    <mergeCell ref="CO208:CW210"/>
    <mergeCell ref="CO211:CW213"/>
    <mergeCell ref="CO223:CW226"/>
    <mergeCell ref="CO245:CW247"/>
    <mergeCell ref="CO248:CW250"/>
    <mergeCell ref="CO251:CW253"/>
    <mergeCell ref="CO254:CW256"/>
    <mergeCell ref="CO263:CR264"/>
    <mergeCell ref="CO322:CW324"/>
    <mergeCell ref="CO325:CW327"/>
  </mergeCells>
  <phoneticPr fontId="2"/>
  <dataValidations count="15">
    <dataValidation imeMode="off" allowBlank="1" showInputMessage="1" showErrorMessage="1" sqref="BA12:BH41 BA55:BH84 BA98:BH127 BA141:BH170 BA184:BH213 BA227:BH256 BA270:BH299 BA313:BH342"/>
    <dataValidation type="list" allowBlank="1" showInputMessage="1" sqref="W55:Z84">
      <formula1>$R$6:$R$15</formula1>
    </dataValidation>
    <dataValidation type="list" allowBlank="1" showInputMessage="1" sqref="W98:Z127">
      <formula1>$R$6:$R$15</formula1>
    </dataValidation>
    <dataValidation type="list" allowBlank="1" showInputMessage="1" sqref="W141:Z170">
      <formula1>$R$6:$R$15</formula1>
    </dataValidation>
    <dataValidation type="list" allowBlank="1" showInputMessage="1" sqref="W184:Z213">
      <formula1>$R$6:$R$15</formula1>
    </dataValidation>
    <dataValidation type="list" allowBlank="1" showInputMessage="1" sqref="W227:Z256">
      <formula1>$R$6:$R$15</formula1>
    </dataValidation>
    <dataValidation type="list" allowBlank="1" showInputMessage="1" sqref="W270:Z299">
      <formula1>$R$6:$R$15</formula1>
    </dataValidation>
    <dataValidation type="list" allowBlank="1" showInputMessage="1" sqref="W313:Z342">
      <formula1>$R$6:$R$15</formula1>
    </dataValidation>
    <dataValidation type="list" allowBlank="1" showInputMessage="1" sqref="AA55:AT84">
      <formula1>$S$6:$S$62</formula1>
    </dataValidation>
    <dataValidation type="list" allowBlank="1" showInputMessage="1" sqref="AA98:AT127">
      <formula1>$S$6:$S$62</formula1>
    </dataValidation>
    <dataValidation type="list" allowBlank="1" showInputMessage="1" sqref="AA141:AT170">
      <formula1>$S$6:$S$62</formula1>
    </dataValidation>
    <dataValidation type="list" allowBlank="1" showInputMessage="1" sqref="AA184:AT213">
      <formula1>$S$6:$S$62</formula1>
    </dataValidation>
    <dataValidation type="list" allowBlank="1" showInputMessage="1" sqref="AA227:AT256">
      <formula1>$S$6:$S$62</formula1>
    </dataValidation>
    <dataValidation type="list" allowBlank="1" showInputMessage="1" sqref="AA270:AT299">
      <formula1>$S$6:$S$62</formula1>
    </dataValidation>
    <dataValidation type="list" allowBlank="1" showInputMessage="1" sqref="AA313:AT342">
      <formula1>$S$6:$S$62</formula1>
    </dataValidation>
  </dataValidations>
  <printOptions horizontalCentered="1" verticalCentered="1"/>
  <pageMargins left="0.39370078740157483" right="0.39370078740157483" top="0.59055118110236227" bottom="0.39370078740157483" header="0.31496062992125984" footer="0.31496062992125984"/>
  <pageSetup paperSize="9" orientation="landscape" r:id="rId1"/>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市作成シート!$L$6:$L$11</xm:f>
          </x14:formula1>
          <xm:sqref>E5:G5 E48:G48 E91:G91 E134:G134 E177:G177 E220:G220 E263:G263 E306:G306</xm:sqref>
        </x14:dataValidation>
        <x14:dataValidation type="list" allowBlank="1" showInputMessage="1">
          <x14:formula1>
            <xm:f>市作成シート!$N$6:$N$15</xm:f>
          </x14:formula1>
          <xm:sqref>W12:Z41</xm:sqref>
        </x14:dataValidation>
        <x14:dataValidation type="list" allowBlank="1" showInputMessage="1">
          <x14:formula1>
            <xm:f>市作成シート!$O$6:$O$62</xm:f>
          </x14:formula1>
          <xm:sqref>AA12:AT41</xm:sqref>
        </x14:dataValidation>
        <x14:dataValidation type="list" allowBlank="1" showInputMessage="1" showErrorMessage="1">
          <x14:formula1>
            <xm:f>市作成シート!$M$6:$M$12</xm:f>
          </x14:formula1>
          <xm:sqref>S12:V41</xm:sqref>
        </x14:dataValidation>
        <x14:dataValidation type="list" allowBlank="1" showInputMessage="1">
          <x14:formula1>
            <xm:f>市作成シート!$M$6:$M$11</xm:f>
          </x14:formula1>
          <xm:sqref>S55:V84</xm:sqref>
        </x14:dataValidation>
        <x14:dataValidation type="list" allowBlank="1" showInputMessage="1">
          <x14:formula1>
            <xm:f>市作成シート!$M$6:$M$11</xm:f>
          </x14:formula1>
          <xm:sqref>S98:V127</xm:sqref>
        </x14:dataValidation>
        <x14:dataValidation type="list" allowBlank="1" showInputMessage="1">
          <x14:formula1>
            <xm:f>市作成シート!$M$6:$M$11</xm:f>
          </x14:formula1>
          <xm:sqref>S141:V170</xm:sqref>
        </x14:dataValidation>
        <x14:dataValidation type="list" allowBlank="1" showInputMessage="1">
          <x14:formula1>
            <xm:f>市作成シート!$M$6:$M$11</xm:f>
          </x14:formula1>
          <xm:sqref>S184:V213</xm:sqref>
        </x14:dataValidation>
        <x14:dataValidation type="list" allowBlank="1" showInputMessage="1">
          <x14:formula1>
            <xm:f>市作成シート!$M$6:$M$11</xm:f>
          </x14:formula1>
          <xm:sqref>S227:V256</xm:sqref>
        </x14:dataValidation>
        <x14:dataValidation type="list" allowBlank="1" showInputMessage="1">
          <x14:formula1>
            <xm:f>市作成シート!$M$6:$M$11</xm:f>
          </x14:formula1>
          <xm:sqref>S270:V299</xm:sqref>
        </x14:dataValidation>
        <x14:dataValidation type="list" allowBlank="1" showInputMessage="1">
          <x14:formula1>
            <xm:f>市作成シート!$M$6:$M$11</xm:f>
          </x14:formula1>
          <xm:sqref>S313:V342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申請者回答シート</vt:lpstr>
      <vt:lpstr>様式１号</vt:lpstr>
      <vt:lpstr>様式２号</vt:lpstr>
      <vt:lpstr>様式３号</vt:lpstr>
      <vt:lpstr>様式４号</vt:lpstr>
      <vt:lpstr>様式５号</vt:lpstr>
      <vt:lpstr>様式６号</vt:lpstr>
      <vt:lpstr>様式７号</vt:lpstr>
      <vt:lpstr>様式８号</vt:lpstr>
      <vt:lpstr>様式9号</vt:lpstr>
      <vt:lpstr>様式10号</vt:lpstr>
      <vt:lpstr>様式11号</vt:lpstr>
      <vt:lpstr>様式12号</vt:lpstr>
      <vt:lpstr>市作成シート</vt:lpstr>
      <vt:lpstr>申請者回答シート!Print_Area</vt:lpstr>
      <vt:lpstr>様式10号!Print_Area</vt:lpstr>
      <vt:lpstr>様式11号!Print_Area</vt:lpstr>
      <vt:lpstr>様式12号!Print_Area</vt:lpstr>
      <vt:lpstr>様式２号!Print_Area</vt:lpstr>
      <vt:lpstr>様式３号!Print_Area</vt:lpstr>
      <vt:lpstr>様式４号!Print_Area</vt:lpstr>
      <vt:lpstr>様式５号!Print_Area</vt:lpstr>
      <vt:lpstr>様式６号!Print_Area</vt:lpstr>
      <vt:lpstr>様式７号!Print_Area</vt:lpstr>
      <vt:lpstr>様式８号!Print_Area</vt:lpstr>
      <vt:lpstr>様式9号!Print_Area</vt:lpstr>
      <vt:lpstr>提出の有無</vt:lpstr>
      <vt:lpstr>提出方法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U112620</dc:creator>
  <cp:lastModifiedBy>Windows ユーザー</cp:lastModifiedBy>
  <cp:lastPrinted>2018-11-27T06:03:38Z</cp:lastPrinted>
  <dcterms:created xsi:type="dcterms:W3CDTF">2003-05-09T10:12:22Z</dcterms:created>
  <dcterms:modified xsi:type="dcterms:W3CDTF">2019-05-14T07:23:32Z</dcterms:modified>
</cp:coreProperties>
</file>