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-file.ookawa-rl.local\data\総務課\契約管財係\03.入札\06.入札事務・HP・ライブラリ関係\03.【要更新】様式･要綱(HP公表)\"/>
    </mc:Choice>
  </mc:AlternateContent>
  <bookViews>
    <workbookView xWindow="0" yWindow="0" windowWidth="20490" windowHeight="7530" tabRatio="735"/>
  </bookViews>
  <sheets>
    <sheet name="報告書" sheetId="21" r:id="rId1"/>
    <sheet name="報告書 (変更)" sheetId="37" r:id="rId2"/>
  </sheets>
  <definedNames>
    <definedName name="_xlnm.Print_Area" localSheetId="0">報告書!$C$4:$AS$26</definedName>
    <definedName name="_xlnm.Print_Area" localSheetId="1">'報告書 (変更)'!$C$4:$AS$27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2" i="37" l="1"/>
  <c r="AV22" i="21" l="1"/>
  <c r="Y13" i="37"/>
  <c r="AV23" i="21" l="1"/>
  <c r="O23" i="21"/>
  <c r="O22" i="21"/>
  <c r="AE8" i="37"/>
  <c r="AV22" i="37" l="1"/>
  <c r="AV23" i="37" l="1"/>
  <c r="AV24" i="37" s="1"/>
  <c r="O24" i="37" s="1"/>
  <c r="O23" i="37"/>
  <c r="O22" i="37"/>
  <c r="O20" i="37"/>
  <c r="O19" i="37"/>
  <c r="AG13" i="37"/>
  <c r="Y12" i="37"/>
  <c r="Y11" i="37"/>
  <c r="J9" i="37"/>
</calcChain>
</file>

<file path=xl/comments1.xml><?xml version="1.0" encoding="utf-8"?>
<comments xmlns="http://schemas.openxmlformats.org/spreadsheetml/2006/main">
  <authors>
    <author>localadmin</author>
  </authors>
  <commentList>
    <comment ref="AO2" authorId="0" shapeId="0">
      <text>
        <r>
          <rPr>
            <b/>
            <sz val="20"/>
            <color indexed="10"/>
            <rFont val="MS P ゴシック"/>
            <family val="3"/>
            <charset val="128"/>
          </rPr>
          <t>率を記入してください。</t>
        </r>
        <r>
          <rPr>
            <b/>
            <sz val="20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20"/>
            <color indexed="10"/>
            <rFont val="MS P ゴシック"/>
            <family val="3"/>
            <charset val="128"/>
          </rPr>
          <t>例）4.1/1000の場合は4.1と記入</t>
        </r>
      </text>
    </comment>
    <comment ref="AP8" authorId="0" shapeId="0">
      <text>
        <r>
          <rPr>
            <b/>
            <sz val="10"/>
            <color indexed="81"/>
            <rFont val="MS P ゴシック"/>
            <family val="3"/>
            <charset val="128"/>
          </rPr>
          <t xml:space="preserve">工事請負契約締結後に共済証紙は購入し、締結後１ヶ月以内に提出してください。 </t>
        </r>
      </text>
    </comment>
    <comment ref="J9" authorId="0" shapeId="0">
      <text>
        <r>
          <rPr>
            <b/>
            <sz val="10"/>
            <color indexed="81"/>
            <rFont val="MS P ゴシック"/>
            <family val="3"/>
            <charset val="128"/>
          </rPr>
          <t>市長名を記入してください</t>
        </r>
      </text>
    </comment>
    <comment ref="Y12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会社名を記入してください。</t>
        </r>
      </text>
    </comment>
    <comment ref="Y13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役職名を記入してください。</t>
        </r>
      </text>
    </comment>
    <comment ref="AG13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代表者名を記入してください。</t>
        </r>
      </text>
    </comment>
    <comment ref="O21" authorId="0" shapeId="0">
      <text>
        <r>
          <rPr>
            <b/>
            <sz val="12"/>
            <color indexed="81"/>
            <rFont val="MS P ゴシック"/>
            <family val="3"/>
            <charset val="128"/>
          </rPr>
          <t>消費税込みの金額のみ（円等は不要）を記入してください。</t>
        </r>
      </text>
    </comment>
    <comment ref="O24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本工事で購入した枚数を記入してください。</t>
        </r>
      </text>
    </comment>
  </commentList>
</comments>
</file>

<file path=xl/comments2.xml><?xml version="1.0" encoding="utf-8"?>
<comments xmlns="http://schemas.openxmlformats.org/spreadsheetml/2006/main">
  <authors>
    <author>localadmin</author>
  </authors>
  <commentList>
    <comment ref="O21" authorId="0" shapeId="0">
      <text>
        <r>
          <rPr>
            <b/>
            <sz val="12"/>
            <color indexed="81"/>
            <rFont val="MS P ゴシック"/>
            <family val="3"/>
            <charset val="128"/>
          </rPr>
          <t>消費税込みの変更後の全体契約金額のみ（円等は不要）を記入してください。</t>
        </r>
      </text>
    </comment>
    <comment ref="O25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変更契約で購入した枚数を記入してください。</t>
        </r>
      </text>
    </comment>
  </commentList>
</comments>
</file>

<file path=xl/sharedStrings.xml><?xml version="1.0" encoding="utf-8"?>
<sst xmlns="http://schemas.openxmlformats.org/spreadsheetml/2006/main" count="48" uniqueCount="28">
  <si>
    <t>殿</t>
    <rPh sb="0" eb="1">
      <t>トノ</t>
    </rPh>
    <phoneticPr fontId="3"/>
  </si>
  <si>
    <t>課　長</t>
  </si>
  <si>
    <t>課長補佐</t>
  </si>
  <si>
    <t>係　長</t>
  </si>
  <si>
    <t>係</t>
  </si>
  <si>
    <t>大川市長</t>
    <phoneticPr fontId="3"/>
  </si>
  <si>
    <t>受注者</t>
    <rPh sb="0" eb="3">
      <t>ジュチュウシャ</t>
    </rPh>
    <phoneticPr fontId="3"/>
  </si>
  <si>
    <t>住所</t>
    <phoneticPr fontId="3"/>
  </si>
  <si>
    <t>氏名</t>
    <phoneticPr fontId="3"/>
  </si>
  <si>
    <t>このことについて、下記のとおり報告します。</t>
    <phoneticPr fontId="3"/>
  </si>
  <si>
    <t>工事名</t>
    <phoneticPr fontId="3"/>
  </si>
  <si>
    <t>工事箇所</t>
    <phoneticPr fontId="3"/>
  </si>
  <si>
    <t>契約金額</t>
    <phoneticPr fontId="3"/>
  </si>
  <si>
    <t>掛金収納書を貼付</t>
    <rPh sb="6" eb="8">
      <t>ハリツ</t>
    </rPh>
    <phoneticPr fontId="3"/>
  </si>
  <si>
    <t>閲　覧</t>
    <phoneticPr fontId="3"/>
  </si>
  <si>
    <t>建設業退職金共済組合掛金収納書証紙購入報告書（変更分）</t>
    <rPh sb="23" eb="25">
      <t>ヘンコウ</t>
    </rPh>
    <rPh sb="25" eb="26">
      <t>ブン</t>
    </rPh>
    <phoneticPr fontId="3"/>
  </si>
  <si>
    <t>変更契約金額</t>
    <rPh sb="0" eb="2">
      <t>ヘンコウ</t>
    </rPh>
    <phoneticPr fontId="3"/>
  </si>
  <si>
    <t>建設業退職金共済組合掛金収納書証紙購入報告書</t>
    <phoneticPr fontId="3"/>
  </si>
  <si>
    <t>枚</t>
    <rPh sb="0" eb="1">
      <t>マイ</t>
    </rPh>
    <phoneticPr fontId="3"/>
  </si>
  <si>
    <t>購入枚数</t>
    <rPh sb="0" eb="2">
      <t>コウニュウ</t>
    </rPh>
    <rPh sb="2" eb="4">
      <t>マイスウ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</si>
  <si>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</si>
  <si>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</si>
  <si>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</si>
  <si>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購入枚数算出</t>
    <rPh sb="2" eb="4">
      <t>マイスウ</t>
    </rPh>
    <phoneticPr fontId="3"/>
  </si>
  <si>
    <t>工事種別・契約額に応じた率を右欄に記入してください。契約額を記入すると自動で計算します。
　例）4.1/1000の場合は4.1と記入</t>
    <rPh sb="14" eb="15">
      <t>ミギ</t>
    </rPh>
    <rPh sb="15" eb="16">
      <t>ラン</t>
    </rPh>
    <rPh sb="26" eb="28">
      <t>ケイヤク</t>
    </rPh>
    <rPh sb="28" eb="29">
      <t>ガク</t>
    </rPh>
    <rPh sb="30" eb="32">
      <t>キニュウ</t>
    </rPh>
    <rPh sb="46" eb="47">
      <t>レイ</t>
    </rPh>
    <rPh sb="57" eb="59">
      <t>バアイ</t>
    </rPh>
    <rPh sb="64" eb="66">
      <t>キニュウ</t>
    </rPh>
    <phoneticPr fontId="3"/>
  </si>
  <si>
    <t>契約額の変更（全体額）に伴い率が変わる可能性があります。当初と異なる場合は右欄に直接記入してください。変更契約額を記入すると自動で計算します。
　例）当初の率が表示されますが、変更額により3.6/1000に変
　　　わった場合は3.6と直接記入。</t>
    <rPh sb="2" eb="3">
      <t>ガク</t>
    </rPh>
    <rPh sb="7" eb="9">
      <t>ゼンタイ</t>
    </rPh>
    <rPh sb="9" eb="10">
      <t>ガク</t>
    </rPh>
    <rPh sb="12" eb="13">
      <t>トモナ</t>
    </rPh>
    <rPh sb="16" eb="17">
      <t>カ</t>
    </rPh>
    <rPh sb="19" eb="22">
      <t>カノウセイ</t>
    </rPh>
    <rPh sb="28" eb="30">
      <t>トウショ</t>
    </rPh>
    <rPh sb="31" eb="32">
      <t>コト</t>
    </rPh>
    <rPh sb="34" eb="36">
      <t>バアイ</t>
    </rPh>
    <rPh sb="37" eb="38">
      <t>ミギ</t>
    </rPh>
    <rPh sb="38" eb="39">
      <t>ラン</t>
    </rPh>
    <rPh sb="40" eb="42">
      <t>チョクセツ</t>
    </rPh>
    <rPh sb="51" eb="53">
      <t>ヘンコウ</t>
    </rPh>
    <rPh sb="53" eb="55">
      <t>ケイヤク</t>
    </rPh>
    <rPh sb="55" eb="56">
      <t>ガク</t>
    </rPh>
    <rPh sb="57" eb="59">
      <t>キニュウ</t>
    </rPh>
    <rPh sb="75" eb="77">
      <t>トウショ</t>
    </rPh>
    <rPh sb="78" eb="79">
      <t>リツ</t>
    </rPh>
    <rPh sb="80" eb="82">
      <t>ヒョウジ</t>
    </rPh>
    <rPh sb="88" eb="90">
      <t>ヘンコウ</t>
    </rPh>
    <rPh sb="90" eb="91">
      <t>ガク</t>
    </rPh>
    <rPh sb="103" eb="104">
      <t>カ</t>
    </rPh>
    <rPh sb="118" eb="120">
      <t>チョクセツ</t>
    </rPh>
    <phoneticPr fontId="3"/>
  </si>
  <si>
    <t>令和</t>
    <rPh sb="0" eb="1">
      <t>レイ</t>
    </rPh>
    <rPh sb="1" eb="2">
      <t>ワ</t>
    </rPh>
    <phoneticPr fontId="3"/>
  </si>
  <si>
    <t>大川市大字</t>
    <rPh sb="0" eb="3">
      <t>オオカワシ</t>
    </rPh>
    <rPh sb="3" eb="5">
      <t>オオアザ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</si>
</sst>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DBNum3]#"/>
    <numFmt numFmtId="177" formatCode="&quot;¥&quot;\ #,###&quot;－&quot;"/>
    <numFmt numFmtId="178" formatCode="0.0_ "/>
  </numFmts>
  <fonts count="20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sz val="10"/>
      <color indexed="81"/>
      <name val="MS P ゴシック"/>
      <family val="3"/>
      <charset val="128"/>
    </font>
    <font>
      <b/>
      <sz val="11"/>
      <color indexed="81"/>
      <name val="MS P ゴシック"/>
      <family val="3"/>
      <charset val="128"/>
    </font>
    <font>
      <b/>
      <sz val="12"/>
      <color indexed="81"/>
      <name val="MS P ゴシック"/>
      <family val="3"/>
      <charset val="128"/>
    </font>
    <font>
      <b/>
      <sz val="16"/>
      <color rgb="FFFF0000"/>
      <name val="ＭＳ 明朝"/>
      <family val="1"/>
      <charset val="128"/>
    </font>
    <font>
      <b/>
      <sz val="20"/>
      <color rgb="FFFF0000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sz val="9"/>
      <color theme="0" tint="-0.34998626667073579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20"/>
      <color indexed="81"/>
      <name val="MS P ゴシック"/>
      <family val="3"/>
      <charset val="128"/>
    </font>
    <font>
      <b/>
      <sz val="20"/>
      <color indexed="10"/>
      <name val="MS P ゴシック"/>
      <family val="3"/>
      <charset val="128"/>
    </font>
    <font>
      <sz val="20"/>
      <color indexed="10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vertical="distributed" wrapText="1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vertical="center"/>
    </xf>
    <xf numFmtId="0" fontId="6" fillId="0" borderId="3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horizontal="left" vertical="center"/>
    </xf>
    <xf numFmtId="0" fontId="6" fillId="0" borderId="1" xfId="0" applyNumberFormat="1" applyFont="1" applyBorder="1" applyAlignment="1">
      <alignment horizontal="left" vertical="center"/>
    </xf>
    <xf numFmtId="0" fontId="6" fillId="0" borderId="9" xfId="0" applyNumberFormat="1" applyFont="1" applyBorder="1" applyAlignment="1">
      <alignment horizontal="left" vertical="center"/>
    </xf>
    <xf numFmtId="0" fontId="6" fillId="0" borderId="6" xfId="0" applyNumberFormat="1" applyFont="1" applyBorder="1" applyAlignment="1">
      <alignment horizontal="left" vertical="center"/>
    </xf>
    <xf numFmtId="0" fontId="6" fillId="0" borderId="7" xfId="0" applyNumberFormat="1" applyFont="1" applyBorder="1" applyAlignment="1">
      <alignment horizontal="left" vertical="center"/>
    </xf>
    <xf numFmtId="0" fontId="6" fillId="0" borderId="8" xfId="0" applyNumberFormat="1" applyFont="1" applyBorder="1" applyAlignment="1">
      <alignment horizontal="left" vertical="center"/>
    </xf>
    <xf numFmtId="0" fontId="6" fillId="0" borderId="4" xfId="0" applyNumberFormat="1" applyFont="1" applyBorder="1" applyAlignment="1">
      <alignment horizontal="left" vertical="center"/>
    </xf>
    <xf numFmtId="0" fontId="6" fillId="0" borderId="5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vertical="center" textRotation="255"/>
    </xf>
    <xf numFmtId="0" fontId="5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vertical="center" shrinkToFit="1"/>
    </xf>
    <xf numFmtId="0" fontId="2" fillId="0" borderId="0" xfId="0" applyNumberFormat="1" applyFont="1" applyBorder="1" applyAlignment="1">
      <alignment horizontal="right" vertical="center" shrinkToFit="1"/>
    </xf>
    <xf numFmtId="0" fontId="2" fillId="0" borderId="0" xfId="0" applyNumberFormat="1" applyFont="1" applyBorder="1" applyAlignment="1">
      <alignment horizontal="left" vertical="center" indent="1" shrinkToFit="1"/>
    </xf>
    <xf numFmtId="0" fontId="2" fillId="0" borderId="0" xfId="0" applyNumberFormat="1" applyFont="1" applyBorder="1" applyAlignment="1">
      <alignment horizontal="left" vertical="center" shrinkToFit="1"/>
    </xf>
    <xf numFmtId="0" fontId="2" fillId="0" borderId="0" xfId="0" applyNumberFormat="1" applyFont="1" applyBorder="1" applyAlignment="1">
      <alignment horizontal="distributed" vertical="center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left" vertical="center"/>
    </xf>
    <xf numFmtId="38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vertical="center" wrapText="1"/>
    </xf>
    <xf numFmtId="0" fontId="15" fillId="0" borderId="0" xfId="0" applyNumberFormat="1" applyFont="1" applyBorder="1" applyAlignment="1">
      <alignment horizontal="center"/>
    </xf>
    <xf numFmtId="0" fontId="2" fillId="0" borderId="0" xfId="1" applyNumberFormat="1" applyFont="1" applyBorder="1" applyAlignment="1">
      <alignment horizontal="left" vertical="center" wrapText="1"/>
    </xf>
    <xf numFmtId="38" fontId="2" fillId="0" borderId="0" xfId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distributed" vertical="center"/>
    </xf>
    <xf numFmtId="0" fontId="11" fillId="0" borderId="12" xfId="0" applyNumberFormat="1" applyFont="1" applyBorder="1" applyAlignment="1">
      <alignment horizontal="left" vertical="center" wrapText="1"/>
    </xf>
    <xf numFmtId="0" fontId="6" fillId="0" borderId="2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 textRotation="255"/>
    </xf>
    <xf numFmtId="0" fontId="7" fillId="0" borderId="7" xfId="0" applyNumberFormat="1" applyFont="1" applyBorder="1" applyAlignment="1">
      <alignment horizontal="center" vertical="center" textRotation="255"/>
    </xf>
    <xf numFmtId="0" fontId="7" fillId="0" borderId="11" xfId="0" applyNumberFormat="1" applyFont="1" applyBorder="1" applyAlignment="1">
      <alignment horizontal="center" vertical="center" textRotation="255"/>
    </xf>
    <xf numFmtId="0" fontId="7" fillId="0" borderId="10" xfId="0" applyNumberFormat="1" applyFont="1" applyBorder="1" applyAlignment="1">
      <alignment horizontal="center" vertical="center" textRotation="255"/>
    </xf>
    <xf numFmtId="0" fontId="7" fillId="0" borderId="8" xfId="0" applyNumberFormat="1" applyFont="1" applyBorder="1" applyAlignment="1">
      <alignment horizontal="center" vertical="center" textRotation="255"/>
    </xf>
    <xf numFmtId="0" fontId="7" fillId="0" borderId="5" xfId="0" applyNumberFormat="1" applyFont="1" applyBorder="1" applyAlignment="1">
      <alignment horizontal="center" vertical="center" textRotation="255"/>
    </xf>
    <xf numFmtId="178" fontId="12" fillId="0" borderId="1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0" xfId="1" applyNumberFormat="1" applyFont="1" applyBorder="1" applyAlignment="1">
      <alignment horizontal="left" vertical="center"/>
    </xf>
    <xf numFmtId="177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left" vertical="center" shrinkToFit="1"/>
    </xf>
    <xf numFmtId="0" fontId="2" fillId="0" borderId="0" xfId="0" applyNumberFormat="1" applyFont="1" applyBorder="1" applyAlignment="1">
      <alignment horizontal="left" vertical="center" indent="1" shrinkToFit="1"/>
    </xf>
    <xf numFmtId="0" fontId="13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 vertical="center" shrinkToFit="1"/>
    </xf>
    <xf numFmtId="0" fontId="2" fillId="0" borderId="6" xfId="0" applyNumberFormat="1" applyFont="1" applyBorder="1" applyAlignment="1">
      <alignment horizontal="center"/>
    </xf>
    <xf numFmtId="38" fontId="2" fillId="0" borderId="0" xfId="1" applyFont="1" applyBorder="1" applyAlignment="1">
      <alignment horizontal="center" vertical="distributed" wrapText="1"/>
    </xf>
    <xf numFmtId="0" fontId="2" fillId="0" borderId="0" xfId="1" applyNumberFormat="1" applyFont="1" applyBorder="1" applyAlignment="1">
      <alignment horizontal="left" vertical="distributed" wrapText="1"/>
    </xf>
    <xf numFmtId="177" fontId="2" fillId="0" borderId="0" xfId="1" applyNumberFormat="1" applyFont="1" applyBorder="1" applyAlignment="1">
      <alignment horizontal="left" vertical="center"/>
    </xf>
    <xf numFmtId="0" fontId="14" fillId="0" borderId="12" xfId="0" applyNumberFormat="1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X31"/>
  <sheetViews>
    <sheetView showZeros="0" tabSelected="1" view="pageBreakPreview" zoomScaleNormal="100" zoomScaleSheetLayoutView="100" workbookViewId="0">
      <selection activeCell="AR13" sqref="AR13:AS13"/>
    </sheetView>
  </sheetViews>
  <sheetFormatPr defaultColWidth="2.125" defaultRowHeight="15" customHeight="1"/>
  <cols>
    <col min="1" max="1" width="2.125" style="7"/>
    <col min="2" max="2" width="19.75" style="7" customWidth="1"/>
    <col min="3" max="3" width="2.125" style="7"/>
    <col min="4" max="4" width="2.125" style="5" customWidth="1"/>
    <col min="5" max="5" width="3.125" style="3" customWidth="1"/>
    <col min="6" max="30" width="2" style="3" customWidth="1"/>
    <col min="31" max="31" width="2" style="5" customWidth="1"/>
    <col min="32" max="43" width="2" style="3" customWidth="1"/>
    <col min="44" max="47" width="2.125" style="3"/>
    <col min="48" max="48" width="8.5" style="3" bestFit="1" customWidth="1"/>
    <col min="49" max="51" width="2.125" style="3"/>
    <col min="52" max="52" width="2.125" style="3" customWidth="1"/>
    <col min="53" max="16384" width="2.125" style="3"/>
  </cols>
  <sheetData>
    <row r="1" spans="1:50" s="29" customFormat="1" ht="15" customHeight="1" thickBot="1"/>
    <row r="2" spans="1:50" s="29" customFormat="1" ht="67.5" customHeight="1" thickBot="1">
      <c r="C2" s="39" t="s">
        <v>24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49"/>
      <c r="AP2" s="49"/>
      <c r="AQ2" s="49"/>
      <c r="AR2" s="49"/>
      <c r="AS2" s="49"/>
    </row>
    <row r="3" spans="1:50" s="7" customFormat="1" ht="15" customHeight="1"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9"/>
      <c r="AL3" s="9"/>
      <c r="AM3" s="9"/>
      <c r="AN3" s="9"/>
      <c r="AO3" s="9"/>
      <c r="AP3" s="9"/>
      <c r="AQ3" s="9"/>
    </row>
    <row r="4" spans="1:50" s="5" customFormat="1" ht="6.75" customHeight="1">
      <c r="A4" s="7"/>
      <c r="B4" s="7"/>
      <c r="C4" s="7"/>
      <c r="D4" s="21"/>
      <c r="E4" s="9"/>
      <c r="F4" s="6"/>
      <c r="G4" s="9"/>
      <c r="H4" s="9"/>
      <c r="I4" s="7"/>
      <c r="J4" s="9"/>
      <c r="K4" s="9"/>
      <c r="L4" s="9"/>
      <c r="M4" s="9"/>
      <c r="O4" s="9"/>
      <c r="P4" s="9"/>
      <c r="Q4" s="9"/>
      <c r="R4" s="9"/>
      <c r="T4" s="9"/>
      <c r="V4" s="9"/>
      <c r="W4" s="9"/>
      <c r="Y4" s="9"/>
      <c r="Z4" s="9"/>
      <c r="AB4" s="9"/>
      <c r="AC4" s="9"/>
      <c r="AF4" s="9"/>
      <c r="AH4" s="9"/>
      <c r="AI4" s="9"/>
      <c r="AM4" s="8"/>
      <c r="AN4" s="9"/>
      <c r="AO4" s="8"/>
    </row>
    <row r="5" spans="1:50" s="13" customFormat="1" ht="15" customHeight="1">
      <c r="D5" s="21"/>
      <c r="H5" s="43" t="s">
        <v>14</v>
      </c>
      <c r="I5" s="44"/>
      <c r="J5" s="40" t="s">
        <v>1</v>
      </c>
      <c r="K5" s="41"/>
      <c r="L5" s="41"/>
      <c r="M5" s="41"/>
      <c r="N5" s="41"/>
      <c r="O5" s="42"/>
      <c r="P5" s="40" t="s">
        <v>2</v>
      </c>
      <c r="Q5" s="41"/>
      <c r="R5" s="41"/>
      <c r="S5" s="41"/>
      <c r="T5" s="41"/>
      <c r="U5" s="41"/>
      <c r="V5" s="41"/>
      <c r="W5" s="42"/>
      <c r="X5" s="40" t="s">
        <v>3</v>
      </c>
      <c r="Y5" s="41"/>
      <c r="Z5" s="41"/>
      <c r="AA5" s="41"/>
      <c r="AB5" s="41"/>
      <c r="AC5" s="42"/>
      <c r="AD5" s="10"/>
      <c r="AE5" s="14"/>
      <c r="AF5" s="14"/>
      <c r="AG5" s="11"/>
      <c r="AH5" s="41" t="s">
        <v>4</v>
      </c>
      <c r="AI5" s="41"/>
      <c r="AJ5" s="11"/>
      <c r="AK5" s="11"/>
      <c r="AL5" s="11"/>
      <c r="AM5" s="12"/>
    </row>
    <row r="6" spans="1:50" s="13" customFormat="1" ht="36" customHeight="1">
      <c r="D6" s="21"/>
      <c r="H6" s="45"/>
      <c r="I6" s="46"/>
      <c r="J6" s="15"/>
      <c r="K6" s="16"/>
      <c r="L6" s="16"/>
      <c r="M6" s="16"/>
      <c r="N6" s="16"/>
      <c r="O6" s="17"/>
      <c r="P6" s="15"/>
      <c r="Q6" s="16"/>
      <c r="R6" s="16"/>
      <c r="S6" s="16"/>
      <c r="T6" s="16"/>
      <c r="U6" s="16"/>
      <c r="V6" s="16"/>
      <c r="W6" s="17"/>
      <c r="X6" s="15"/>
      <c r="Y6" s="16"/>
      <c r="Z6" s="16"/>
      <c r="AA6" s="16"/>
      <c r="AB6" s="16"/>
      <c r="AC6" s="17"/>
      <c r="AD6" s="15"/>
      <c r="AE6" s="16"/>
      <c r="AF6" s="16"/>
      <c r="AG6" s="16"/>
      <c r="AH6" s="16"/>
      <c r="AI6" s="16"/>
      <c r="AJ6" s="16"/>
      <c r="AK6" s="16"/>
      <c r="AL6" s="16"/>
      <c r="AM6" s="17"/>
    </row>
    <row r="7" spans="1:50" s="13" customFormat="1" ht="15" customHeight="1">
      <c r="D7" s="21"/>
      <c r="H7" s="47"/>
      <c r="I7" s="48"/>
      <c r="J7" s="18"/>
      <c r="K7" s="19"/>
      <c r="L7" s="19"/>
      <c r="M7" s="19"/>
      <c r="N7" s="19"/>
      <c r="O7" s="20"/>
      <c r="P7" s="18"/>
      <c r="Q7" s="19"/>
      <c r="R7" s="19"/>
      <c r="S7" s="19"/>
      <c r="T7" s="19"/>
      <c r="U7" s="19"/>
      <c r="V7" s="19"/>
      <c r="W7" s="20"/>
      <c r="X7" s="18"/>
      <c r="Y7" s="19"/>
      <c r="Z7" s="19"/>
      <c r="AA7" s="19"/>
      <c r="AB7" s="19"/>
      <c r="AC7" s="20"/>
      <c r="AD7" s="18"/>
      <c r="AE7" s="19"/>
      <c r="AF7" s="19"/>
      <c r="AG7" s="19"/>
      <c r="AH7" s="19"/>
      <c r="AI7" s="19"/>
      <c r="AJ7" s="19"/>
      <c r="AK7" s="19"/>
      <c r="AL7" s="19"/>
      <c r="AM7" s="20"/>
    </row>
    <row r="8" spans="1:50" s="29" customFormat="1" ht="29.25" customHeight="1">
      <c r="AE8" s="59" t="s">
        <v>26</v>
      </c>
      <c r="AF8" s="59"/>
      <c r="AG8" s="59"/>
      <c r="AH8" s="59"/>
      <c r="AI8" s="59"/>
      <c r="AJ8" s="59" t="s">
        <v>20</v>
      </c>
      <c r="AK8" s="59"/>
      <c r="AL8" s="59"/>
      <c r="AM8" s="59"/>
      <c r="AN8" s="57" t="s">
        <v>21</v>
      </c>
      <c r="AO8" s="57"/>
      <c r="AP8" s="57"/>
      <c r="AQ8" s="57"/>
      <c r="AR8" s="57" t="s">
        <v>22</v>
      </c>
      <c r="AS8" s="57"/>
    </row>
    <row r="9" spans="1:50" s="22" customFormat="1" ht="24.75" customHeight="1">
      <c r="E9" s="51" t="s">
        <v>5</v>
      </c>
      <c r="F9" s="51"/>
      <c r="G9" s="51"/>
      <c r="H9" s="51"/>
      <c r="I9" s="51"/>
      <c r="J9" s="50"/>
      <c r="K9" s="50"/>
      <c r="L9" s="50"/>
      <c r="M9" s="50"/>
      <c r="N9" s="50"/>
      <c r="O9" s="50"/>
      <c r="P9" s="50"/>
      <c r="Q9" s="50"/>
      <c r="R9" s="50" t="s">
        <v>0</v>
      </c>
      <c r="S9" s="50"/>
      <c r="T9" s="1"/>
      <c r="W9" s="29"/>
      <c r="X9" s="29"/>
      <c r="Y9" s="29"/>
      <c r="Z9" s="29"/>
      <c r="AA9" s="29"/>
      <c r="AB9" s="29"/>
    </row>
    <row r="10" spans="1:50" ht="18.75" customHeight="1">
      <c r="E10" s="2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E10" s="3"/>
    </row>
    <row r="11" spans="1:50" s="22" customFormat="1" ht="23.1" customHeight="1"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50" t="s">
        <v>6</v>
      </c>
      <c r="R11" s="50"/>
      <c r="S11" s="50"/>
      <c r="T11" s="50"/>
      <c r="U11" s="38" t="s">
        <v>7</v>
      </c>
      <c r="V11" s="38"/>
      <c r="W11" s="38"/>
      <c r="X11" s="29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24"/>
      <c r="AU11" s="24"/>
      <c r="AV11" s="24"/>
      <c r="AW11" s="24"/>
      <c r="AX11" s="24"/>
    </row>
    <row r="12" spans="1:50" s="22" customFormat="1" ht="23.1" customHeight="1"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50"/>
      <c r="R12" s="50"/>
      <c r="S12" s="50"/>
      <c r="T12" s="50"/>
      <c r="U12" s="38" t="s">
        <v>8</v>
      </c>
      <c r="V12" s="38"/>
      <c r="W12" s="38"/>
      <c r="X12" s="29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24"/>
      <c r="AU12" s="24"/>
      <c r="AV12" s="24"/>
      <c r="AW12" s="24"/>
      <c r="AX12" s="24"/>
    </row>
    <row r="13" spans="1:50" s="22" customFormat="1" ht="23.1" customHeight="1"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50"/>
      <c r="R13" s="50"/>
      <c r="S13" s="50"/>
      <c r="T13" s="50"/>
      <c r="U13" s="38"/>
      <c r="V13" s="38"/>
      <c r="W13" s="38"/>
      <c r="X13" s="29"/>
      <c r="Y13" s="58"/>
      <c r="Z13" s="58"/>
      <c r="AA13" s="58"/>
      <c r="AB13" s="58"/>
      <c r="AC13" s="58"/>
      <c r="AD13" s="58"/>
      <c r="AE13" s="58"/>
      <c r="AF13" s="58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4"/>
      <c r="AS13" s="54"/>
      <c r="AT13" s="24"/>
    </row>
    <row r="14" spans="1:50" s="23" customFormat="1" ht="21.75" customHeight="1"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8"/>
      <c r="P14" s="28"/>
      <c r="Q14" s="28"/>
      <c r="R14" s="28"/>
      <c r="S14" s="28"/>
      <c r="T14" s="28"/>
      <c r="U14" s="28"/>
      <c r="V14" s="28"/>
      <c r="W14" s="29"/>
      <c r="X14" s="25"/>
      <c r="Y14" s="25"/>
      <c r="Z14" s="25"/>
      <c r="AA14" s="25"/>
      <c r="AB14" s="25"/>
      <c r="AC14" s="25"/>
      <c r="AD14" s="25"/>
      <c r="AE14" s="25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7"/>
      <c r="AS14" s="27"/>
    </row>
    <row r="15" spans="1:50" ht="29.25" customHeight="1">
      <c r="C15" s="56" t="s">
        <v>17</v>
      </c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</row>
    <row r="16" spans="1:50" s="29" customFormat="1" ht="16.5" customHeight="1">
      <c r="E16" s="2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30"/>
      <c r="AR16" s="30"/>
      <c r="AS16" s="30"/>
      <c r="AT16" s="30"/>
    </row>
    <row r="17" spans="5:48" s="29" customFormat="1" ht="15" customHeight="1">
      <c r="E17" s="29" t="s">
        <v>9</v>
      </c>
    </row>
    <row r="18" spans="5:48" s="29" customFormat="1" ht="15" customHeight="1"/>
    <row r="19" spans="5:48" s="29" customFormat="1" ht="21" customHeight="1">
      <c r="E19" s="32">
        <v>1</v>
      </c>
      <c r="F19" s="38" t="s">
        <v>10</v>
      </c>
      <c r="G19" s="38"/>
      <c r="H19" s="38"/>
      <c r="I19" s="38"/>
      <c r="J19" s="38"/>
      <c r="K19" s="38"/>
      <c r="L19" s="38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30"/>
    </row>
    <row r="20" spans="5:48" s="29" customFormat="1" ht="21" customHeight="1">
      <c r="E20" s="32">
        <v>2</v>
      </c>
      <c r="F20" s="38" t="s">
        <v>11</v>
      </c>
      <c r="G20" s="38"/>
      <c r="H20" s="38"/>
      <c r="I20" s="38"/>
      <c r="J20" s="38"/>
      <c r="K20" s="38"/>
      <c r="L20" s="38"/>
      <c r="O20" s="54" t="s">
        <v>27</v>
      </c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</row>
    <row r="21" spans="5:48" s="29" customFormat="1" ht="21" customHeight="1">
      <c r="E21" s="32">
        <v>3</v>
      </c>
      <c r="F21" s="38" t="s">
        <v>12</v>
      </c>
      <c r="G21" s="38"/>
      <c r="H21" s="38"/>
      <c r="I21" s="38"/>
      <c r="J21" s="38"/>
      <c r="K21" s="38"/>
      <c r="L21" s="38"/>
      <c r="M21" s="1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</row>
    <row r="22" spans="5:48" s="29" customFormat="1" ht="18" customHeight="1">
      <c r="E22" s="32">
        <v>4</v>
      </c>
      <c r="F22" s="38" t="s">
        <v>23</v>
      </c>
      <c r="G22" s="38"/>
      <c r="H22" s="38"/>
      <c r="I22" s="38"/>
      <c r="J22" s="38"/>
      <c r="K22" s="38"/>
      <c r="L22" s="38"/>
      <c r="O22" s="52" t="str">
        <f>IF(OR(AO2="",O21=""),"　　　　　　　　　×　　　/1000≒　　　　　　　円",CONCATENATE(TEXT(O21,"#,##0"),"×",$AO$2,"/1000≒",TEXT(AV22,"#,##0"),"円"))</f>
        <v>　　　　　　　　　×　　　/1000≒　　　　　　　円</v>
      </c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V22" s="29" t="str">
        <f>IF(ISBLANK($AO$2),"",ROUNDUP(O21*$AO$2/1000,0))</f>
        <v/>
      </c>
    </row>
    <row r="23" spans="5:48" s="29" customFormat="1" ht="18" customHeight="1">
      <c r="F23" s="38"/>
      <c r="G23" s="38"/>
      <c r="H23" s="38"/>
      <c r="I23" s="38"/>
      <c r="J23" s="38"/>
      <c r="K23" s="38"/>
      <c r="L23" s="38"/>
      <c r="M23" s="34"/>
      <c r="N23" s="34"/>
      <c r="O23" s="36" t="str">
        <f>IF(OR(AO2="",O21=""),"　　　　　　　÷320円/枚≒　　　　枚以上",CONCATENATE(TEXT(AV22,"#,##0"),"÷320円/枚≒",TEXT(AV23,"#,##0"),"枚以上"))</f>
        <v>　　　　　　　÷320円/枚≒　　　　枚以上</v>
      </c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V23" s="29" t="str">
        <f>IF(ISBLANK($AO$2),"",ROUNDUP(AV22/320,0))</f>
        <v/>
      </c>
    </row>
    <row r="24" spans="5:48" s="29" customFormat="1" ht="21" customHeight="1">
      <c r="E24" s="32">
        <v>5</v>
      </c>
      <c r="F24" s="38" t="s">
        <v>19</v>
      </c>
      <c r="G24" s="38"/>
      <c r="H24" s="38"/>
      <c r="I24" s="38"/>
      <c r="J24" s="38"/>
      <c r="K24" s="38"/>
      <c r="L24" s="38"/>
      <c r="M24" s="34"/>
      <c r="N24" s="34"/>
      <c r="O24" s="37"/>
      <c r="P24" s="37"/>
      <c r="Q24" s="37"/>
      <c r="R24" s="37"/>
      <c r="S24" s="36" t="s">
        <v>18</v>
      </c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spans="5:48" s="29" customFormat="1" ht="129.75" customHeight="1">
      <c r="E25" s="35" t="s">
        <v>13</v>
      </c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</row>
    <row r="26" spans="5:48" s="29" customFormat="1" ht="6.75" customHeight="1"/>
    <row r="27" spans="5:48" s="29" customFormat="1" ht="15" customHeight="1"/>
    <row r="28" spans="5:48" s="29" customFormat="1" ht="15" customHeight="1"/>
    <row r="29" spans="5:48" s="29" customFormat="1" ht="15" customHeight="1"/>
    <row r="30" spans="5:48" s="29" customFormat="1" ht="15" customHeight="1"/>
    <row r="31" spans="5:48" s="29" customFormat="1" ht="15" customHeight="1"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5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</row>
  </sheetData>
  <mergeCells count="40">
    <mergeCell ref="AH5:AI5"/>
    <mergeCell ref="C15:AS15"/>
    <mergeCell ref="AP8:AQ8"/>
    <mergeCell ref="AR8:AS8"/>
    <mergeCell ref="Q11:T13"/>
    <mergeCell ref="U12:W13"/>
    <mergeCell ref="Y13:AF13"/>
    <mergeCell ref="AR13:AS13"/>
    <mergeCell ref="AE8:AG8"/>
    <mergeCell ref="AH8:AI8"/>
    <mergeCell ref="AJ8:AK8"/>
    <mergeCell ref="AL8:AM8"/>
    <mergeCell ref="AN8:AO8"/>
    <mergeCell ref="U11:W11"/>
    <mergeCell ref="Y11:AS11"/>
    <mergeCell ref="Y12:AS12"/>
    <mergeCell ref="F22:L22"/>
    <mergeCell ref="O22:AS22"/>
    <mergeCell ref="O21:AS21"/>
    <mergeCell ref="F21:L21"/>
    <mergeCell ref="R9:S9"/>
    <mergeCell ref="O19:AS19"/>
    <mergeCell ref="O20:AS20"/>
    <mergeCell ref="AG13:AQ13"/>
    <mergeCell ref="E25:AS25"/>
    <mergeCell ref="S24:AS24"/>
    <mergeCell ref="O24:R24"/>
    <mergeCell ref="F24:L24"/>
    <mergeCell ref="C2:AN2"/>
    <mergeCell ref="J5:O5"/>
    <mergeCell ref="P5:W5"/>
    <mergeCell ref="X5:AC5"/>
    <mergeCell ref="H5:I7"/>
    <mergeCell ref="AO2:AS2"/>
    <mergeCell ref="O23:AS23"/>
    <mergeCell ref="J9:Q9"/>
    <mergeCell ref="E9:I9"/>
    <mergeCell ref="F23:L23"/>
    <mergeCell ref="F19:L19"/>
    <mergeCell ref="F20:L20"/>
  </mergeCells>
  <phoneticPr fontId="3"/>
  <dataValidations count="3">
    <dataValidation type="list" allowBlank="1" showInputMessage="1" showErrorMessage="1" sqref="AK3:AQ3">
      <formula1>"はい"</formula1>
    </dataValidation>
    <dataValidation type="list" allowBlank="1" showInputMessage="1" sqref="Y13:AF13 X14:AE14">
      <formula1>"代表取締役,代表取締役社長,取締役,事業主,代表者,支店長,支社長,営業所長"</formula1>
    </dataValidation>
    <dataValidation imeMode="off" allowBlank="1" showInputMessage="1" showErrorMessage="1" sqref="AO2:AS2 O21:AS21 AH8:AI8 AL8:AM8 AP8:AQ8"/>
  </dataValidations>
  <printOptions horizontalCentered="1"/>
  <pageMargins left="0.59055118110236227" right="0.19685039370078741" top="0.59055118110236227" bottom="0.59055118110236227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C1:AX27"/>
  <sheetViews>
    <sheetView showZeros="0" view="pageBreakPreview" zoomScaleNormal="100" zoomScaleSheetLayoutView="100" workbookViewId="0">
      <selection activeCell="AR13" sqref="AR13:AS13"/>
    </sheetView>
  </sheetViews>
  <sheetFormatPr defaultColWidth="2.125" defaultRowHeight="15" customHeight="1"/>
  <cols>
    <col min="1" max="1" width="2.125" style="29"/>
    <col min="2" max="2" width="16.75" style="29" customWidth="1"/>
    <col min="3" max="3" width="2.125" style="29"/>
    <col min="4" max="4" width="2.125" style="29" customWidth="1"/>
    <col min="5" max="5" width="3.125" style="29" customWidth="1"/>
    <col min="6" max="43" width="2" style="29" customWidth="1"/>
    <col min="44" max="47" width="2.125" style="29"/>
    <col min="48" max="48" width="8.5" style="29" bestFit="1" customWidth="1"/>
    <col min="49" max="51" width="2.125" style="29"/>
    <col min="52" max="52" width="2.125" style="29" customWidth="1"/>
    <col min="53" max="16384" width="2.125" style="29"/>
  </cols>
  <sheetData>
    <row r="1" spans="3:50" ht="15" customHeight="1" thickBot="1"/>
    <row r="2" spans="3:50" ht="96" customHeight="1" thickBot="1">
      <c r="C2" s="63" t="s">
        <v>25</v>
      </c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49" t="str">
        <f>IF(ISBLANK(報告書!AO2),"",報告書!AO2)</f>
        <v/>
      </c>
      <c r="AP2" s="49"/>
      <c r="AQ2" s="49"/>
      <c r="AR2" s="49"/>
      <c r="AS2" s="49"/>
    </row>
    <row r="3" spans="3:50" ht="15" customHeight="1"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9"/>
      <c r="AL3" s="9"/>
      <c r="AM3" s="9"/>
      <c r="AN3" s="9"/>
      <c r="AO3" s="9"/>
      <c r="AP3" s="9"/>
      <c r="AQ3" s="9"/>
    </row>
    <row r="4" spans="3:50" ht="6.75" customHeight="1">
      <c r="D4" s="21"/>
      <c r="E4" s="9"/>
      <c r="F4" s="30"/>
      <c r="G4" s="9"/>
      <c r="H4" s="9"/>
      <c r="J4" s="9"/>
      <c r="K4" s="9"/>
      <c r="L4" s="9"/>
      <c r="M4" s="9"/>
      <c r="O4" s="9"/>
      <c r="P4" s="9"/>
      <c r="Q4" s="9"/>
      <c r="R4" s="9"/>
      <c r="T4" s="9"/>
      <c r="V4" s="9"/>
      <c r="W4" s="9"/>
      <c r="Y4" s="9"/>
      <c r="Z4" s="9"/>
      <c r="AB4" s="9"/>
      <c r="AC4" s="9"/>
      <c r="AF4" s="9"/>
      <c r="AH4" s="9"/>
      <c r="AI4" s="9"/>
      <c r="AM4" s="8"/>
      <c r="AN4" s="9"/>
      <c r="AO4" s="8"/>
    </row>
    <row r="5" spans="3:50" s="13" customFormat="1" ht="15" customHeight="1">
      <c r="D5" s="21"/>
      <c r="H5" s="43" t="s">
        <v>14</v>
      </c>
      <c r="I5" s="44"/>
      <c r="J5" s="40" t="s">
        <v>1</v>
      </c>
      <c r="K5" s="41"/>
      <c r="L5" s="41"/>
      <c r="M5" s="41"/>
      <c r="N5" s="41"/>
      <c r="O5" s="42"/>
      <c r="P5" s="40" t="s">
        <v>2</v>
      </c>
      <c r="Q5" s="41"/>
      <c r="R5" s="41"/>
      <c r="S5" s="41"/>
      <c r="T5" s="41"/>
      <c r="U5" s="41"/>
      <c r="V5" s="41"/>
      <c r="W5" s="42"/>
      <c r="X5" s="40" t="s">
        <v>3</v>
      </c>
      <c r="Y5" s="41"/>
      <c r="Z5" s="41"/>
      <c r="AA5" s="41"/>
      <c r="AB5" s="41"/>
      <c r="AC5" s="42"/>
      <c r="AD5" s="31"/>
      <c r="AE5" s="14"/>
      <c r="AF5" s="14"/>
      <c r="AG5" s="11"/>
      <c r="AH5" s="41" t="s">
        <v>4</v>
      </c>
      <c r="AI5" s="41"/>
      <c r="AJ5" s="11"/>
      <c r="AK5" s="11"/>
      <c r="AL5" s="11"/>
      <c r="AM5" s="12"/>
    </row>
    <row r="6" spans="3:50" s="13" customFormat="1" ht="36" customHeight="1">
      <c r="D6" s="21"/>
      <c r="H6" s="45"/>
      <c r="I6" s="46"/>
      <c r="J6" s="15"/>
      <c r="K6" s="16"/>
      <c r="L6" s="16"/>
      <c r="M6" s="16"/>
      <c r="N6" s="16"/>
      <c r="O6" s="17"/>
      <c r="P6" s="15"/>
      <c r="Q6" s="16"/>
      <c r="R6" s="16"/>
      <c r="S6" s="16"/>
      <c r="T6" s="16"/>
      <c r="U6" s="16"/>
      <c r="V6" s="16"/>
      <c r="W6" s="17"/>
      <c r="X6" s="15"/>
      <c r="Y6" s="16"/>
      <c r="Z6" s="16"/>
      <c r="AA6" s="16"/>
      <c r="AB6" s="16"/>
      <c r="AC6" s="17"/>
      <c r="AD6" s="15"/>
      <c r="AE6" s="16"/>
      <c r="AF6" s="16"/>
      <c r="AG6" s="16"/>
      <c r="AH6" s="16"/>
      <c r="AI6" s="16"/>
      <c r="AJ6" s="16"/>
      <c r="AK6" s="16"/>
      <c r="AL6" s="16"/>
      <c r="AM6" s="17"/>
    </row>
    <row r="7" spans="3:50" s="13" customFormat="1" ht="15" customHeight="1">
      <c r="D7" s="21"/>
      <c r="H7" s="47"/>
      <c r="I7" s="48"/>
      <c r="J7" s="18"/>
      <c r="K7" s="19"/>
      <c r="L7" s="19"/>
      <c r="M7" s="19"/>
      <c r="N7" s="19"/>
      <c r="O7" s="20"/>
      <c r="P7" s="18"/>
      <c r="Q7" s="19"/>
      <c r="R7" s="19"/>
      <c r="S7" s="19"/>
      <c r="T7" s="19"/>
      <c r="U7" s="19"/>
      <c r="V7" s="19"/>
      <c r="W7" s="20"/>
      <c r="X7" s="18"/>
      <c r="Y7" s="19"/>
      <c r="Z7" s="19"/>
      <c r="AA7" s="19"/>
      <c r="AB7" s="19"/>
      <c r="AC7" s="20"/>
      <c r="AD7" s="18"/>
      <c r="AE7" s="19"/>
      <c r="AF7" s="19"/>
      <c r="AG7" s="19"/>
      <c r="AH7" s="19"/>
      <c r="AI7" s="19"/>
      <c r="AJ7" s="19"/>
      <c r="AK7" s="19"/>
      <c r="AL7" s="19"/>
      <c r="AM7" s="20"/>
    </row>
    <row r="8" spans="3:50" ht="29.25" customHeight="1">
      <c r="AE8" s="59" t="str">
        <f>報告書!AE8</f>
        <v>令和</v>
      </c>
      <c r="AF8" s="59"/>
      <c r="AG8" s="59"/>
      <c r="AH8" s="59"/>
      <c r="AI8" s="59"/>
      <c r="AJ8" s="59" t="s">
        <v>20</v>
      </c>
      <c r="AK8" s="59"/>
      <c r="AL8" s="59"/>
      <c r="AM8" s="59"/>
      <c r="AN8" s="57" t="s">
        <v>21</v>
      </c>
      <c r="AO8" s="57"/>
      <c r="AP8" s="57"/>
      <c r="AQ8" s="57"/>
      <c r="AR8" s="57" t="s">
        <v>22</v>
      </c>
      <c r="AS8" s="57"/>
    </row>
    <row r="9" spans="3:50" s="23" customFormat="1" ht="24.75" customHeight="1">
      <c r="E9" s="51" t="s">
        <v>5</v>
      </c>
      <c r="F9" s="51"/>
      <c r="G9" s="51"/>
      <c r="H9" s="51"/>
      <c r="I9" s="51"/>
      <c r="J9" s="50">
        <f>報告書!J9</f>
        <v>0</v>
      </c>
      <c r="K9" s="50"/>
      <c r="L9" s="50"/>
      <c r="M9" s="50"/>
      <c r="N9" s="50"/>
      <c r="O9" s="50"/>
      <c r="P9" s="50"/>
      <c r="Q9" s="50"/>
      <c r="R9" s="50" t="s">
        <v>0</v>
      </c>
      <c r="S9" s="50"/>
      <c r="T9" s="1"/>
      <c r="W9" s="29"/>
      <c r="X9" s="29"/>
      <c r="Y9" s="29"/>
      <c r="Z9" s="29"/>
      <c r="AA9" s="29"/>
    </row>
    <row r="10" spans="3:50" ht="18.75" customHeight="1">
      <c r="E10" s="2"/>
    </row>
    <row r="11" spans="3:50" s="23" customFormat="1" ht="23.1" customHeight="1"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50" t="s">
        <v>6</v>
      </c>
      <c r="R11" s="50"/>
      <c r="S11" s="50"/>
      <c r="T11" s="50"/>
      <c r="U11" s="38" t="s">
        <v>7</v>
      </c>
      <c r="V11" s="38"/>
      <c r="W11" s="38"/>
      <c r="X11" s="29"/>
      <c r="Y11" s="54">
        <f>報告書!Y11</f>
        <v>0</v>
      </c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24"/>
      <c r="AU11" s="24"/>
      <c r="AV11" s="24"/>
      <c r="AW11" s="24"/>
      <c r="AX11" s="24"/>
    </row>
    <row r="12" spans="3:50" s="23" customFormat="1" ht="23.1" customHeight="1"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50"/>
      <c r="R12" s="50"/>
      <c r="S12" s="50"/>
      <c r="T12" s="50"/>
      <c r="U12" s="38" t="s">
        <v>8</v>
      </c>
      <c r="V12" s="38"/>
      <c r="W12" s="38"/>
      <c r="X12" s="29"/>
      <c r="Y12" s="54">
        <f>報告書!Y12</f>
        <v>0</v>
      </c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24"/>
      <c r="AU12" s="24"/>
      <c r="AV12" s="24"/>
      <c r="AW12" s="24"/>
      <c r="AX12" s="24"/>
    </row>
    <row r="13" spans="3:50" s="23" customFormat="1" ht="23.1" customHeight="1"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50"/>
      <c r="R13" s="50"/>
      <c r="S13" s="50"/>
      <c r="T13" s="50"/>
      <c r="U13" s="38"/>
      <c r="V13" s="38"/>
      <c r="W13" s="38"/>
      <c r="X13" s="29"/>
      <c r="Y13" s="58">
        <f>報告書!Y13</f>
        <v>0</v>
      </c>
      <c r="Z13" s="58"/>
      <c r="AA13" s="58"/>
      <c r="AB13" s="58"/>
      <c r="AC13" s="58"/>
      <c r="AD13" s="58"/>
      <c r="AE13" s="58"/>
      <c r="AF13" s="58"/>
      <c r="AG13" s="55">
        <f>報告書!AG13</f>
        <v>0</v>
      </c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4"/>
      <c r="AS13" s="54"/>
      <c r="AT13" s="24"/>
    </row>
    <row r="14" spans="3:50" s="23" customFormat="1" ht="21.75" customHeight="1"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8"/>
      <c r="P14" s="28"/>
      <c r="Q14" s="28"/>
      <c r="R14" s="28"/>
      <c r="S14" s="28"/>
      <c r="T14" s="28"/>
      <c r="U14" s="28"/>
      <c r="V14" s="28"/>
      <c r="W14" s="29"/>
      <c r="X14" s="25"/>
      <c r="Y14" s="25"/>
      <c r="Z14" s="25"/>
      <c r="AA14" s="25"/>
      <c r="AB14" s="25"/>
      <c r="AC14" s="25"/>
      <c r="AD14" s="25"/>
      <c r="AE14" s="25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7"/>
      <c r="AS14" s="27"/>
    </row>
    <row r="15" spans="3:50" ht="29.25" customHeight="1">
      <c r="C15" s="56" t="s">
        <v>15</v>
      </c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</row>
    <row r="16" spans="3:50" ht="16.5" customHeight="1">
      <c r="E16" s="2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30"/>
      <c r="AR16" s="30"/>
      <c r="AS16" s="30"/>
      <c r="AT16" s="30"/>
    </row>
    <row r="17" spans="5:48" ht="15" customHeight="1">
      <c r="E17" s="29" t="s">
        <v>9</v>
      </c>
    </row>
    <row r="19" spans="5:48" ht="21" customHeight="1">
      <c r="E19" s="32">
        <v>1</v>
      </c>
      <c r="F19" s="38" t="s">
        <v>10</v>
      </c>
      <c r="G19" s="38"/>
      <c r="H19" s="38"/>
      <c r="I19" s="38"/>
      <c r="J19" s="38"/>
      <c r="K19" s="38"/>
      <c r="L19" s="38"/>
      <c r="O19" s="54">
        <f>報告書!O19</f>
        <v>0</v>
      </c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30"/>
    </row>
    <row r="20" spans="5:48" ht="21" customHeight="1">
      <c r="E20" s="32">
        <v>2</v>
      </c>
      <c r="F20" s="38" t="s">
        <v>11</v>
      </c>
      <c r="G20" s="38"/>
      <c r="H20" s="38"/>
      <c r="I20" s="38"/>
      <c r="J20" s="38"/>
      <c r="K20" s="38"/>
      <c r="L20" s="38"/>
      <c r="O20" s="54" t="str">
        <f>報告書!O20</f>
        <v>大川市大字</v>
      </c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</row>
    <row r="21" spans="5:48" ht="21" customHeight="1">
      <c r="E21" s="32">
        <v>3</v>
      </c>
      <c r="F21" s="38" t="s">
        <v>16</v>
      </c>
      <c r="G21" s="38"/>
      <c r="H21" s="38"/>
      <c r="I21" s="38"/>
      <c r="J21" s="38"/>
      <c r="K21" s="38"/>
      <c r="L21" s="38"/>
      <c r="M21" s="1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</row>
    <row r="22" spans="5:48" ht="21" customHeight="1">
      <c r="E22" s="32">
        <v>4</v>
      </c>
      <c r="F22" s="38" t="s">
        <v>23</v>
      </c>
      <c r="G22" s="38"/>
      <c r="H22" s="38"/>
      <c r="I22" s="38"/>
      <c r="J22" s="38"/>
      <c r="K22" s="38"/>
      <c r="L22" s="38"/>
      <c r="O22" s="52" t="str">
        <f>IF(OR(報告書!AO2="",報告書!O21="",AO2="",O21=""),"　　　　　　　　　×　　　/1000≒　　　　　　　円",CONCATENATE(TEXT(O21,"#,##0"),"×",$AO$2,"/1000≒",TEXT(AV22,"#,##0"),"円"))</f>
        <v>　　　　　　　　　×　　　/1000≒　　　　　　　円</v>
      </c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V22" s="29" t="str">
        <f>IF($AO$2="","",ROUNDUP(O21*$AO$2/1000,0))</f>
        <v/>
      </c>
    </row>
    <row r="23" spans="5:48" ht="18" customHeight="1">
      <c r="F23" s="38"/>
      <c r="G23" s="38"/>
      <c r="H23" s="38"/>
      <c r="I23" s="38"/>
      <c r="J23" s="38"/>
      <c r="K23" s="38"/>
      <c r="L23" s="38"/>
      <c r="M23" s="4"/>
      <c r="N23" s="4"/>
      <c r="O23" s="61" t="str">
        <f>IF(OR(AO2="",O21=""),"　　　　　　　÷320円/枚≒　　　　枚以上",CONCATENATE(TEXT(AV22,"#,##0"),"÷320円/枚≒",TEXT(AV23,"#,##0"),"枚以上"))</f>
        <v>　　　　　　　÷320円/枚≒　　　　枚以上</v>
      </c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V23" s="29" t="str">
        <f>IF($AO$2="","",ROUNDUP(AV22/320,0))</f>
        <v/>
      </c>
    </row>
    <row r="24" spans="5:48" ht="18" customHeight="1">
      <c r="F24" s="38"/>
      <c r="G24" s="38"/>
      <c r="H24" s="38"/>
      <c r="I24" s="38"/>
      <c r="J24" s="38"/>
      <c r="K24" s="38"/>
      <c r="L24" s="38"/>
      <c r="M24" s="4"/>
      <c r="N24" s="4"/>
      <c r="O24" s="61" t="str">
        <f>IF(OR(AO2="",O21="",報告書!O24=""),"　　　　枚－　　　　枚(当初購入分)＝　　　　枚以上",CONCATENATE(TEXT(AV23,"#,##0"),"枚－",TEXT(報告書!O24,"#,##0"),"枚(当初購入分)＝",TEXT(AV24,"#,##0"),"枚以上"))</f>
        <v>　　　　枚－　　　　枚(当初購入分)＝　　　　枚以上</v>
      </c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V24" s="33" t="str">
        <f>IF($AO$2="","",AV23-報告書!O24)</f>
        <v/>
      </c>
    </row>
    <row r="25" spans="5:48" ht="21" customHeight="1">
      <c r="E25" s="32">
        <v>5</v>
      </c>
      <c r="F25" s="38" t="s">
        <v>19</v>
      </c>
      <c r="G25" s="38"/>
      <c r="H25" s="38"/>
      <c r="I25" s="38"/>
      <c r="J25" s="38"/>
      <c r="K25" s="38"/>
      <c r="L25" s="38"/>
      <c r="M25" s="4"/>
      <c r="N25" s="4"/>
      <c r="O25" s="60"/>
      <c r="P25" s="60"/>
      <c r="Q25" s="60"/>
      <c r="R25" s="60"/>
      <c r="S25" s="61" t="s">
        <v>18</v>
      </c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</row>
    <row r="26" spans="5:48" ht="87" customHeight="1">
      <c r="E26" s="35" t="s">
        <v>13</v>
      </c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</row>
    <row r="27" spans="5:48" ht="6.75" customHeight="1"/>
  </sheetData>
  <mergeCells count="42">
    <mergeCell ref="C2:AN2"/>
    <mergeCell ref="AO2:AS2"/>
    <mergeCell ref="H5:I7"/>
    <mergeCell ref="J5:O5"/>
    <mergeCell ref="P5:W5"/>
    <mergeCell ref="X5:AC5"/>
    <mergeCell ref="AH5:AI5"/>
    <mergeCell ref="Y11:AS11"/>
    <mergeCell ref="U12:W13"/>
    <mergeCell ref="Y12:AS12"/>
    <mergeCell ref="Y13:AF13"/>
    <mergeCell ref="AG13:AQ13"/>
    <mergeCell ref="AR13:AS13"/>
    <mergeCell ref="E9:I9"/>
    <mergeCell ref="J9:Q9"/>
    <mergeCell ref="R9:S9"/>
    <mergeCell ref="Q11:T13"/>
    <mergeCell ref="U11:W11"/>
    <mergeCell ref="C15:AS15"/>
    <mergeCell ref="F19:L19"/>
    <mergeCell ref="O19:AS19"/>
    <mergeCell ref="F20:L20"/>
    <mergeCell ref="O20:AS20"/>
    <mergeCell ref="O21:AS21"/>
    <mergeCell ref="F21:L21"/>
    <mergeCell ref="F22:L22"/>
    <mergeCell ref="O22:AS22"/>
    <mergeCell ref="F23:L23"/>
    <mergeCell ref="O23:AS23"/>
    <mergeCell ref="F25:L25"/>
    <mergeCell ref="O25:R25"/>
    <mergeCell ref="S25:AS25"/>
    <mergeCell ref="E26:AS26"/>
    <mergeCell ref="F24:L24"/>
    <mergeCell ref="O24:AS24"/>
    <mergeCell ref="AP8:AQ8"/>
    <mergeCell ref="AR8:AS8"/>
    <mergeCell ref="AE8:AG8"/>
    <mergeCell ref="AH8:AI8"/>
    <mergeCell ref="AJ8:AK8"/>
    <mergeCell ref="AL8:AM8"/>
    <mergeCell ref="AN8:AO8"/>
  </mergeCells>
  <phoneticPr fontId="3"/>
  <dataValidations count="3">
    <dataValidation type="list" allowBlank="1" showInputMessage="1" sqref="Y13:AF13 X14:AE14">
      <formula1>"代表取締役,代表取締役社長,取締役,事業主,代表者,支店長,支社長,営業所長"</formula1>
    </dataValidation>
    <dataValidation type="list" allowBlank="1" showInputMessage="1" showErrorMessage="1" sqref="AK3:AQ3">
      <formula1>"はい"</formula1>
    </dataValidation>
    <dataValidation imeMode="off" allowBlank="1" showInputMessage="1" showErrorMessage="1" sqref="O21 AO2:AS2 AH8:AI8 AL8:AM8 AP8:AQ8"/>
  </dataValidations>
  <printOptions horizontalCentered="1"/>
  <pageMargins left="0.59055118110236227" right="0.19685039370078741" top="0.59055118110236227" bottom="0.59055118110236227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報告書</vt:lpstr>
      <vt:lpstr>報告書 (変更)</vt:lpstr>
      <vt:lpstr>報告書!Print_Area</vt:lpstr>
      <vt:lpstr>'報告書 (変更)'!Print_Area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U152480</dc:creator>
  <cp:lastModifiedBy>localadmin</cp:lastModifiedBy>
  <cp:lastPrinted>2018-12-28T07:56:43Z</cp:lastPrinted>
  <dcterms:created xsi:type="dcterms:W3CDTF">2016-06-24T02:38:38Z</dcterms:created>
  <dcterms:modified xsi:type="dcterms:W3CDTF">2022-08-31T03:57:44Z</dcterms:modified>
</cp:coreProperties>
</file>